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ky.vdi.pref.nagano.lg.jp\全庁共有\本庁\02_企画振興部\06 市町村課\財政係\一般財政\01 財政状況資料集\R6財政状況資料集\【R８.3月】3月公表分\07松本\"/>
    </mc:Choice>
  </mc:AlternateContent>
  <xr:revisionPtr revIDLastSave="0" documentId="13_ncr:1_{4F12752B-5DB7-4102-99DC-48E4CA812BA5}" xr6:coauthVersionLast="47" xr6:coauthVersionMax="47" xr10:uidLastSave="{00000000-0000-0000-0000-000000000000}"/>
  <bookViews>
    <workbookView xWindow="4875" yWindow="4320" windowWidth="21600" windowHeight="11160" tabRatio="907"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<sst xmlns="http://schemas.openxmlformats.org/spreadsheetml/2006/main" count="1188" uniqueCount="567">
  <si>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</si>
  <si>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</si>
  <si>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</si>
  <si>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</si>
  <si>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</si>
  <si>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</si>
  <si>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</si>
  <si>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</si>
  <si>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</si>
  <si>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</si>
  <si>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</si>
  <si>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</si>
  <si>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</si>
  <si>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</si>
  <si>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</si>
  <si>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</si>
  <si>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</si>
  <si>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</si>
  <si>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</si>
  <si>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</si>
  <si>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</si>
  <si>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</si>
  <si>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</si>
  <si>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</si>
  <si>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</si>
  <si>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</si>
  <si>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</si>
  <si>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</si>
  <si>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</si>
  <si>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</si>
  <si>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</si>
  <si>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</si>
  <si>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</si>
  <si>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</si>
  <si>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</si>
  <si>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</si>
  <si>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</si>
  <si>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</si>
  <si>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</si>
  <si>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</si>
  <si>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</si>
  <si>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</si>
  <si>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</si>
  <si>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</si>
  <si>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</si>
  <si>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</si>
  <si>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</si>
  <si>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</si>
  <si>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</si>
  <si>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</si>
  <si>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</si>
  <si>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</si>
  <si>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</si>
  <si>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</si>
  <si>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</si>
  <si>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</si>
  <si>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</si>
  <si>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</si>
  <si>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</si>
  <si>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</si>
  <si>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</si>
  <si>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</si>
  <si>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</si>
  <si>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</si>
  <si>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</si>
  <si>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</si>
  <si>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</si>
  <si>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</si>
  <si>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</si>
  <si>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</si>
  <si>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</si>
  <si>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</si>
  <si>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</si>
  <si>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</si>
  <si>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</si>
  <si>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</si>
  <si>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</si>
  <si>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</si>
  <si>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</si>
  <si>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</si>
  <si>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</si>
  <si>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</si>
  <si>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</si>
  <si>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</si>
  <si>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</si>
  <si>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</si>
  <si>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</si>
  <si>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</si>
  <si>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</si>
  <si>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</si>
  <si>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</si>
  <si>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</si>
  <si>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</si>
  <si>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</si>
  <si>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生坂村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</si>
  <si>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</si>
  <si>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</si>
  <si>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</si>
  <si>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</si>
  <si>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</si>
  <si>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</si>
  <si>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</si>
  <si>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</si>
  <si>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</si>
  <si>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</si>
  <si>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</si>
  <si>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</si>
  <si>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</si>
  <si>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</si>
  <si>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</si>
  <si>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</si>
  <si>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</si>
  <si>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</si>
  <si>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</si>
  <si>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</si>
  <si>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</si>
  <si>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</si>
  <si>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</si>
  <si>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</si>
  <si>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</si>
  <si>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</si>
  <si>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</si>
  <si>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</si>
  <si>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</si>
  <si>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</si>
  <si>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</si>
  <si>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</si>
  <si>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</si>
  <si>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</si>
  <si>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</si>
  <si>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</si>
  <si>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</si>
  <si>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</si>
  <si>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</si>
  <si>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</si>
  <si>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</si>
  <si>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</si>
  <si>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</si>
  <si>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</si>
  <si>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</si>
  <si>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</si>
  <si>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</si>
  <si>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</si>
  <si>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</si>
  <si>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</si>
  <si>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</si>
  <si>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</si>
  <si>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</si>
  <si>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</si>
  <si>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</si>
  <si>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</si>
  <si>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</si>
  <si>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</si>
  <si>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</si>
  <si>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</si>
  <si>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</si>
  <si>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</si>
  <si>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</si>
  <si>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</si>
  <si>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</si>
  <si>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</si>
  <si>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</si>
  <si>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</si>
  <si>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</si>
  <si>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</si>
  <si>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</si>
  <si>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</si>
  <si>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</si>
  <si>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</si>
  <si>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</si>
  <si>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</si>
  <si>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</si>
  <si>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</si>
  <si>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</si>
  <si>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</si>
  <si>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</si>
  <si>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</si>
  <si>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</si>
  <si>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</si>
  <si>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</si>
  <si>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</si>
  <si>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</si>
  <si>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</si>
  <si>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</si>
  <si>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</si>
  <si>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</si>
  <si>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</si>
  <si>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</si>
  <si>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</si>
  <si>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</si>
  <si>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</si>
  <si>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</si>
  <si>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</si>
  <si>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</si>
  <si>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</si>
  <si>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</si>
  <si>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</si>
  <si>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</si>
  <si>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</si>
  <si>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</si>
  <si>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</si>
  <si>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</si>
  <si>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</si>
  <si>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長野県生坂村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</si>
  <si>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</si>
  <si>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</si>
  <si>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</si>
  <si>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</si>
  <si>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</si>
  <si>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</si>
  <si>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</si>
  <si>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</si>
  <si>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</si>
  <si>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</si>
  <si>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</si>
  <si>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</si>
  <si>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</si>
  <si>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</si>
  <si>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</si>
  <si>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</si>
  <si>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</si>
  <si>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</si>
  <si>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</si>
  <si>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</si>
  <si>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</si>
  <si>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</si>
  <si>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</si>
  <si>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</si>
  <si>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</si>
  <si>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</si>
  <si>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</si>
  <si>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</si>
  <si>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</si>
  <si>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</si>
  <si>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</si>
  <si>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</si>
  <si>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</si>
  <si>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</si>
  <si>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</si>
  <si>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</si>
  <si>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</si>
  <si>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</si>
  <si>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</si>
  <si>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</si>
  <si>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</si>
  <si>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</si>
  <si>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</si>
  <si>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</si>
  <si>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</si>
  <si>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</si>
  <si>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</si>
  <si>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</si>
  <si>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</si>
  <si>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</si>
  <si>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</si>
  <si>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</si>
  <si>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</si>
  <si>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</si>
  <si>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</si>
  <si>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</si>
  <si>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</si>
  <si>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</si>
  <si>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</si>
  <si>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</si>
  <si>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</si>
  <si>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</si>
  <si>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</si>
  <si>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</si>
  <si>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</si>
  <si>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</si>
  <si>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</si>
  <si>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</si>
  <si>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</si>
  <si>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</si>
  <si>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</si>
  <si>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</si>
  <si>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</si>
  <si>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</si>
  <si>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</si>
  <si>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</si>
  <si>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</si>
  <si>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</si>
  <si>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</si>
  <si>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</si>
  <si>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</si>
  <si>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</si>
  <si>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</si>
  <si>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</si>
  <si>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</si>
  <si>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</si>
  <si>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</si>
  <si>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</si>
  <si>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</si>
  <si>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</si>
  <si>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</si>
  <si>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</si>
  <si>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</si>
  <si>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</si>
  <si>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</si>
  <si>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</si>
  <si>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</si>
  <si>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</si>
  <si>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</si>
  <si>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</si>
  <si>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</si>
  <si>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</si>
  <si>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</si>
  <si>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</si>
  <si>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</si>
  <si>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</si>
  <si>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</si>
  <si>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</si>
  <si>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</si>
  <si>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</si>
  <si>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</si>
  <si>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</si>
  <si>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</si>
  <si>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</si>
  <si>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</si>
  <si>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</si>
  <si>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</si>
  <si>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</si>
  <si>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</si>
  <si>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</si>
  <si>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</si>
  <si>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</si>
  <si>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</si>
  <si>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</si>
  <si>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</si>
  <si>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</si>
  <si>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</si>
  <si>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</si>
  <si>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</si>
  <si>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</si>
  <si>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</si>
  <si>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</si>
  <si>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</si>
  <si>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</si>
  <si>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</si>
  <si>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</si>
  <si>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</si>
  <si>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</si>
  <si>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</si>
  <si>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</si>
  <si>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</si>
  <si>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</si>
  <si>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</si>
  <si>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</si>
  <si>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</si>
  <si>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</si>
  <si>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</si>
  <si>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</si>
  <si>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</si>
  <si>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</si>
  <si>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長野県生坂村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</si>
  <si>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</si>
  <si>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</si>
  <si>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</si>
  <si>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</si>
  <si>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</si>
  <si>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</si>
  <si>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</si>
  <si>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</si>
  <si>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</si>
  <si>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</si>
  <si>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</si>
  <si>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</si>
  <si>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</si>
  <si>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</si>
  <si>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</si>
  <si>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</si>
  <si>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</si>
  <si>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</si>
  <si>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</si>
  <si>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</si>
  <si>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</si>
  <si>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</si>
  <si>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</si>
  <si>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</si>
  <si>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</si>
  <si>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</si>
  <si>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</si>
  <si>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</si>
  <si>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</si>
  <si>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</si>
  <si>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</si>
  <si>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</si>
  <si>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</si>
  <si>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</si>
  <si>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</si>
  <si>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</si>
  <si>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</si>
  <si>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</si>
  <si>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</si>
  <si>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</si>
  <si>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福祉センター特別会計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</si>
  <si>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</si>
  <si>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</si>
  <si>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</si>
  <si>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</si>
  <si>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</si>
  <si>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</si>
  <si>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</si>
  <si>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</si>
  <si>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</si>
  <si>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</si>
  <si>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</si>
  <si>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</si>
  <si>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</si>
  <si>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</si>
  <si>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</si>
  <si>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</si>
  <si>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</si>
  <si>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</si>
  <si>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</si>
  <si>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</si>
  <si>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</si>
  <si>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</si>
  <si>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</si>
  <si>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</si>
  <si>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</si>
  <si>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</si>
  <si>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</si>
  <si>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</si>
  <si>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</si>
  <si>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</si>
  <si>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</si>
  <si>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</si>
  <si>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</si>
  <si>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</si>
  <si>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</si>
  <si>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</si>
  <si>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</si>
  <si>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</si>
  <si>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</si>
  <si>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</si>
  <si>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</si>
  <si>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</si>
  <si>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</si>
  <si>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</si>
  <si>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</si>
  <si>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</si>
  <si>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</si>
  <si>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</si>
  <si>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</si>
  <si>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</si>
  <si>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</si>
  <si>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</si>
  <si>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</si>
  <si>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</si>
  <si>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</si>
  <si>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</si>
  <si>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</si>
  <si>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</si>
  <si>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</si>
  <si>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</si>
  <si>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</si>
  <si>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</si>
  <si>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</si>
  <si>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</si>
  <si>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</si>
  <si>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</si>
  <si>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</si>
  <si>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</si>
  <si>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</si>
  <si>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</si>
  <si>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</si>
  <si>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</si>
  <si>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</si>
  <si>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</si>
  <si>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</si>
  <si>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</si>
  <si>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</si>
  <si>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</si>
  <si>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</si>
  <si>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</si>
  <si>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</si>
  <si>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</si>
  <si>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</si>
  <si>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</si>
  <si>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</si>
  <si>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</si>
  <si>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</si>
  <si>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</si>
  <si>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</si>
  <si>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</si>
  <si>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</si>
  <si>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</si>
  <si>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</si>
  <si>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</si>
  <si>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</si>
  <si>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</si>
  <si>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</si>
  <si>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</si>
  <si>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</si>
  <si>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</si>
  <si>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</si>
  <si>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</si>
  <si>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</si>
  <si>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</si>
  <si>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</si>
  <si>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</si>
  <si>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</si>
  <si>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</si>
  <si>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</si>
  <si>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</si>
  <si>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</si>
  <si>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</si>
  <si>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</si>
  <si>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</si>
  <si>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</si>
  <si>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</si>
  <si>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</si>
  <si>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</si>
  <si>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</si>
  <si>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</si>
  <si>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</si>
  <si>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</si>
  <si>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</si>
  <si>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</si>
  <si>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</si>
  <si>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</si>
  <si>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</si>
  <si>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</si>
  <si>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</si>
  <si>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</si>
  <si>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</si>
  <si>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</si>
  <si>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</si>
  <si>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</si>
  <si>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</si>
  <si>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</si>
  <si>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下水道事業会計</t>
  </si>
  <si>
    <t>簡易水道事業会計</t>
  </si>
  <si>
    <t>一般会計</t>
  </si>
  <si>
    <t>国民健康保険特別会計</t>
  </si>
  <si>
    <t>村営バス特別会計</t>
  </si>
  <si>
    <t>福祉センター特別会計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</si>
  <si>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</si>
  <si>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</si>
  <si>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</si>
  <si>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</si>
  <si>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</si>
  <si>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</si>
  <si>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</si>
  <si>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</si>
  <si>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</si>
  <si>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 xml:space="preserve">公益財団法人生坂村農業公社	</t>
  </si>
  <si>
    <t>-</t>
    <phoneticPr fontId="2"/>
  </si>
  <si>
    <t>松本広域連合（一般会計）</t>
    <rPh sb="7" eb="11">
      <t>イッパンカイケイ</t>
    </rPh>
    <phoneticPr fontId="2"/>
  </si>
  <si>
    <t>松本広域連合（松本地域ふるさと基金事業特別会計）</t>
    <rPh sb="7" eb="11">
      <t>マツモトチイキ</t>
    </rPh>
    <rPh sb="15" eb="19">
      <t>キキンジギョウ</t>
    </rPh>
    <rPh sb="19" eb="23">
      <t>トクベツカイケイ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</si>
  <si>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5"/>
  </si>
  <si>
    <t>松塩安筑老人福祉施設組合</t>
  </si>
  <si>
    <t>松塩筑木曽老人福祉施設組合</t>
  </si>
  <si>
    <t>安曇野松筑広域環境施設組合</t>
  </si>
  <si>
    <t>長野県地方税滞納整理機構（一般会計）</t>
  </si>
  <si>
    <t>穂高広域施設組合</t>
    <rPh sb="0" eb="2">
      <t>ホタカ</t>
    </rPh>
    <rPh sb="2" eb="4">
      <t>コウイキ</t>
    </rPh>
    <rPh sb="4" eb="6">
      <t>シセツ</t>
    </rPh>
    <rPh sb="6" eb="8">
      <t>クミアイ</t>
    </rPh>
    <phoneticPr fontId="27"/>
  </si>
  <si>
    <t>長野県市町村総合事務組合</t>
    <rPh sb="0" eb="3">
      <t>ナガノケン</t>
    </rPh>
    <rPh sb="3" eb="6">
      <t>シチョウソン</t>
    </rPh>
    <rPh sb="6" eb="8">
      <t>ソウゴウ</t>
    </rPh>
    <rPh sb="8" eb="10">
      <t>ジム</t>
    </rPh>
    <rPh sb="10" eb="12">
      <t>クミアイ</t>
    </rPh>
    <phoneticPr fontId="2"/>
  </si>
  <si>
    <t>中信地域町村交通災害共済事務組合</t>
    <rPh sb="0" eb="2">
      <t>チュウシン</t>
    </rPh>
    <rPh sb="2" eb="4">
      <t>チイキ</t>
    </rPh>
    <rPh sb="4" eb="6">
      <t>チョウソン</t>
    </rPh>
    <rPh sb="6" eb="8">
      <t>コウツウ</t>
    </rPh>
    <rPh sb="8" eb="10">
      <t>サイガイ</t>
    </rPh>
    <rPh sb="10" eb="12">
      <t>キョウサイ</t>
    </rPh>
    <rPh sb="12" eb="14">
      <t>ジム</t>
    </rPh>
    <rPh sb="14" eb="16">
      <t>クミアイ</t>
    </rPh>
    <phoneticPr fontId="2"/>
  </si>
  <si>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5"/>
  </si>
  <si>
    <t>ふるさと「いくさか」応援基金</t>
  </si>
  <si>
    <t>地域振興基金</t>
  </si>
  <si>
    <t>地域福祉基金</t>
  </si>
  <si>
    <t>ふるさと育成基金</t>
  </si>
  <si>
    <t>福祉の村づくり推進基金</t>
  </si>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</sst>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277467</c:v>
                </c:pt>
                <c:pt idx="2">
                  <c:v>282256</c:v>
                </c:pt>
                <c:pt idx="3">
                  <c:v>295341</c:v>
                </c:pt>
                <c:pt idx="4">
                  <c:v>292845</c:v>
                </c:pt>
              </c:numCache>
            </c:numRef>
          </c:val>
          <c:smooth val="0"/>
          <c:extLst>
            <c:ext xmlns:c16="http://schemas.microsoft.com/office/drawing/2014/chart" uri="{C3380CC4-5D6E-409C-BE32-E72D297353CC}">
              <c16:uniqueId val="{00000000-6611-4E09-87D8-2415FF0016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173299</c:v>
                </c:pt>
                <c:pt idx="1">
                  <c:v>142900</c:v>
                </c:pt>
                <c:pt idx="2">
                  <c:v>233888</c:v>
                </c:pt>
                <c:pt idx="3">
                  <c:v>166593</c:v>
                </c:pt>
                <c:pt idx="4">
                  <c:v>516290</c:v>
                </c:pt>
              </c:numCache>
            </c:numRef>
          </c:val>
          <c:smooth val="0"/>
          <c:extLst>
            <c:ext xmlns:c16="http://schemas.microsoft.com/office/drawing/2014/chart" uri="{C3380CC4-5D6E-409C-BE32-E72D297353CC}">
              <c16:uniqueId val="{00000001-6611-4E09-87D8-2415FF0016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2.19</c:v>
                </c:pt>
                <c:pt idx="1">
                  <c:v>0.6</c:v>
                </c:pt>
                <c:pt idx="2">
                  <c:v>2.14</c:v>
                </c:pt>
                <c:pt idx="3">
                  <c:v>1.59</c:v>
                </c:pt>
                <c:pt idx="4">
                  <c:v>1.23</c:v>
                </c:pt>
              </c:numCache>
            </c:numRef>
          </c:val>
          <c:extLst>
            <c:ext xmlns:c16="http://schemas.microsoft.com/office/drawing/2014/chart" uri="{C3380CC4-5D6E-409C-BE32-E72D297353CC}">
              <c16:uniqueId val="{00000000-5976-4A34-85CD-5F60A6E02F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39.47</c:v>
                </c:pt>
                <c:pt idx="1">
                  <c:v>43.04</c:v>
                </c:pt>
                <c:pt idx="2">
                  <c:v>51.27</c:v>
                </c:pt>
                <c:pt idx="3">
                  <c:v>55.94</c:v>
                </c:pt>
                <c:pt idx="4">
                  <c:v>59.57</c:v>
                </c:pt>
              </c:numCache>
            </c:numRef>
          </c:val>
          <c:extLst>
            <c:ext xmlns:c16="http://schemas.microsoft.com/office/drawing/2014/chart" uri="{C3380CC4-5D6E-409C-BE32-E72D297353CC}">
              <c16:uniqueId val="{00000001-5976-4A34-85CD-5F60A6E02F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4.62</c:v>
                </c:pt>
                <c:pt idx="1">
                  <c:v>11.27</c:v>
                </c:pt>
                <c:pt idx="2">
                  <c:v>11.54</c:v>
                </c:pt>
                <c:pt idx="3">
                  <c:v>10.23</c:v>
                </c:pt>
                <c:pt idx="4">
                  <c:v>3.89</c:v>
                </c:pt>
              </c:numCache>
            </c:numRef>
          </c:val>
          <c:smooth val="0"/>
          <c:extLst>
            <c:ext xmlns:c16="http://schemas.microsoft.com/office/drawing/2014/chart" uri="{C3380CC4-5D6E-409C-BE32-E72D297353CC}">
              <c16:uniqueId val="{00000002-5976-4A34-85CD-5F60A6E02F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0.18</c:v>
                </c:pt>
                <c:pt idx="4">
                  <c:v>#N/A</c:v>
                </c:pt>
                <c:pt idx="5">
                  <c:v>0.08</c:v>
                </c:pt>
                <c:pt idx="6">
                  <c:v>#N/A</c:v>
                </c:pt>
                <c:pt idx="7">
                  <c:v>0.15</c:v>
                </c:pt>
                <c:pt idx="8">
                  <c:v>0</c:v>
                </c:pt>
                <c:pt idx="9">
                  <c:v>0</c:v>
                </c:pt>
              </c:numCache>
            </c:numRef>
          </c:val>
          <c:extLst>
            <c:ext xmlns:c16="http://schemas.microsoft.com/office/drawing/2014/chart" uri="{C3380CC4-5D6E-409C-BE32-E72D297353CC}">
              <c16:uniqueId val="{00000000-D6C8-4609-A403-BF6949853A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C8-4609-A403-BF6949853A4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6C8-4609-A403-BF6949853A46}"/>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0.34</c:v>
                </c:pt>
                <c:pt idx="2">
                  <c:v>#N/A</c:v>
                </c:pt>
                <c:pt idx="3">
                  <c:v>0.85</c:v>
                </c:pt>
                <c:pt idx="4">
                  <c:v>#N/A</c:v>
                </c:pt>
                <c:pt idx="5">
                  <c:v>2.0299999999999998</c:v>
                </c:pt>
                <c:pt idx="6">
                  <c:v>#N/A</c:v>
                </c:pt>
                <c:pt idx="7">
                  <c:v>0.96</c:v>
                </c:pt>
                <c:pt idx="8">
                  <c:v>#N/A</c:v>
                </c:pt>
                <c:pt idx="9">
                  <c:v>0</c:v>
                </c:pt>
              </c:numCache>
            </c:numRef>
          </c:val>
          <c:extLst>
            <c:ext xmlns:c16="http://schemas.microsoft.com/office/drawing/2014/chart" uri="{C3380CC4-5D6E-409C-BE32-E72D297353CC}">
              <c16:uniqueId val="{00000003-D6C8-4609-A403-BF6949853A46}"/>
            </c:ext>
          </c:extLst>
        </c:ser>
        <c:ser>
          <c:idx val="4"/>
          <c:order val="4"/>
          <c:tx>
            <c:strRef>
              <c:f>データシート!$A$31</c:f>
              <c:strCache>
                <c:ptCount val="1"/>
                <c:pt idx="0">
                  <c:v>福祉センター特別会計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6C8-4609-A403-BF6949853A46}"/>
            </c:ext>
          </c:extLst>
        </c:ser>
        <c:ser>
          <c:idx val="5"/>
          <c:order val="5"/>
          <c:tx>
            <c:strRef>
              <c:f>データシート!$A$32</c:f>
              <c:strCache>
                <c:ptCount val="1"/>
                <c:pt idx="0">
                  <c:v>村営バス特別会計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0.05</c:v>
                </c:pt>
                <c:pt idx="4">
                  <c:v>#N/A</c:v>
                </c:pt>
                <c:pt idx="5">
                  <c:v>0.06</c:v>
                </c:pt>
                <c:pt idx="6">
                  <c:v>#N/A</c:v>
                </c:pt>
                <c:pt idx="7">
                  <c:v>0.04</c:v>
                </c:pt>
                <c:pt idx="8">
                  <c:v>#N/A</c:v>
                </c:pt>
                <c:pt idx="9">
                  <c:v>0.09</c:v>
                </c:pt>
              </c:numCache>
            </c:numRef>
          </c:val>
          <c:extLst>
            <c:ext xmlns:c16="http://schemas.microsoft.com/office/drawing/2014/chart" uri="{C3380CC4-5D6E-409C-BE32-E72D297353CC}">
              <c16:uniqueId val="{00000005-D6C8-4609-A403-BF6949853A4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0.1</c:v>
                </c:pt>
                <c:pt idx="4">
                  <c:v>#N/A</c:v>
                </c:pt>
                <c:pt idx="5">
                  <c:v>0.06</c:v>
                </c:pt>
                <c:pt idx="6">
                  <c:v>#N/A</c:v>
                </c:pt>
                <c:pt idx="7">
                  <c:v>0.18</c:v>
                </c:pt>
                <c:pt idx="8">
                  <c:v>#N/A</c:v>
                </c:pt>
                <c:pt idx="9">
                  <c:v>0.17</c:v>
                </c:pt>
              </c:numCache>
            </c:numRef>
          </c:val>
          <c:extLst>
            <c:ext xmlns:c16="http://schemas.microsoft.com/office/drawing/2014/chart" uri="{C3380CC4-5D6E-409C-BE32-E72D297353CC}">
              <c16:uniqueId val="{00000006-D6C8-4609-A403-BF6949853A4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2.12</c:v>
                </c:pt>
                <c:pt idx="2">
                  <c:v>#N/A</c:v>
                </c:pt>
                <c:pt idx="3">
                  <c:v>0.54</c:v>
                </c:pt>
                <c:pt idx="4">
                  <c:v>#N/A</c:v>
                </c:pt>
                <c:pt idx="5">
                  <c:v>2.0699999999999998</c:v>
                </c:pt>
                <c:pt idx="6">
                  <c:v>#N/A</c:v>
                </c:pt>
                <c:pt idx="7">
                  <c:v>1.54</c:v>
                </c:pt>
                <c:pt idx="8">
                  <c:v>#N/A</c:v>
                </c:pt>
                <c:pt idx="9">
                  <c:v>1.1299999999999999</c:v>
                </c:pt>
              </c:numCache>
            </c:numRef>
          </c:val>
          <c:extLst>
            <c:ext xmlns:c16="http://schemas.microsoft.com/office/drawing/2014/chart" uri="{C3380CC4-5D6E-409C-BE32-E72D297353CC}">
              <c16:uniqueId val="{00000007-D6C8-4609-A403-BF6949853A46}"/>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1.59</c:v>
                </c:pt>
              </c:numCache>
            </c:numRef>
          </c:val>
          <c:extLst>
            <c:ext xmlns:c16="http://schemas.microsoft.com/office/drawing/2014/chart" uri="{C3380CC4-5D6E-409C-BE32-E72D297353CC}">
              <c16:uniqueId val="{00000008-D6C8-4609-A403-BF6949853A46}"/>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2.5099999999999998</c:v>
                </c:pt>
              </c:numCache>
            </c:numRef>
          </c:val>
          <c:extLst>
            <c:ext xmlns:c16="http://schemas.microsoft.com/office/drawing/2014/chart" uri="{C3380CC4-5D6E-409C-BE32-E72D297353CC}">
              <c16:uniqueId val="{00000009-D6C8-4609-A403-BF6949853A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238</c:v>
                </c:pt>
                <c:pt idx="5">
                  <c:v>259</c:v>
                </c:pt>
                <c:pt idx="8">
                  <c:v>273</c:v>
                </c:pt>
                <c:pt idx="11">
                  <c:v>276</c:v>
                </c:pt>
                <c:pt idx="14">
                  <c:v>272</c:v>
                </c:pt>
              </c:numCache>
            </c:numRef>
          </c:val>
          <c:extLst>
            <c:ext xmlns:c16="http://schemas.microsoft.com/office/drawing/2014/chart" uri="{C3380CC4-5D6E-409C-BE32-E72D297353CC}">
              <c16:uniqueId val="{00000000-DBED-43B3-B565-A3F45AF011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ED-43B3-B565-A3F45AF011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BED-43B3-B565-A3F45AF011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3</c:v>
                </c:pt>
                <c:pt idx="9">
                  <c:v>3</c:v>
                </c:pt>
                <c:pt idx="12">
                  <c:v>3</c:v>
                </c:pt>
              </c:numCache>
            </c:numRef>
          </c:val>
          <c:extLst>
            <c:ext xmlns:c16="http://schemas.microsoft.com/office/drawing/2014/chart" uri="{C3380CC4-5D6E-409C-BE32-E72D297353CC}">
              <c16:uniqueId val="{00000003-DBED-43B3-B565-A3F45AF011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c:v>
                </c:pt>
                <c:pt idx="3">
                  <c:v>71</c:v>
                </c:pt>
                <c:pt idx="6">
                  <c:v>74</c:v>
                </c:pt>
                <c:pt idx="9">
                  <c:v>74</c:v>
                </c:pt>
                <c:pt idx="12">
                  <c:v>73</c:v>
                </c:pt>
              </c:numCache>
            </c:numRef>
          </c:val>
          <c:extLst>
            <c:ext xmlns:c16="http://schemas.microsoft.com/office/drawing/2014/chart" uri="{C3380CC4-5D6E-409C-BE32-E72D297353CC}">
              <c16:uniqueId val="{00000004-DBED-43B3-B565-A3F45AF011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ED-43B3-B565-A3F45AF011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ED-43B3-B565-A3F45AF011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248</c:v>
                </c:pt>
                <c:pt idx="3">
                  <c:v>270</c:v>
                </c:pt>
                <c:pt idx="6">
                  <c:v>284</c:v>
                </c:pt>
                <c:pt idx="9">
                  <c:v>293</c:v>
                </c:pt>
                <c:pt idx="12">
                  <c:v>279</c:v>
                </c:pt>
              </c:numCache>
            </c:numRef>
          </c:val>
          <c:extLst>
            <c:ext xmlns:c16="http://schemas.microsoft.com/office/drawing/2014/chart" uri="{C3380CC4-5D6E-409C-BE32-E72D297353CC}">
              <c16:uniqueId val="{00000007-DBED-43B3-B565-A3F45AF011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c:v>
                </c:pt>
                <c:pt idx="2">
                  <c:v>#N/A</c:v>
                </c:pt>
                <c:pt idx="3">
                  <c:v>#N/A</c:v>
                </c:pt>
                <c:pt idx="4">
                  <c:v>84</c:v>
                </c:pt>
                <c:pt idx="5">
                  <c:v>#N/A</c:v>
                </c:pt>
                <c:pt idx="6">
                  <c:v>#N/A</c:v>
                </c:pt>
                <c:pt idx="7">
                  <c:v>88</c:v>
                </c:pt>
                <c:pt idx="8">
                  <c:v>#N/A</c:v>
                </c:pt>
                <c:pt idx="9">
                  <c:v>#N/A</c:v>
                </c:pt>
                <c:pt idx="10">
                  <c:v>94</c:v>
                </c:pt>
                <c:pt idx="11">
                  <c:v>#N/A</c:v>
                </c:pt>
                <c:pt idx="12">
                  <c:v>#N/A</c:v>
                </c:pt>
                <c:pt idx="13">
                  <c:v>83</c:v>
                </c:pt>
                <c:pt idx="14">
                  <c:v>#N/A</c:v>
                </c:pt>
              </c:numCache>
            </c:numRef>
          </c:val>
          <c:smooth val="0"/>
          <c:extLst>
            <c:ext xmlns:c16="http://schemas.microsoft.com/office/drawing/2014/chart" uri="{C3380CC4-5D6E-409C-BE32-E72D297353CC}">
              <c16:uniqueId val="{00000008-DBED-43B3-B565-A3F45AF011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2545</c:v>
                </c:pt>
                <c:pt idx="5">
                  <c:v>2473</c:v>
                </c:pt>
                <c:pt idx="8">
                  <c:v>2456</c:v>
                </c:pt>
                <c:pt idx="11">
                  <c:v>2325</c:v>
                </c:pt>
                <c:pt idx="14">
                  <c:v>2301</c:v>
                </c:pt>
              </c:numCache>
            </c:numRef>
          </c:val>
          <c:extLst>
            <c:ext xmlns:c16="http://schemas.microsoft.com/office/drawing/2014/chart" uri="{C3380CC4-5D6E-409C-BE32-E72D297353CC}">
              <c16:uniqueId val="{00000000-655E-4C5D-8937-7877CB5555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55E-4C5D-8937-7877CB5555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1828</c:v>
                </c:pt>
                <c:pt idx="5">
                  <c:v>2099</c:v>
                </c:pt>
                <c:pt idx="8">
                  <c:v>2182</c:v>
                </c:pt>
                <c:pt idx="11">
                  <c:v>2333</c:v>
                </c:pt>
                <c:pt idx="14">
                  <c:v>2262</c:v>
                </c:pt>
              </c:numCache>
            </c:numRef>
          </c:val>
          <c:extLst>
            <c:ext xmlns:c16="http://schemas.microsoft.com/office/drawing/2014/chart" uri="{C3380CC4-5D6E-409C-BE32-E72D297353CC}">
              <c16:uniqueId val="{00000002-655E-4C5D-8937-7877CB5555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5E-4C5D-8937-7877CB5555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5E-4C5D-8937-7877CB5555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5E-4C5D-8937-7877CB5555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394</c:v>
                </c:pt>
                <c:pt idx="3">
                  <c:v>428</c:v>
                </c:pt>
                <c:pt idx="6">
                  <c:v>423</c:v>
                </c:pt>
                <c:pt idx="9">
                  <c:v>378</c:v>
                </c:pt>
                <c:pt idx="12">
                  <c:v>425</c:v>
                </c:pt>
              </c:numCache>
            </c:numRef>
          </c:val>
          <c:extLst>
            <c:ext xmlns:c16="http://schemas.microsoft.com/office/drawing/2014/chart" uri="{C3380CC4-5D6E-409C-BE32-E72D297353CC}">
              <c16:uniqueId val="{00000006-655E-4C5D-8937-7877CB5555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13</c:v>
                </c:pt>
                <c:pt idx="6">
                  <c:v>12</c:v>
                </c:pt>
                <c:pt idx="9">
                  <c:v>12</c:v>
                </c:pt>
                <c:pt idx="12">
                  <c:v>22</c:v>
                </c:pt>
              </c:numCache>
            </c:numRef>
          </c:val>
          <c:extLst>
            <c:ext xmlns:c16="http://schemas.microsoft.com/office/drawing/2014/chart" uri="{C3380CC4-5D6E-409C-BE32-E72D297353CC}">
              <c16:uniqueId val="{00000007-655E-4C5D-8937-7877CB5555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492</c:v>
                </c:pt>
                <c:pt idx="3">
                  <c:v>434</c:v>
                </c:pt>
                <c:pt idx="6">
                  <c:v>439</c:v>
                </c:pt>
                <c:pt idx="9">
                  <c:v>401</c:v>
                </c:pt>
                <c:pt idx="12">
                  <c:v>343</c:v>
                </c:pt>
              </c:numCache>
            </c:numRef>
          </c:val>
          <c:extLst>
            <c:ext xmlns:c16="http://schemas.microsoft.com/office/drawing/2014/chart" uri="{C3380CC4-5D6E-409C-BE32-E72D297353CC}">
              <c16:uniqueId val="{00000008-655E-4C5D-8937-7877CB5555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5E-4C5D-8937-7877CB5555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2695</c:v>
                </c:pt>
                <c:pt idx="3">
                  <c:v>2576</c:v>
                </c:pt>
                <c:pt idx="6">
                  <c:v>2540</c:v>
                </c:pt>
                <c:pt idx="9">
                  <c:v>2335</c:v>
                </c:pt>
                <c:pt idx="12">
                  <c:v>2398</c:v>
                </c:pt>
              </c:numCache>
            </c:numRef>
          </c:val>
          <c:extLst>
            <c:ext xmlns:c16="http://schemas.microsoft.com/office/drawing/2014/chart" uri="{C3380CC4-5D6E-409C-BE32-E72D297353CC}">
              <c16:uniqueId val="{0000000A-655E-4C5D-8937-7877CB5555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5E-4C5D-8937-7877CB5555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742</c:v>
                </c:pt>
                <c:pt idx="1">
                  <c:v>828</c:v>
                </c:pt>
                <c:pt idx="2">
                  <c:v>903</c:v>
                </c:pt>
              </c:numCache>
            </c:numRef>
          </c:val>
          <c:extLst>
            <c:ext xmlns:c16="http://schemas.microsoft.com/office/drawing/2014/chart" uri="{C3380CC4-5D6E-409C-BE32-E72D297353CC}">
              <c16:uniqueId val="{00000000-0613-40DA-8016-61320BD92E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373</c:v>
                </c:pt>
                <c:pt idx="1">
                  <c:v>295</c:v>
                </c:pt>
                <c:pt idx="2">
                  <c:v>301</c:v>
                </c:pt>
              </c:numCache>
            </c:numRef>
          </c:val>
          <c:extLst>
            <c:ext xmlns:c16="http://schemas.microsoft.com/office/drawing/2014/chart" uri="{C3380CC4-5D6E-409C-BE32-E72D297353CC}">
              <c16:uniqueId val="{00000001-0613-40DA-8016-61320BD92E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962</c:v>
                </c:pt>
                <c:pt idx="1">
                  <c:v>1048</c:v>
                </c:pt>
                <c:pt idx="2">
                  <c:v>1039</c:v>
                </c:pt>
              </c:numCache>
            </c:numRef>
          </c:val>
          <c:extLst>
            <c:ext xmlns:c16="http://schemas.microsoft.com/office/drawing/2014/chart" uri="{C3380CC4-5D6E-409C-BE32-E72D297353CC}">
              <c16:uniqueId val="{00000002-0613-40DA-8016-61320BD92E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長野県生坂村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a:t>
          </a:r>
          <a:r>
            <a:rPr lang="ja-JP" altLang="ja-JP" sz="1200">
              <a:solidFill>
                <a:schemeClr val="dk1"/>
              </a:solidFill>
              <a:effectLst/>
              <a:latin typeface="+mn-lt"/>
              <a:ea typeface="+mn-ea"/>
              <a:cs typeface="+mn-cs"/>
            </a:rPr>
            <a:t>実質公債費比率の分子の構造では、普通会計における元利償還金と公営企業債の元利償還金に対する 繰入金が大きな割合を占めており、繰上償還等による公債費対策を行っている。地方債償還額は、当面の間増加していくため、今後も計画的な公債費対策を実施し、比率の管理に努めることとする。 </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満期一括償還地方債なし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長野県生坂村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200">
              <a:solidFill>
                <a:schemeClr val="dk1"/>
              </a:solidFill>
              <a:effectLst/>
              <a:latin typeface="+mn-lt"/>
              <a:ea typeface="+mn-ea"/>
              <a:cs typeface="+mn-cs"/>
            </a:rPr>
            <a:t>一般会計等に係る地方債残高</a:t>
          </a:r>
          <a:r>
            <a:rPr lang="ja-JP" altLang="en-US" sz="1200">
              <a:solidFill>
                <a:schemeClr val="dk1"/>
              </a:solidFill>
              <a:effectLst/>
              <a:latin typeface="+mn-lt"/>
              <a:ea typeface="+mn-ea"/>
              <a:cs typeface="+mn-cs"/>
            </a:rPr>
            <a:t>の管理が重要となっている。令和２年度から５年度まで繰上償還を継続した。公営企業債の地方債残高は、農業集落排水施設の整備に際に発行した起債の償還終了により、減額見込となる。</a:t>
          </a:r>
          <a:r>
            <a:rPr lang="ja-JP" altLang="ja-JP" sz="1200">
              <a:solidFill>
                <a:schemeClr val="dk1"/>
              </a:solidFill>
              <a:effectLst/>
              <a:latin typeface="+mn-lt"/>
              <a:ea typeface="+mn-ea"/>
              <a:cs typeface="+mn-cs"/>
            </a:rPr>
            <a:t>将来的な財政負担の軽減を</a:t>
          </a:r>
          <a:r>
            <a:rPr lang="ja-JP" altLang="en-US" sz="1200">
              <a:solidFill>
                <a:schemeClr val="dk1"/>
              </a:solidFill>
              <a:effectLst/>
              <a:latin typeface="+mn-lt"/>
              <a:ea typeface="+mn-ea"/>
              <a:cs typeface="+mn-cs"/>
            </a:rPr>
            <a:t>十分考慮し、</a:t>
          </a:r>
          <a:r>
            <a:rPr lang="ja-JP" altLang="ja-JP" sz="1200">
              <a:solidFill>
                <a:schemeClr val="dk1"/>
              </a:solidFill>
              <a:effectLst/>
              <a:latin typeface="+mn-lt"/>
              <a:ea typeface="+mn-ea"/>
              <a:cs typeface="+mn-cs"/>
            </a:rPr>
            <a:t>一般財源の余剰分は基金積立を行っている。 </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長野県生坂村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ja-JP" sz="1500">
              <a:solidFill>
                <a:schemeClr val="dk1"/>
              </a:solidFill>
              <a:effectLst/>
              <a:latin typeface="+mn-lt"/>
              <a:ea typeface="+mn-ea"/>
              <a:cs typeface="+mn-cs"/>
            </a:rPr>
            <a:t>令和</a:t>
          </a:r>
          <a:r>
            <a:rPr lang="ja-JP" altLang="en-US" sz="1500">
              <a:solidFill>
                <a:schemeClr val="dk1"/>
              </a:solidFill>
              <a:effectLst/>
              <a:latin typeface="+mn-lt"/>
              <a:ea typeface="+mn-ea"/>
              <a:cs typeface="+mn-cs"/>
            </a:rPr>
            <a:t>５</a:t>
          </a:r>
          <a:r>
            <a:rPr lang="ja-JP" altLang="ja-JP" sz="1500">
              <a:solidFill>
                <a:schemeClr val="dk1"/>
              </a:solidFill>
              <a:effectLst/>
              <a:latin typeface="+mn-lt"/>
              <a:ea typeface="+mn-ea"/>
              <a:cs typeface="+mn-cs"/>
            </a:rPr>
            <a:t>年度決算積立、</a:t>
          </a:r>
          <a:r>
            <a:rPr lang="ja-JP" altLang="en-US" sz="1500">
              <a:solidFill>
                <a:schemeClr val="dk1"/>
              </a:solidFill>
              <a:effectLst/>
              <a:latin typeface="+mn-lt"/>
              <a:ea typeface="+mn-ea"/>
              <a:cs typeface="+mn-cs"/>
            </a:rPr>
            <a:t>令和６年度</a:t>
          </a:r>
          <a:r>
            <a:rPr lang="ja-JP" altLang="ja-JP" sz="1500">
              <a:solidFill>
                <a:schemeClr val="dk1"/>
              </a:solidFill>
              <a:effectLst/>
              <a:latin typeface="+mn-lt"/>
              <a:ea typeface="+mn-ea"/>
              <a:cs typeface="+mn-cs"/>
            </a:rPr>
            <a:t>決算剰余金、利息積立計、財政調整基金等の積立により</a:t>
          </a:r>
          <a:r>
            <a:rPr lang="ja-JP" altLang="en-US" sz="1500">
              <a:solidFill>
                <a:schemeClr val="dk1"/>
              </a:solidFill>
              <a:effectLst/>
              <a:latin typeface="+mn-lt"/>
              <a:ea typeface="+mn-ea"/>
              <a:cs typeface="+mn-cs"/>
            </a:rPr>
            <a:t>全体で</a:t>
          </a:r>
          <a:r>
            <a:rPr lang="en-US" altLang="ja-JP" sz="1500">
              <a:solidFill>
                <a:schemeClr val="dk1"/>
              </a:solidFill>
              <a:effectLst/>
              <a:latin typeface="+mn-lt"/>
              <a:ea typeface="+mn-ea"/>
              <a:cs typeface="+mn-cs"/>
            </a:rPr>
            <a:t>95</a:t>
          </a:r>
          <a:r>
            <a:rPr lang="ja-JP" altLang="ja-JP" sz="1500">
              <a:solidFill>
                <a:schemeClr val="dk1"/>
              </a:solidFill>
              <a:effectLst/>
              <a:latin typeface="+mn-lt"/>
              <a:ea typeface="+mn-ea"/>
              <a:cs typeface="+mn-cs"/>
            </a:rPr>
            <a:t>百万の増。</a:t>
          </a:r>
          <a:endParaRPr lang="ja-JP" altLang="ja-JP" sz="15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mn-lt"/>
              <a:ea typeface="+mn-ea"/>
              <a:cs typeface="+mn-cs"/>
            </a:rPr>
            <a:t>　</a:t>
          </a:r>
          <a:r>
            <a:rPr lang="ja-JP" altLang="ja-JP" sz="1500">
              <a:solidFill>
                <a:schemeClr val="dk1"/>
              </a:solidFill>
              <a:effectLst/>
              <a:latin typeface="+mn-lt"/>
              <a:ea typeface="+mn-ea"/>
              <a:cs typeface="+mn-cs"/>
            </a:rPr>
            <a:t>ふるさと「いくさか」応援基金について、寄付額が減額傾向であるため、返礼品等の検討を重ね、今後財政運営の貴重な自主財源とし て活用を見込む。 </a:t>
          </a:r>
          <a:endParaRPr lang="ja-JP" altLang="ja-JP" sz="15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400">
              <a:solidFill>
                <a:schemeClr val="dk1"/>
              </a:solidFill>
              <a:effectLst/>
              <a:latin typeface="+mn-lt"/>
              <a:ea typeface="+mn-ea"/>
              <a:cs typeface="+mn-cs"/>
            </a:rPr>
            <a:t>①地域振興基金：著しい人口減少による地域活力低下を防ぐため、福祉活動をはじめ快適な生活環境の形成をはかることを目的とする。 　　　　　②地域福祉基金：村民の福祉充実強化をはかるため、地域特性に応じた在宅福祉の向上、心身共に健康で明るい家庭づくり、ボランティア 活動。 ③ふるさと「いくさか」応援基金：むらづくりに対する寄付金を広く募り、寄付金を財源として寄付者の熱いこころで、ふるさと「いくさ か」をつくる事業。</a:t>
          </a:r>
          <a:endParaRPr lang="ja-JP" altLang="ja-JP" sz="1400">
            <a:effectLst/>
          </a:endParaRPr>
        </a:p>
        <a:p>
          <a:r>
            <a:rPr lang="ja-JP" altLang="ja-JP" sz="1400">
              <a:solidFill>
                <a:schemeClr val="dk1"/>
              </a:solidFill>
              <a:effectLst/>
              <a:latin typeface="+mn-lt"/>
              <a:ea typeface="+mn-ea"/>
              <a:cs typeface="+mn-cs"/>
            </a:rPr>
            <a:t>④ふるさと育成基金：人材育成及び、郷土文化育成事業の円滑、効率化をはかる。 </a:t>
          </a:r>
          <a:endParaRPr lang="ja-JP" altLang="ja-JP" sz="1400">
            <a:effectLst/>
          </a:endParaRPr>
        </a:p>
        <a:p>
          <a:r>
            <a:rPr lang="ja-JP" altLang="ja-JP" sz="1400">
              <a:solidFill>
                <a:schemeClr val="dk1"/>
              </a:solidFill>
              <a:effectLst/>
              <a:latin typeface="+mn-lt"/>
              <a:ea typeface="+mn-ea"/>
              <a:cs typeface="+mn-cs"/>
            </a:rPr>
            <a:t>⑤福祉の村づくり推進基金：福祉のむらづくりにおける多様な福祉施策への円滑、効率的に対応することを目的とする。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地域振興基金等の積み立てによる増。</a:t>
          </a:r>
          <a:r>
            <a:rPr lang="en-US" altLang="ja-JP" sz="1400">
              <a:solidFill>
                <a:schemeClr val="dk1"/>
              </a:solidFill>
              <a:effectLst/>
              <a:latin typeface="+mn-lt"/>
              <a:ea typeface="+mn-ea"/>
              <a:cs typeface="+mn-cs"/>
            </a:rPr>
            <a:t>86</a:t>
          </a:r>
          <a:r>
            <a:rPr lang="ja-JP" altLang="ja-JP" sz="1400">
              <a:solidFill>
                <a:schemeClr val="dk1"/>
              </a:solidFill>
              <a:effectLst/>
              <a:latin typeface="+mn-lt"/>
              <a:ea typeface="+mn-ea"/>
              <a:cs typeface="+mn-cs"/>
            </a:rPr>
            <a:t>百万円。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企業版ふるさと納税について、寄付金の増額を研究する。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ja-JP" sz="1500">
              <a:solidFill>
                <a:schemeClr val="dk1"/>
              </a:solidFill>
              <a:effectLst/>
              <a:latin typeface="+mn-lt"/>
              <a:ea typeface="+mn-ea"/>
              <a:cs typeface="+mn-cs"/>
            </a:rPr>
            <a:t>令和</a:t>
          </a:r>
          <a:r>
            <a:rPr lang="ja-JP" altLang="en-US" sz="1500">
              <a:solidFill>
                <a:schemeClr val="dk1"/>
              </a:solidFill>
              <a:effectLst/>
              <a:latin typeface="+mn-lt"/>
              <a:ea typeface="+mn-ea"/>
              <a:cs typeface="+mn-cs"/>
            </a:rPr>
            <a:t>５</a:t>
          </a:r>
          <a:r>
            <a:rPr lang="ja-JP" altLang="ja-JP" sz="1500">
              <a:solidFill>
                <a:schemeClr val="dk1"/>
              </a:solidFill>
              <a:effectLst/>
              <a:latin typeface="+mn-lt"/>
              <a:ea typeface="+mn-ea"/>
              <a:cs typeface="+mn-cs"/>
            </a:rPr>
            <a:t>年度決算積立、</a:t>
          </a:r>
          <a:r>
            <a:rPr lang="ja-JP" altLang="en-US" sz="1500">
              <a:solidFill>
                <a:schemeClr val="dk1"/>
              </a:solidFill>
              <a:effectLst/>
              <a:latin typeface="+mn-lt"/>
              <a:ea typeface="+mn-ea"/>
              <a:cs typeface="+mn-cs"/>
            </a:rPr>
            <a:t>令和６年度</a:t>
          </a:r>
          <a:r>
            <a:rPr lang="ja-JP" altLang="ja-JP" sz="1500">
              <a:solidFill>
                <a:schemeClr val="dk1"/>
              </a:solidFill>
              <a:effectLst/>
              <a:latin typeface="+mn-lt"/>
              <a:ea typeface="+mn-ea"/>
              <a:cs typeface="+mn-cs"/>
            </a:rPr>
            <a:t>決算</a:t>
          </a:r>
          <a:r>
            <a:rPr lang="ja-JP" altLang="en-US" sz="1500">
              <a:solidFill>
                <a:schemeClr val="dk1"/>
              </a:solidFill>
              <a:effectLst/>
              <a:latin typeface="+mn-lt"/>
              <a:ea typeface="+mn-ea"/>
              <a:cs typeface="+mn-cs"/>
            </a:rPr>
            <a:t>一般財源</a:t>
          </a:r>
          <a:r>
            <a:rPr lang="ja-JP" altLang="ja-JP" sz="1500">
              <a:solidFill>
                <a:schemeClr val="dk1"/>
              </a:solidFill>
              <a:effectLst/>
              <a:latin typeface="+mn-lt"/>
              <a:ea typeface="+mn-ea"/>
              <a:cs typeface="+mn-cs"/>
            </a:rPr>
            <a:t>剰余金による増額。</a:t>
          </a:r>
          <a:endParaRPr lang="ja-JP" altLang="ja-JP" sz="15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今後見込まれる脱炭素化推進事業に伴う資金繰りの運用や公共施設個別施設計画の内容を踏まえ、適切な基金残高を維持していく。 </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solidFill>
                <a:schemeClr val="dk1"/>
              </a:solidFill>
              <a:effectLst/>
              <a:latin typeface="+mn-lt"/>
              <a:ea typeface="+mn-ea"/>
              <a:cs typeface="+mn-cs"/>
            </a:rPr>
            <a:t>　</a:t>
          </a:r>
          <a:r>
            <a:rPr lang="en-US" altLang="ja-JP" sz="1400">
              <a:solidFill>
                <a:schemeClr val="dk1"/>
              </a:solidFill>
              <a:effectLst/>
              <a:latin typeface="+mn-lt"/>
              <a:ea typeface="+mn-ea"/>
              <a:cs typeface="+mn-cs"/>
            </a:rPr>
            <a:t>6</a:t>
          </a:r>
          <a:r>
            <a:rPr lang="ja-JP" altLang="ja-JP" sz="1400">
              <a:solidFill>
                <a:schemeClr val="dk1"/>
              </a:solidFill>
              <a:effectLst/>
              <a:latin typeface="+mn-lt"/>
              <a:ea typeface="+mn-ea"/>
              <a:cs typeface="+mn-cs"/>
            </a:rPr>
            <a:t>百万円の</a:t>
          </a:r>
          <a:r>
            <a:rPr lang="ja-JP" altLang="en-US" sz="1400">
              <a:solidFill>
                <a:schemeClr val="dk1"/>
              </a:solidFill>
              <a:effectLst/>
              <a:latin typeface="+mn-lt"/>
              <a:ea typeface="+mn-ea"/>
              <a:cs typeface="+mn-cs"/>
            </a:rPr>
            <a:t>増</a:t>
          </a:r>
          <a:r>
            <a:rPr lang="ja-JP" altLang="ja-JP" sz="1400">
              <a:solidFill>
                <a:schemeClr val="dk1"/>
              </a:solidFill>
              <a:effectLst/>
              <a:latin typeface="+mn-lt"/>
              <a:ea typeface="+mn-ea"/>
              <a:cs typeface="+mn-cs"/>
            </a:rPr>
            <a:t>額。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可能な範囲で減債基金への積立も行い、</a:t>
          </a:r>
          <a:r>
            <a:rPr lang="ja-JP" altLang="en-US" sz="1400">
              <a:solidFill>
                <a:schemeClr val="dk1"/>
              </a:solidFill>
              <a:effectLst/>
              <a:latin typeface="+mn-lt"/>
              <a:ea typeface="+mn-ea"/>
              <a:cs typeface="+mn-cs"/>
            </a:rPr>
            <a:t>残高が</a:t>
          </a:r>
          <a:r>
            <a:rPr lang="en-US" altLang="ja-JP" sz="1400">
              <a:solidFill>
                <a:schemeClr val="dk1"/>
              </a:solidFill>
              <a:effectLst/>
              <a:latin typeface="+mn-lt"/>
              <a:ea typeface="+mn-ea"/>
              <a:cs typeface="+mn-cs"/>
            </a:rPr>
            <a:t>300</a:t>
          </a:r>
          <a:r>
            <a:rPr lang="ja-JP" altLang="en-US" sz="1400">
              <a:solidFill>
                <a:schemeClr val="dk1"/>
              </a:solidFill>
              <a:effectLst/>
              <a:latin typeface="+mn-lt"/>
              <a:ea typeface="+mn-ea"/>
              <a:cs typeface="+mn-cs"/>
            </a:rPr>
            <a:t>百万円を超えているため、</a:t>
          </a:r>
          <a:r>
            <a:rPr lang="ja-JP" altLang="ja-JP" sz="1400">
              <a:solidFill>
                <a:schemeClr val="dk1"/>
              </a:solidFill>
              <a:effectLst/>
              <a:latin typeface="+mn-lt"/>
              <a:ea typeface="+mn-ea"/>
              <a:cs typeface="+mn-cs"/>
            </a:rPr>
            <a:t>繰上償還を検討する。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長野県生坂村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
1,598
39.05
3,094,120
3,051,685
18,662
1,515,261
2,398,415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過疎地域である当村は、人口の減少や全国平均を上回る高齢化率により、財政基盤が 弱く、類似団体平均を</a:t>
          </a:r>
          <a:r>
            <a:rPr lang="en-US" altLang="ja-JP" sz="1100">
              <a:solidFill>
                <a:schemeClr val="dk1"/>
              </a:solidFill>
              <a:effectLst/>
              <a:latin typeface="+mn-lt"/>
              <a:ea typeface="+mn-ea"/>
              <a:cs typeface="+mn-cs"/>
            </a:rPr>
            <a:t>0.05</a:t>
          </a:r>
          <a:r>
            <a:rPr lang="ja-JP" altLang="ja-JP" sz="1100">
              <a:solidFill>
                <a:schemeClr val="dk1"/>
              </a:solidFill>
              <a:effectLst/>
              <a:latin typeface="+mn-lt"/>
              <a:ea typeface="+mn-ea"/>
              <a:cs typeface="+mn-cs"/>
            </a:rPr>
            <a:t>下回っている。税収等の増加が見込めないが、ふるさと納税寄付金等で自主財源の確保に努めている。村づくり計画に沿った効果的な施策実施により地域の活性化を進めつつ、人件費等の経費削減や行政の効率化を進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類似団体と比較すると</a:t>
          </a:r>
          <a:r>
            <a:rPr lang="en-US" altLang="ja-JP" sz="1100">
              <a:solidFill>
                <a:schemeClr val="dk1"/>
              </a:solidFill>
              <a:effectLst/>
              <a:latin typeface="+mn-lt"/>
              <a:ea typeface="+mn-ea"/>
              <a:cs typeface="+mn-cs"/>
            </a:rPr>
            <a:t>5.1</a:t>
          </a:r>
          <a:r>
            <a:rPr lang="ja-JP" altLang="ja-JP" sz="1100">
              <a:solidFill>
                <a:schemeClr val="dk1"/>
              </a:solidFill>
              <a:effectLst/>
              <a:latin typeface="+mn-lt"/>
              <a:ea typeface="+mn-ea"/>
              <a:cs typeface="+mn-cs"/>
            </a:rPr>
            <a:t>％上回っている。会計年度任用職員制度や地域おこ し協力隊の増員</a:t>
          </a:r>
          <a:r>
            <a:rPr lang="ja-JP" altLang="en-US" sz="1100">
              <a:solidFill>
                <a:schemeClr val="dk1"/>
              </a:solidFill>
              <a:effectLst/>
              <a:latin typeface="+mn-lt"/>
              <a:ea typeface="+mn-ea"/>
              <a:cs typeface="+mn-cs"/>
            </a:rPr>
            <a:t>や地方債の繰上償還等に伴う臨時的な</a:t>
          </a:r>
          <a:r>
            <a:rPr lang="ja-JP" altLang="ja-JP" sz="1100">
              <a:solidFill>
                <a:schemeClr val="dk1"/>
              </a:solidFill>
              <a:effectLst/>
              <a:latin typeface="+mn-lt"/>
              <a:ea typeface="+mn-ea"/>
              <a:cs typeface="+mn-cs"/>
            </a:rPr>
            <a:t>経費</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増加により、前年比を</a:t>
          </a:r>
          <a:r>
            <a:rPr lang="en-US" altLang="ja-JP" sz="1100">
              <a:solidFill>
                <a:schemeClr val="dk1"/>
              </a:solidFill>
              <a:effectLst/>
              <a:latin typeface="+mn-lt"/>
              <a:ea typeface="+mn-ea"/>
              <a:cs typeface="+mn-cs"/>
            </a:rPr>
            <a:t>0.6%</a:t>
          </a:r>
          <a:r>
            <a:rPr lang="ja-JP" altLang="en-US" sz="1100">
              <a:solidFill>
                <a:schemeClr val="dk1"/>
              </a:solidFill>
              <a:effectLst/>
              <a:latin typeface="+mn-lt"/>
              <a:ea typeface="+mn-ea"/>
              <a:cs typeface="+mn-cs"/>
            </a:rPr>
            <a:t>上</a:t>
          </a:r>
          <a:r>
            <a:rPr lang="ja-JP" altLang="ja-JP" sz="1100">
              <a:solidFill>
                <a:schemeClr val="dk1"/>
              </a:solidFill>
              <a:effectLst/>
              <a:latin typeface="+mn-lt"/>
              <a:ea typeface="+mn-ea"/>
              <a:cs typeface="+mn-cs"/>
            </a:rPr>
            <a:t>回った。普通交付税の依存度が高く交付額により大きく数値が変動することから、今後も全ての事業の点検・評価を厳しく進め、義務的経費の削減に努めて、住民サービスに繋がる事業を選択していく。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63</xdr:row>
      <xdr:rowOff>25823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0304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25823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110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48471</xdr:rowOff>
    </xdr:from>
    <xdr:to>
      <xdr:col>15</xdr:col>
      <xdr:colOff>82550</xdr:colOff>
      <xdr:row>63</xdr:row>
      <xdr:rowOff>9737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8371"/>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48471</xdr:rowOff>
    </xdr:from>
    <xdr:to>
      <xdr:col>11</xdr:col>
      <xdr:colOff>31750</xdr:colOff>
      <xdr:row>63</xdr:row>
      <xdr:rowOff>94192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78371"/>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138871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169121</xdr:rowOff>
    </xdr:from>
    <xdr:to>
      <xdr:col>11</xdr:col>
      <xdr:colOff>82550</xdr:colOff>
      <xdr:row>62</xdr:row>
      <xdr:rowOff>99271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109448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43392</xdr:rowOff>
    </xdr:from>
    <xdr:to>
      <xdr:col>7</xdr:col>
      <xdr:colOff>31750</xdr:colOff>
      <xdr:row>63</xdr:row>
      <xdr:rowOff>144992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155169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決算額は、年々増加している。</a:t>
          </a:r>
          <a:r>
            <a:rPr lang="ja-JP" altLang="en-US" sz="1100">
              <a:solidFill>
                <a:schemeClr val="dk1"/>
              </a:solidFill>
              <a:effectLst/>
              <a:latin typeface="+mn-lt"/>
              <a:ea typeface="+mn-ea"/>
              <a:cs typeface="+mn-cs"/>
            </a:rPr>
            <a:t>内部経費である施設の維持管理や光熱水費に関して、</a:t>
          </a:r>
          <a:r>
            <a:rPr lang="ja-JP" altLang="ja-JP" sz="1100">
              <a:solidFill>
                <a:schemeClr val="dk1"/>
              </a:solidFill>
              <a:effectLst/>
              <a:latin typeface="+mn-lt"/>
              <a:ea typeface="+mn-ea"/>
              <a:cs typeface="+mn-cs"/>
            </a:rPr>
            <a:t>物価</a:t>
          </a:r>
          <a:r>
            <a:rPr lang="ja-JP" altLang="en-US" sz="1100">
              <a:solidFill>
                <a:schemeClr val="dk1"/>
              </a:solidFill>
              <a:effectLst/>
              <a:latin typeface="+mn-lt"/>
              <a:ea typeface="+mn-ea"/>
              <a:cs typeface="+mn-cs"/>
            </a:rPr>
            <a:t>高騰の影響も</a:t>
          </a:r>
          <a:r>
            <a:rPr lang="ja-JP" altLang="ja-JP" sz="1100">
              <a:solidFill>
                <a:schemeClr val="dk1"/>
              </a:solidFill>
              <a:effectLst/>
              <a:latin typeface="+mn-lt"/>
              <a:ea typeface="+mn-ea"/>
              <a:cs typeface="+mn-cs"/>
            </a:rPr>
            <a:t>大きい</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外部委託等に関しては費用対効果を検証しながら予算を計上していく。人件費について</a:t>
          </a:r>
          <a:r>
            <a:rPr lang="ja-JP" altLang="en-US" sz="1100">
              <a:solidFill>
                <a:schemeClr val="dk1"/>
              </a:solidFill>
              <a:effectLst/>
              <a:latin typeface="+mn-lt"/>
              <a:ea typeface="+mn-ea"/>
              <a:cs typeface="+mn-cs"/>
            </a:rPr>
            <a:t>、人勧による職員給与のベースアップや、</a:t>
          </a:r>
          <a:r>
            <a:rPr lang="ja-JP" altLang="ja-JP" sz="1100">
              <a:solidFill>
                <a:schemeClr val="dk1"/>
              </a:solidFill>
              <a:effectLst/>
              <a:latin typeface="+mn-lt"/>
              <a:ea typeface="+mn-ea"/>
              <a:cs typeface="+mn-cs"/>
            </a:rPr>
            <a:t>会計年度任用職員</a:t>
          </a:r>
          <a:r>
            <a:rPr lang="ja-JP" altLang="en-US" sz="1100">
              <a:solidFill>
                <a:schemeClr val="dk1"/>
              </a:solidFill>
              <a:effectLst/>
              <a:latin typeface="+mn-lt"/>
              <a:ea typeface="+mn-ea"/>
              <a:cs typeface="+mn-cs"/>
            </a:rPr>
            <a:t>の勤勉手当支給等もあり増加傾向であるが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適正管理の検証を</a:t>
          </a:r>
          <a:r>
            <a:rPr lang="ja-JP" altLang="en-US" sz="1100">
              <a:solidFill>
                <a:schemeClr val="dk1"/>
              </a:solidFill>
              <a:effectLst/>
              <a:latin typeface="+mn-lt"/>
              <a:ea typeface="+mn-ea"/>
              <a:cs typeface="+mn-cs"/>
            </a:rPr>
            <a:t>継続する。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69388</xdr:rowOff>
    </xdr:from>
    <xdr:to>
      <xdr:col>23</xdr:col>
      <xdr:colOff>133350</xdr:colOff>
      <xdr:row>82</xdr:row>
      <xdr:rowOff>128389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28288"/>
          <a:ext cx="8382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61412</xdr:rowOff>
    </xdr:from>
    <xdr:to>
      <xdr:col>19</xdr:col>
      <xdr:colOff>133350</xdr:colOff>
      <xdr:row>82</xdr:row>
      <xdr:rowOff>69388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20312"/>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22955</xdr:rowOff>
    </xdr:from>
    <xdr:to>
      <xdr:col>15</xdr:col>
      <xdr:colOff>82550</xdr:colOff>
      <xdr:row>82</xdr:row>
      <xdr:rowOff>61412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1855"/>
          <a:ext cx="889000" cy="3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8874</xdr:rowOff>
    </xdr:from>
    <xdr:to>
      <xdr:col>11</xdr:col>
      <xdr:colOff>31750</xdr:colOff>
      <xdr:row>82</xdr:row>
      <xdr:rowOff>22955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7774"/>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93745</xdr:rowOff>
    </xdr:from>
    <xdr:to>
      <xdr:col>7</xdr:col>
      <xdr:colOff>31750</xdr:colOff>
      <xdr:row>82</xdr:row>
      <xdr:rowOff>23895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34072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5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77589</xdr:rowOff>
    </xdr:from>
    <xdr:to>
      <xdr:col>23</xdr:col>
      <xdr:colOff>184150</xdr:colOff>
      <xdr:row>83</xdr:row>
      <xdr:rowOff>7739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3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49666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18588</xdr:rowOff>
    </xdr:from>
    <xdr:to>
      <xdr:col>19</xdr:col>
      <xdr:colOff>184150</xdr:colOff>
      <xdr:row>82</xdr:row>
      <xdr:rowOff>120188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104965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6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10612</xdr:rowOff>
    </xdr:from>
    <xdr:to>
      <xdr:col>15</xdr:col>
      <xdr:colOff>133350</xdr:colOff>
      <xdr:row>82</xdr:row>
      <xdr:rowOff>112212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143605</xdr:rowOff>
    </xdr:from>
    <xdr:to>
      <xdr:col>11</xdr:col>
      <xdr:colOff>82550</xdr:colOff>
      <xdr:row>82</xdr:row>
      <xdr:rowOff>73755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58532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129524</xdr:rowOff>
    </xdr:from>
    <xdr:to>
      <xdr:col>7</xdr:col>
      <xdr:colOff>31750</xdr:colOff>
      <xdr:row>82</xdr:row>
      <xdr:rowOff>59674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44451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類似団体に比べ、</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下回っている。職員数が少なく、定年退職に伴う数値の影響が大きいが、年齢構成の偏りや、職員の平均年齢の上昇等、問題等はあるが、定員管理に基づき、今後も給与の適正化に努める。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12192</xdr:rowOff>
    </xdr:from>
    <xdr:to>
      <xdr:col>81</xdr:col>
      <xdr:colOff>44450</xdr:colOff>
      <xdr:row>87</xdr:row>
      <xdr:rowOff>123189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28342"/>
          <a:ext cx="838200" cy="1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87</xdr:row>
      <xdr:rowOff>166624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393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166624</xdr:rowOff>
    </xdr:from>
    <xdr:to>
      <xdr:col>72</xdr:col>
      <xdr:colOff>203200</xdr:colOff>
      <xdr:row>88</xdr:row>
      <xdr:rowOff>48261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82774"/>
          <a:ext cx="8890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62737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35861"/>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125476</xdr:rowOff>
    </xdr:from>
    <xdr:to>
      <xdr:col>64</xdr:col>
      <xdr:colOff>152400</xdr:colOff>
      <xdr:row>88</xdr:row>
      <xdr:rowOff>55626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65803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132842</xdr:rowOff>
    </xdr:from>
    <xdr:to>
      <xdr:col>81</xdr:col>
      <xdr:colOff>95250</xdr:colOff>
      <xdr:row>87</xdr:row>
      <xdr:rowOff>62992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149369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2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12716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57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115824</xdr:rowOff>
    </xdr:from>
    <xdr:to>
      <xdr:col>73</xdr:col>
      <xdr:colOff>44450</xdr:colOff>
      <xdr:row>88</xdr:row>
      <xdr:rowOff>45974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56151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0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以前は類似団体を下回っていたが、類似団体とほぼ同水準となった。今後も定員管理に基づき、適正な職員配置を維持する。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166762</xdr:rowOff>
    </xdr:from>
    <xdr:to>
      <xdr:col>81</xdr:col>
      <xdr:colOff>44450</xdr:colOff>
      <xdr:row>61</xdr:row>
      <xdr:rowOff>42767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53762"/>
          <a:ext cx="8382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166762</xdr:rowOff>
    </xdr:from>
    <xdr:to>
      <xdr:col>77</xdr:col>
      <xdr:colOff>44450</xdr:colOff>
      <xdr:row>61</xdr:row>
      <xdr:rowOff>5969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53762"/>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140018</xdr:rowOff>
    </xdr:from>
    <xdr:to>
      <xdr:col>72</xdr:col>
      <xdr:colOff>203200</xdr:colOff>
      <xdr:row>61</xdr:row>
      <xdr:rowOff>5969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27018"/>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135192</xdr:rowOff>
    </xdr:from>
    <xdr:to>
      <xdr:col>68</xdr:col>
      <xdr:colOff>152400</xdr:colOff>
      <xdr:row>60</xdr:row>
      <xdr:rowOff>140018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219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163417</xdr:rowOff>
    </xdr:from>
    <xdr:to>
      <xdr:col>81</xdr:col>
      <xdr:colOff>95250</xdr:colOff>
      <xdr:row>61</xdr:row>
      <xdr:rowOff>93567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135494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2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115962</xdr:rowOff>
    </xdr:from>
    <xdr:to>
      <xdr:col>77</xdr:col>
      <xdr:colOff>95250</xdr:colOff>
      <xdr:row>61</xdr:row>
      <xdr:rowOff>46112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0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56289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71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126619</xdr:rowOff>
    </xdr:from>
    <xdr:to>
      <xdr:col>73</xdr:col>
      <xdr:colOff>44450</xdr:colOff>
      <xdr:row>61</xdr:row>
      <xdr:rowOff>56769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66946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8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89218</xdr:rowOff>
    </xdr:from>
    <xdr:to>
      <xdr:col>68</xdr:col>
      <xdr:colOff>203200</xdr:colOff>
      <xdr:row>61</xdr:row>
      <xdr:rowOff>19368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29545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84392</xdr:rowOff>
    </xdr:from>
    <xdr:to>
      <xdr:col>64</xdr:col>
      <xdr:colOff>152400</xdr:colOff>
      <xdr:row>61</xdr:row>
      <xdr:rowOff>14542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170769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5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類似団体平均と比較すると</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％上回っている。公債費対策として３年度から</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年度にかけ、繰上償還を</a:t>
          </a:r>
          <a:r>
            <a:rPr lang="ja-JP" altLang="en-US" sz="1100">
              <a:solidFill>
                <a:schemeClr val="dk1"/>
              </a:solidFill>
              <a:effectLst/>
              <a:latin typeface="+mn-lt"/>
              <a:ea typeface="+mn-ea"/>
              <a:cs typeface="+mn-cs"/>
            </a:rPr>
            <a:t>継続している</a:t>
          </a:r>
          <a:r>
            <a:rPr lang="ja-JP" altLang="ja-JP" sz="1100">
              <a:solidFill>
                <a:schemeClr val="dk1"/>
              </a:solidFill>
              <a:effectLst/>
              <a:latin typeface="+mn-lt"/>
              <a:ea typeface="+mn-ea"/>
              <a:cs typeface="+mn-cs"/>
            </a:rPr>
            <a:t>。そのため、比率の数値の上昇を抑えることができている。５年度から、地域脱炭素化推進に伴う大規模な財政出動があるため、今後公債費が増加に伴う実質公債費比率の上昇が予測されるが、計画的な公債費対策を実施し比率の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66548</xdr:rowOff>
    </xdr:from>
    <xdr:to>
      <xdr:col>81</xdr:col>
      <xdr:colOff>44450</xdr:colOff>
      <xdr:row>41</xdr:row>
      <xdr:rowOff>71374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9599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71374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9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66548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911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66548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911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32275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9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15748</xdr:rowOff>
    </xdr:from>
    <xdr:to>
      <xdr:col>73</xdr:col>
      <xdr:colOff>44450</xdr:colOff>
      <xdr:row>41</xdr:row>
      <xdr:rowOff>117348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127525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15748</xdr:rowOff>
    </xdr:from>
    <xdr:to>
      <xdr:col>64</xdr:col>
      <xdr:colOff>152400</xdr:colOff>
      <xdr:row>41</xdr:row>
      <xdr:rowOff>117348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102125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以前は類似団体と比べて、上回っていた比率も充当可能基金の増加等の要因により、 年々比率は減少して</a:t>
          </a:r>
          <a:r>
            <a:rPr lang="en-US" altLang="ja-JP" sz="1100">
              <a:solidFill>
                <a:schemeClr val="dk1"/>
              </a:solidFill>
              <a:effectLst/>
              <a:latin typeface="+mn-lt"/>
              <a:ea typeface="+mn-ea"/>
              <a:cs typeface="+mn-cs"/>
            </a:rPr>
            <a:t>H25</a:t>
          </a:r>
          <a:r>
            <a:rPr lang="ja-JP" altLang="ja-JP" sz="1100">
              <a:solidFill>
                <a:schemeClr val="dk1"/>
              </a:solidFill>
              <a:effectLst/>
              <a:latin typeface="+mn-lt"/>
              <a:ea typeface="+mn-ea"/>
              <a:cs typeface="+mn-cs"/>
            </a:rPr>
            <a:t>から類似団体と同水準となり、現在数値なしとなっている。近年残高が増加している基金の運用を含め、将来の負担を考慮した財政運営に努めていく。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長野県生坂村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
1,598
39.05
3,094,120
3,051,685
18,662
1,515,261
2,398,415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近年類似団体の平均値と比べると、人件費の比率は</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％程度</a:t>
          </a:r>
          <a:r>
            <a:rPr lang="ja-JP" altLang="en-US" sz="1100">
              <a:solidFill>
                <a:schemeClr val="dk1"/>
              </a:solidFill>
              <a:effectLst/>
              <a:latin typeface="+mn-lt"/>
              <a:ea typeface="+mn-ea"/>
              <a:cs typeface="+mn-cs"/>
            </a:rPr>
            <a:t>上</a:t>
          </a:r>
          <a:r>
            <a:rPr lang="ja-JP" altLang="ja-JP" sz="1100">
              <a:solidFill>
                <a:schemeClr val="dk1"/>
              </a:solidFill>
              <a:effectLst/>
              <a:latin typeface="+mn-lt"/>
              <a:ea typeface="+mn-ea"/>
              <a:cs typeface="+mn-cs"/>
            </a:rPr>
            <a:t>回っている。 地域おこし協力隊の隊員数</a:t>
          </a:r>
          <a:r>
            <a:rPr lang="ja-JP" altLang="en-US" sz="1100">
              <a:solidFill>
                <a:schemeClr val="dk1"/>
              </a:solidFill>
              <a:effectLst/>
              <a:latin typeface="+mn-lt"/>
              <a:ea typeface="+mn-ea"/>
              <a:cs typeface="+mn-cs"/>
            </a:rPr>
            <a:t>の増加や人勧による給与増も</a:t>
          </a:r>
          <a:r>
            <a:rPr lang="ja-JP" altLang="ja-JP" sz="1100">
              <a:solidFill>
                <a:schemeClr val="dk1"/>
              </a:solidFill>
              <a:effectLst/>
              <a:latin typeface="+mn-lt"/>
              <a:ea typeface="+mn-ea"/>
              <a:cs typeface="+mn-cs"/>
            </a:rPr>
            <a:t>影響している。教育委員会管轄の人件費も年々増えているため、職務の効率化を図る必要がある。引き続 き、会計年度任用職員の配置や組織の見直し等を積極的に進め、比率の 低下に努めていく。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58420</xdr:rowOff>
    </xdr:from>
    <xdr:to>
      <xdr:col>19</xdr:col>
      <xdr:colOff>187325</xdr:colOff>
      <xdr:row>37</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2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0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0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7620</xdr:rowOff>
    </xdr:from>
    <xdr:to>
      <xdr:col>20</xdr:col>
      <xdr:colOff>38100</xdr:colOff>
      <xdr:row>37</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22860</xdr:rowOff>
    </xdr:from>
    <xdr:to>
      <xdr:col>15</xdr:col>
      <xdr:colOff>149225</xdr:colOff>
      <xdr:row>37</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類似団体の平均値と比べると、従来から数値が低くなっている。物価が高騰するなか、経常的な経費を抑えるため、事業等の見直しを図り、効率的な行政運営を継続する。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72136</xdr:rowOff>
    </xdr:from>
    <xdr:to>
      <xdr:col>82</xdr:col>
      <xdr:colOff>107950</xdr:colOff>
      <xdr:row>17</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153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284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8128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28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xdr:rowOff>
    </xdr:from>
    <xdr:to>
      <xdr:col>69</xdr:col>
      <xdr:colOff>92075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51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21336</xdr:rowOff>
    </xdr:from>
    <xdr:to>
      <xdr:col>78</xdr:col>
      <xdr:colOff>120650</xdr:colOff>
      <xdr:row>16</xdr:row>
      <xdr:rowOff>122936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133113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128778</xdr:rowOff>
    </xdr:from>
    <xdr:to>
      <xdr:col>69</xdr:col>
      <xdr:colOff>142875</xdr:colOff>
      <xdr:row>16</xdr:row>
      <xdr:rowOff>58928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69105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補助費と同様に類似団体の平均値と比べると、過去５年平均値を上回っている。少子化により子育てに係る扶助費は減額傾向であるが、今後高齢化の進む当村では、社会福祉等の義務的経費の予算の増額が予見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220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類似団体の平均値と比べると、</a:t>
          </a:r>
          <a:r>
            <a:rPr lang="ja-JP" altLang="en-US" sz="1100">
              <a:solidFill>
                <a:schemeClr val="dk1"/>
              </a:solidFill>
              <a:effectLst/>
              <a:latin typeface="+mn-lt"/>
              <a:ea typeface="+mn-ea"/>
              <a:cs typeface="+mn-cs"/>
            </a:rPr>
            <a:t>過去４年</a:t>
          </a:r>
          <a:r>
            <a:rPr lang="ja-JP" altLang="ja-JP" sz="1100">
              <a:solidFill>
                <a:schemeClr val="dk1"/>
              </a:solidFill>
              <a:effectLst/>
              <a:latin typeface="+mn-lt"/>
              <a:ea typeface="+mn-ea"/>
              <a:cs typeface="+mn-cs"/>
            </a:rPr>
            <a:t>数値は下回って </a:t>
          </a:r>
          <a:r>
            <a:rPr lang="ja-JP" altLang="en-US" sz="1100">
              <a:solidFill>
                <a:schemeClr val="dk1"/>
              </a:solidFill>
              <a:effectLst/>
              <a:latin typeface="+mn-lt"/>
              <a:ea typeface="+mn-ea"/>
              <a:cs typeface="+mn-cs"/>
            </a:rPr>
            <a:t>いたが、６年度は３</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 程度上回った。</a:t>
          </a:r>
          <a:r>
            <a:rPr lang="ja-JP" altLang="ja-JP" sz="1100">
              <a:solidFill>
                <a:schemeClr val="dk1"/>
              </a:solidFill>
              <a:effectLst/>
              <a:latin typeface="+mn-lt"/>
              <a:ea typeface="+mn-ea"/>
              <a:cs typeface="+mn-cs"/>
            </a:rPr>
            <a:t>前年度からの数値の上昇は、繰出金等の増によるものとなっている。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14840"/>
          <a:ext cx="8382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64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1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59</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17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類似団体の平均値と比べると、過去５年平均値を大きく上回っている。一部事務組合等の補助費は増加傾向にある。</a:t>
          </a:r>
          <a:r>
            <a:rPr lang="ja-JP" altLang="en-US" sz="1100">
              <a:solidFill>
                <a:schemeClr val="dk1"/>
              </a:solidFill>
              <a:effectLst/>
              <a:latin typeface="+mn-lt"/>
              <a:ea typeface="+mn-ea"/>
              <a:cs typeface="+mn-cs"/>
            </a:rPr>
            <a:t>また、６年度は上下水道会計の事業会計の移行に伴う減価償却分の補助もあり数値の上昇がある。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今後、各団体等の補助については内容の見直し等、適正な費 用を</a:t>
          </a:r>
          <a:r>
            <a:rPr lang="ja-JP" altLang="en-US" sz="1100">
              <a:solidFill>
                <a:schemeClr val="dk1"/>
              </a:solidFill>
              <a:effectLst/>
              <a:latin typeface="+mn-lt"/>
              <a:ea typeface="+mn-ea"/>
              <a:cs typeface="+mn-cs"/>
            </a:rPr>
            <a:t>予算</a:t>
          </a:r>
          <a:r>
            <a:rPr lang="ja-JP" altLang="ja-JP" sz="1100">
              <a:solidFill>
                <a:schemeClr val="dk1"/>
              </a:solidFill>
              <a:effectLst/>
              <a:latin typeface="+mn-lt"/>
              <a:ea typeface="+mn-ea"/>
              <a:cs typeface="+mn-cs"/>
            </a:rPr>
            <a:t>計上して</a:t>
          </a:r>
          <a:r>
            <a:rPr lang="ja-JP" altLang="en-US" sz="1100">
              <a:solidFill>
                <a:schemeClr val="dk1"/>
              </a:solidFill>
              <a:effectLst/>
              <a:latin typeface="+mn-lt"/>
              <a:ea typeface="+mn-ea"/>
              <a:cs typeface="+mn-cs"/>
            </a:rPr>
            <a:t>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36</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56884"/>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56134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168148</xdr:rowOff>
    </xdr:from>
    <xdr:to>
      <xdr:col>73</xdr:col>
      <xdr:colOff>180975</xdr:colOff>
      <xdr:row>35</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974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35</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117348</xdr:rowOff>
    </xdr:from>
    <xdr:to>
      <xdr:col>69</xdr:col>
      <xdr:colOff>142875</xdr:colOff>
      <xdr:row>35</xdr:row>
      <xdr:rowOff>47498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57675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力の低い当村では、投資的経費の財源は公債費に頼る部分が大きくなっている。公債費対策は不可欠であるため、財政シミュレーションを作成し、将来的な財政負担を十分に考慮し、行政サービスの低下を防ぐ ため、繰上償還等、計画的に対策を検討していく。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62230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067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56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168911</xdr:rowOff>
    </xdr:from>
    <xdr:to>
      <xdr:col>15</xdr:col>
      <xdr:colOff>98425</xdr:colOff>
      <xdr:row>77</xdr:row>
      <xdr:rowOff>54611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991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168911</xdr:rowOff>
    </xdr:from>
    <xdr:to>
      <xdr:col>11</xdr:col>
      <xdr:colOff>9525</xdr:colOff>
      <xdr:row>77</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991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118111</xdr:rowOff>
    </xdr:from>
    <xdr:to>
      <xdr:col>11</xdr:col>
      <xdr:colOff>60325</xdr:colOff>
      <xdr:row>77</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類似団体の平均値と比べると、数値は上回っている。令和４年度 は、ふるさと納税寄付金が減額となり、それに伴い、数値が下がっている。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110671</xdr:rowOff>
    </xdr:from>
    <xdr:to>
      <xdr:col>82</xdr:col>
      <xdr:colOff>107950</xdr:colOff>
      <xdr:row>76</xdr:row>
      <xdr:rowOff>140063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4087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110671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343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45357</xdr:rowOff>
    </xdr:from>
    <xdr:to>
      <xdr:col>73</xdr:col>
      <xdr:colOff>180975</xdr:colOff>
      <xdr:row>76</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75557"/>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45357</xdr:rowOff>
    </xdr:from>
    <xdr:to>
      <xdr:col>69</xdr:col>
      <xdr:colOff>92075</xdr:colOff>
      <xdr:row>77</xdr:row>
      <xdr:rowOff>30662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75557"/>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81099</xdr:rowOff>
    </xdr:from>
    <xdr:to>
      <xdr:col>65</xdr:col>
      <xdr:colOff>53975</xdr:colOff>
      <xdr:row>78</xdr:row>
      <xdr:rowOff>11249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167476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89263</xdr:rowOff>
    </xdr:from>
    <xdr:to>
      <xdr:col>82</xdr:col>
      <xdr:colOff>158750</xdr:colOff>
      <xdr:row>77</xdr:row>
      <xdr:rowOff>19413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105790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6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59871</xdr:rowOff>
    </xdr:from>
    <xdr:to>
      <xdr:col>78</xdr:col>
      <xdr:colOff>120650</xdr:colOff>
      <xdr:row>76</xdr:row>
      <xdr:rowOff>161471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199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166007</xdr:rowOff>
    </xdr:from>
    <xdr:to>
      <xdr:col>69</xdr:col>
      <xdr:colOff>142875</xdr:colOff>
      <xdr:row>76</xdr:row>
      <xdr:rowOff>96157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106334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151312</xdr:rowOff>
    </xdr:from>
    <xdr:to>
      <xdr:col>65</xdr:col>
      <xdr:colOff>53975</xdr:colOff>
      <xdr:row>77</xdr:row>
      <xdr:rowOff>81462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91639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長野県生坂村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131471</xdr:rowOff>
    </xdr:from>
    <xdr:to>
      <xdr:col>29</xdr:col>
      <xdr:colOff>127000</xdr:colOff>
      <xdr:row>19</xdr:row>
      <xdr:rowOff>28984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5196"/>
          <a:ext cx="647700" cy="68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28984</xdr:rowOff>
    </xdr:from>
    <xdr:to>
      <xdr:col>26</xdr:col>
      <xdr:colOff>50800</xdr:colOff>
      <xdr:row>19</xdr:row>
      <xdr:rowOff>45260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4159"/>
          <a:ext cx="698500" cy="1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45260</xdr:rowOff>
    </xdr:from>
    <xdr:to>
      <xdr:col>22</xdr:col>
      <xdr:colOff>114300</xdr:colOff>
      <xdr:row>19</xdr:row>
      <xdr:rowOff>67592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0435"/>
          <a:ext cx="698500" cy="2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67592</xdr:rowOff>
    </xdr:from>
    <xdr:to>
      <xdr:col>18</xdr:col>
      <xdr:colOff>177800</xdr:colOff>
      <xdr:row>19</xdr:row>
      <xdr:rowOff>97421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2767"/>
          <a:ext cx="698500" cy="29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153379</xdr:rowOff>
    </xdr:from>
    <xdr:to>
      <xdr:col>15</xdr:col>
      <xdr:colOff>101600</xdr:colOff>
      <xdr:row>20</xdr:row>
      <xdr:rowOff>83529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458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68306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54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80671</xdr:rowOff>
    </xdr:from>
    <xdr:to>
      <xdr:col>29</xdr:col>
      <xdr:colOff>177800</xdr:colOff>
      <xdr:row>19</xdr:row>
      <xdr:rowOff>10821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4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97198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149634</xdr:rowOff>
    </xdr:from>
    <xdr:to>
      <xdr:col>26</xdr:col>
      <xdr:colOff>101600</xdr:colOff>
      <xdr:row>19</xdr:row>
      <xdr:rowOff>79784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89961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165910</xdr:rowOff>
    </xdr:from>
    <xdr:to>
      <xdr:col>22</xdr:col>
      <xdr:colOff>165100</xdr:colOff>
      <xdr:row>19</xdr:row>
      <xdr:rowOff>96060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9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106237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16792</xdr:rowOff>
    </xdr:from>
    <xdr:to>
      <xdr:col>19</xdr:col>
      <xdr:colOff>38100</xdr:colOff>
      <xdr:row>19</xdr:row>
      <xdr:rowOff>118392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128570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46621</xdr:rowOff>
    </xdr:from>
    <xdr:to>
      <xdr:col>15</xdr:col>
      <xdr:colOff>101600</xdr:colOff>
      <xdr:row>19</xdr:row>
      <xdr:rowOff>148221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1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158398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150628</xdr:rowOff>
    </xdr:from>
    <xdr:to>
      <xdr:col>29</xdr:col>
      <xdr:colOff>127000</xdr:colOff>
      <xdr:row>35</xdr:row>
      <xdr:rowOff>179784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60978"/>
          <a:ext cx="647700" cy="2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150628</xdr:rowOff>
    </xdr:from>
    <xdr:to>
      <xdr:col>26</xdr:col>
      <xdr:colOff>50800</xdr:colOff>
      <xdr:row>35</xdr:row>
      <xdr:rowOff>174608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60978"/>
          <a:ext cx="698500" cy="23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174608</xdr:rowOff>
    </xdr:from>
    <xdr:to>
      <xdr:col>22</xdr:col>
      <xdr:colOff>114300</xdr:colOff>
      <xdr:row>35</xdr:row>
      <xdr:rowOff>188722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84958"/>
          <a:ext cx="698500" cy="14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188722</xdr:rowOff>
    </xdr:from>
    <xdr:to>
      <xdr:col>18</xdr:col>
      <xdr:colOff>177800</xdr:colOff>
      <xdr:row>35</xdr:row>
      <xdr:rowOff>193404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99072"/>
          <a:ext cx="698500" cy="4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201793</xdr:rowOff>
    </xdr:from>
    <xdr:to>
      <xdr:col>15</xdr:col>
      <xdr:colOff>101600</xdr:colOff>
      <xdr:row>35</xdr:row>
      <xdr:rowOff>303393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1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288170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128984</xdr:rowOff>
    </xdr:from>
    <xdr:to>
      <xdr:col>29</xdr:col>
      <xdr:colOff>177800</xdr:colOff>
      <xdr:row>35</xdr:row>
      <xdr:rowOff>230584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3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101061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99828</xdr:rowOff>
    </xdr:from>
    <xdr:to>
      <xdr:col>26</xdr:col>
      <xdr:colOff>101600</xdr:colOff>
      <xdr:row>35</xdr:row>
      <xdr:rowOff>201428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0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186205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6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123808</xdr:rowOff>
    </xdr:from>
    <xdr:to>
      <xdr:col>22</xdr:col>
      <xdr:colOff>165100</xdr:colOff>
      <xdr:row>35</xdr:row>
      <xdr:rowOff>225408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3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210185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137922</xdr:rowOff>
    </xdr:from>
    <xdr:to>
      <xdr:col>19</xdr:col>
      <xdr:colOff>38100</xdr:colOff>
      <xdr:row>35</xdr:row>
      <xdr:rowOff>239522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4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224299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3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142604</xdr:rowOff>
    </xdr:from>
    <xdr:to>
      <xdr:col>15</xdr:col>
      <xdr:colOff>101600</xdr:colOff>
      <xdr:row>35</xdr:row>
      <xdr:rowOff>244204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2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254381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2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長野県生坂村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
1,598
39.05
3,094,120
3,051,685
18,662
1,515,261
2,398,415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79392</xdr:rowOff>
    </xdr:from>
    <xdr:to>
      <xdr:col>24</xdr:col>
      <xdr:colOff>63500</xdr:colOff>
      <xdr:row>36</xdr:row>
      <xdr:rowOff>107185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51592"/>
          <a:ext cx="8382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107185</xdr:rowOff>
    </xdr:from>
    <xdr:to>
      <xdr:col>19</xdr:col>
      <xdr:colOff>177800</xdr:colOff>
      <xdr:row>36</xdr:row>
      <xdr:rowOff>130873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79385"/>
          <a:ext cx="889000" cy="2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130873</xdr:rowOff>
    </xdr:from>
    <xdr:to>
      <xdr:col>15</xdr:col>
      <xdr:colOff>50800</xdr:colOff>
      <xdr:row>36</xdr:row>
      <xdr:rowOff>145018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03073"/>
          <a:ext cx="8890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145018</xdr:rowOff>
    </xdr:from>
    <xdr:to>
      <xdr:col>10</xdr:col>
      <xdr:colOff>114300</xdr:colOff>
      <xdr:row>37</xdr:row>
      <xdr:rowOff>3187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17218"/>
          <a:ext cx="889000" cy="2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64860</xdr:rowOff>
    </xdr:from>
    <xdr:to>
      <xdr:col>6</xdr:col>
      <xdr:colOff>38100</xdr:colOff>
      <xdr:row>37</xdr:row>
      <xdr:rowOff>166460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157587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28592</xdr:rowOff>
    </xdr:from>
    <xdr:to>
      <xdr:col>24</xdr:col>
      <xdr:colOff>114300</xdr:colOff>
      <xdr:row>36</xdr:row>
      <xdr:rowOff>130192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51469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5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56385</xdr:rowOff>
    </xdr:from>
    <xdr:to>
      <xdr:col>20</xdr:col>
      <xdr:colOff>38100</xdr:colOff>
      <xdr:row>36</xdr:row>
      <xdr:rowOff>157985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3062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80073</xdr:rowOff>
    </xdr:from>
    <xdr:to>
      <xdr:col>15</xdr:col>
      <xdr:colOff>101600</xdr:colOff>
      <xdr:row>37</xdr:row>
      <xdr:rowOff>10223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5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26750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2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94218</xdr:rowOff>
    </xdr:from>
    <xdr:to>
      <xdr:col>10</xdr:col>
      <xdr:colOff>165100</xdr:colOff>
      <xdr:row>37</xdr:row>
      <xdr:rowOff>24368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40895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4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123837</xdr:rowOff>
    </xdr:from>
    <xdr:to>
      <xdr:col>6</xdr:col>
      <xdr:colOff>38100</xdr:colOff>
      <xdr:row>37</xdr:row>
      <xdr:rowOff>53987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70514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150542</xdr:rowOff>
    </xdr:from>
    <xdr:to>
      <xdr:col>24</xdr:col>
      <xdr:colOff>63500</xdr:colOff>
      <xdr:row>57</xdr:row>
      <xdr:rowOff>56384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1742"/>
          <a:ext cx="838200" cy="7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48361</xdr:rowOff>
    </xdr:from>
    <xdr:to>
      <xdr:col>19</xdr:col>
      <xdr:colOff>177800</xdr:colOff>
      <xdr:row>57</xdr:row>
      <xdr:rowOff>56384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1011"/>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48361</xdr:rowOff>
    </xdr:from>
    <xdr:to>
      <xdr:col>15</xdr:col>
      <xdr:colOff>50800</xdr:colOff>
      <xdr:row>57</xdr:row>
      <xdr:rowOff>108949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1011"/>
          <a:ext cx="889000" cy="6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108949</xdr:rowOff>
    </xdr:from>
    <xdr:to>
      <xdr:col>10</xdr:col>
      <xdr:colOff>114300</xdr:colOff>
      <xdr:row>57</xdr:row>
      <xdr:rowOff>116530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1599"/>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79154</xdr:rowOff>
    </xdr:from>
    <xdr:to>
      <xdr:col>6</xdr:col>
      <xdr:colOff>38100</xdr:colOff>
      <xdr:row>58</xdr:row>
      <xdr:rowOff>9304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99742</xdr:rowOff>
    </xdr:from>
    <xdr:to>
      <xdr:col>24</xdr:col>
      <xdr:colOff>114300</xdr:colOff>
      <xdr:row>57</xdr:row>
      <xdr:rowOff>29892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122619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5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5584</xdr:rowOff>
    </xdr:from>
    <xdr:to>
      <xdr:col>20</xdr:col>
      <xdr:colOff>38100</xdr:colOff>
      <xdr:row>57</xdr:row>
      <xdr:rowOff>107184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98311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87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169011</xdr:rowOff>
    </xdr:from>
    <xdr:to>
      <xdr:col>15</xdr:col>
      <xdr:colOff>101600</xdr:colOff>
      <xdr:row>57</xdr:row>
      <xdr:rowOff>99161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115688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58149</xdr:rowOff>
    </xdr:from>
    <xdr:to>
      <xdr:col>10</xdr:col>
      <xdr:colOff>165100</xdr:colOff>
      <xdr:row>57</xdr:row>
      <xdr:rowOff>159749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150876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2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65730</xdr:rowOff>
    </xdr:from>
    <xdr:to>
      <xdr:col>6</xdr:col>
      <xdr:colOff>38100</xdr:colOff>
      <xdr:row>57</xdr:row>
      <xdr:rowOff>167330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12407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1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112085</xdr:rowOff>
    </xdr:from>
    <xdr:to>
      <xdr:col>24</xdr:col>
      <xdr:colOff>63500</xdr:colOff>
      <xdr:row>78</xdr:row>
      <xdr:rowOff>115326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85185"/>
          <a:ext cx="838200" cy="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115326</xdr:rowOff>
    </xdr:from>
    <xdr:to>
      <xdr:col>19</xdr:col>
      <xdr:colOff>177800</xdr:colOff>
      <xdr:row>78</xdr:row>
      <xdr:rowOff>126890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8426"/>
          <a:ext cx="889000" cy="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123872</xdr:rowOff>
    </xdr:from>
    <xdr:to>
      <xdr:col>15</xdr:col>
      <xdr:colOff>50800</xdr:colOff>
      <xdr:row>78</xdr:row>
      <xdr:rowOff>126890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96972"/>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120151</xdr:rowOff>
    </xdr:from>
    <xdr:to>
      <xdr:col>10</xdr:col>
      <xdr:colOff>114300</xdr:colOff>
      <xdr:row>78</xdr:row>
      <xdr:rowOff>123872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3251"/>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135708</xdr:rowOff>
    </xdr:from>
    <xdr:to>
      <xdr:col>6</xdr:col>
      <xdr:colOff>38100</xdr:colOff>
      <xdr:row>78</xdr:row>
      <xdr:rowOff>65858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82385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61285</xdr:rowOff>
    </xdr:from>
    <xdr:to>
      <xdr:col>24</xdr:col>
      <xdr:colOff>114300</xdr:colOff>
      <xdr:row>78</xdr:row>
      <xdr:rowOff>162885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147662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64526</xdr:rowOff>
    </xdr:from>
    <xdr:to>
      <xdr:col>20</xdr:col>
      <xdr:colOff>38100</xdr:colOff>
      <xdr:row>78</xdr:row>
      <xdr:rowOff>166126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157253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76090</xdr:rowOff>
    </xdr:from>
    <xdr:to>
      <xdr:col>15</xdr:col>
      <xdr:colOff>101600</xdr:colOff>
      <xdr:row>79</xdr:row>
      <xdr:rowOff>6240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168817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4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73072</xdr:rowOff>
    </xdr:from>
    <xdr:to>
      <xdr:col>10</xdr:col>
      <xdr:colOff>165100</xdr:colOff>
      <xdr:row>79</xdr:row>
      <xdr:rowOff>3222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165799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69351</xdr:rowOff>
    </xdr:from>
    <xdr:to>
      <xdr:col>6</xdr:col>
      <xdr:colOff>38100</xdr:colOff>
      <xdr:row>78</xdr:row>
      <xdr:rowOff>170951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162078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2547</xdr:rowOff>
    </xdr:from>
    <xdr:to>
      <xdr:col>24</xdr:col>
      <xdr:colOff>63500</xdr:colOff>
      <xdr:row>96</xdr:row>
      <xdr:rowOff>37874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61747"/>
          <a:ext cx="838200" cy="3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2547</xdr:rowOff>
    </xdr:from>
    <xdr:to>
      <xdr:col>19</xdr:col>
      <xdr:colOff>177800</xdr:colOff>
      <xdr:row>96</xdr:row>
      <xdr:rowOff>50843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61747"/>
          <a:ext cx="889000" cy="4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20028</xdr:rowOff>
    </xdr:from>
    <xdr:to>
      <xdr:col>15</xdr:col>
      <xdr:colOff>50800</xdr:colOff>
      <xdr:row>96</xdr:row>
      <xdr:rowOff>50843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79228"/>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20028</xdr:rowOff>
    </xdr:from>
    <xdr:to>
      <xdr:col>10</xdr:col>
      <xdr:colOff>114300</xdr:colOff>
      <xdr:row>96</xdr:row>
      <xdr:rowOff>149988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79228"/>
          <a:ext cx="889000" cy="1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158524</xdr:rowOff>
    </xdr:from>
    <xdr:to>
      <xdr:col>24</xdr:col>
      <xdr:colOff>114300</xdr:colOff>
      <xdr:row>96</xdr:row>
      <xdr:rowOff>88674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4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136951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2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123197</xdr:rowOff>
    </xdr:from>
    <xdr:to>
      <xdr:col>20</xdr:col>
      <xdr:colOff>38100</xdr:colOff>
      <xdr:row>96</xdr:row>
      <xdr:rowOff>53347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44474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xdr:rowOff>
    </xdr:from>
    <xdr:to>
      <xdr:col>15</xdr:col>
      <xdr:colOff>101600</xdr:colOff>
      <xdr:row>96</xdr:row>
      <xdr:rowOff>101643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5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92770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5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140678</xdr:rowOff>
    </xdr:from>
    <xdr:to>
      <xdr:col>10</xdr:col>
      <xdr:colOff>165100</xdr:colOff>
      <xdr:row>96</xdr:row>
      <xdr:rowOff>70828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61955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2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99188</xdr:rowOff>
    </xdr:from>
    <xdr:to>
      <xdr:col>6</xdr:col>
      <xdr:colOff>38100</xdr:colOff>
      <xdr:row>97</xdr:row>
      <xdr:rowOff>29338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20465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79150</xdr:rowOff>
    </xdr:from>
    <xdr:to>
      <xdr:col>55</xdr:col>
      <xdr:colOff>0</xdr:colOff>
      <xdr:row>37</xdr:row>
      <xdr:rowOff>83262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1350"/>
          <a:ext cx="838200" cy="17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43084</xdr:rowOff>
    </xdr:from>
    <xdr:to>
      <xdr:col>50</xdr:col>
      <xdr:colOff>114300</xdr:colOff>
      <xdr:row>37</xdr:row>
      <xdr:rowOff>83262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86734"/>
          <a:ext cx="889000" cy="4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43084</xdr:rowOff>
    </xdr:from>
    <xdr:to>
      <xdr:col>45</xdr:col>
      <xdr:colOff>177800</xdr:colOff>
      <xdr:row>37</xdr:row>
      <xdr:rowOff>99476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86734"/>
          <a:ext cx="889000" cy="5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168551</xdr:rowOff>
    </xdr:from>
    <xdr:to>
      <xdr:col>41</xdr:col>
      <xdr:colOff>50800</xdr:colOff>
      <xdr:row>37</xdr:row>
      <xdr:rowOff>99476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9301"/>
          <a:ext cx="889000" cy="27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94458</xdr:rowOff>
    </xdr:from>
    <xdr:to>
      <xdr:col>36</xdr:col>
      <xdr:colOff>165100</xdr:colOff>
      <xdr:row>37</xdr:row>
      <xdr:rowOff>24608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5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28350</xdr:rowOff>
    </xdr:from>
    <xdr:to>
      <xdr:col>55</xdr:col>
      <xdr:colOff>50800</xdr:colOff>
      <xdr:row>36</xdr:row>
      <xdr:rowOff>129950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51227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5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32462</xdr:rowOff>
    </xdr:from>
    <xdr:to>
      <xdr:col>50</xdr:col>
      <xdr:colOff>165100</xdr:colOff>
      <xdr:row>37</xdr:row>
      <xdr:rowOff>134062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125189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6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163734</xdr:rowOff>
    </xdr:from>
    <xdr:to>
      <xdr:col>46</xdr:col>
      <xdr:colOff>38100</xdr:colOff>
      <xdr:row>37</xdr:row>
      <xdr:rowOff>93884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85011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2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48676</xdr:rowOff>
    </xdr:from>
    <xdr:to>
      <xdr:col>41</xdr:col>
      <xdr:colOff>101600</xdr:colOff>
      <xdr:row>37</xdr:row>
      <xdr:rowOff>150276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141403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8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117751</xdr:rowOff>
    </xdr:from>
    <xdr:to>
      <xdr:col>36</xdr:col>
      <xdr:colOff>165100</xdr:colOff>
      <xdr:row>36</xdr:row>
      <xdr:rowOff>47901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64428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9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165387</xdr:rowOff>
    </xdr:from>
    <xdr:to>
      <xdr:col>55</xdr:col>
      <xdr:colOff>0</xdr:colOff>
      <xdr:row>58</xdr:row>
      <xdr:rowOff>88956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6587"/>
          <a:ext cx="838200" cy="26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37678</xdr:rowOff>
    </xdr:from>
    <xdr:to>
      <xdr:col>50</xdr:col>
      <xdr:colOff>114300</xdr:colOff>
      <xdr:row>58</xdr:row>
      <xdr:rowOff>88956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81778"/>
          <a:ext cx="889000" cy="5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37678</xdr:rowOff>
    </xdr:from>
    <xdr:to>
      <xdr:col>45</xdr:col>
      <xdr:colOff>177800</xdr:colOff>
      <xdr:row>58</xdr:row>
      <xdr:rowOff>107011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81778"/>
          <a:ext cx="889000" cy="6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83846</xdr:rowOff>
    </xdr:from>
    <xdr:to>
      <xdr:col>41</xdr:col>
      <xdr:colOff>50800</xdr:colOff>
      <xdr:row>58</xdr:row>
      <xdr:rowOff>107011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27946"/>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135677</xdr:rowOff>
    </xdr:from>
    <xdr:to>
      <xdr:col>36</xdr:col>
      <xdr:colOff>165100</xdr:colOff>
      <xdr:row>58</xdr:row>
      <xdr:rowOff>65827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82354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114587</xdr:rowOff>
    </xdr:from>
    <xdr:to>
      <xdr:col>55</xdr:col>
      <xdr:colOff>50800</xdr:colOff>
      <xdr:row>57</xdr:row>
      <xdr:rowOff>44737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137464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38156</xdr:rowOff>
    </xdr:from>
    <xdr:to>
      <xdr:col>50</xdr:col>
      <xdr:colOff>165100</xdr:colOff>
      <xdr:row>58</xdr:row>
      <xdr:rowOff>139756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130883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158328</xdr:rowOff>
    </xdr:from>
    <xdr:to>
      <xdr:col>46</xdr:col>
      <xdr:colOff>38100</xdr:colOff>
      <xdr:row>58</xdr:row>
      <xdr:rowOff>88478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79605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56211</xdr:rowOff>
    </xdr:from>
    <xdr:to>
      <xdr:col>41</xdr:col>
      <xdr:colOff>101600</xdr:colOff>
      <xdr:row>58</xdr:row>
      <xdr:rowOff>157811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148938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9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33046</xdr:rowOff>
    </xdr:from>
    <xdr:to>
      <xdr:col>36</xdr:col>
      <xdr:colOff>165100</xdr:colOff>
      <xdr:row>58</xdr:row>
      <xdr:rowOff>134646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125773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67853</xdr:rowOff>
    </xdr:from>
    <xdr:to>
      <xdr:col>55</xdr:col>
      <xdr:colOff>0</xdr:colOff>
      <xdr:row>78</xdr:row>
      <xdr:rowOff>67918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69503"/>
          <a:ext cx="838200" cy="17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165911</xdr:rowOff>
    </xdr:from>
    <xdr:to>
      <xdr:col>50</xdr:col>
      <xdr:colOff>114300</xdr:colOff>
      <xdr:row>78</xdr:row>
      <xdr:rowOff>67918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67561"/>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165911</xdr:rowOff>
    </xdr:from>
    <xdr:to>
      <xdr:col>45</xdr:col>
      <xdr:colOff>177800</xdr:colOff>
      <xdr:row>78</xdr:row>
      <xdr:rowOff>122482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67561"/>
          <a:ext cx="889000" cy="12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87157</xdr:rowOff>
    </xdr:from>
    <xdr:to>
      <xdr:col>41</xdr:col>
      <xdr:colOff>50800</xdr:colOff>
      <xdr:row>78</xdr:row>
      <xdr:rowOff>122482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60257"/>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17053</xdr:rowOff>
    </xdr:from>
    <xdr:to>
      <xdr:col>55</xdr:col>
      <xdr:colOff>50800</xdr:colOff>
      <xdr:row>77</xdr:row>
      <xdr:rowOff>118653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1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39930</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7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17118</xdr:rowOff>
    </xdr:from>
    <xdr:to>
      <xdr:col>50</xdr:col>
      <xdr:colOff>165100</xdr:colOff>
      <xdr:row>78</xdr:row>
      <xdr:rowOff>118718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135245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6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115111</xdr:rowOff>
    </xdr:from>
    <xdr:to>
      <xdr:col>46</xdr:col>
      <xdr:colOff>38100</xdr:colOff>
      <xdr:row>78</xdr:row>
      <xdr:rowOff>45261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61788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09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71682</xdr:rowOff>
    </xdr:from>
    <xdr:to>
      <xdr:col>41</xdr:col>
      <xdr:colOff>101600</xdr:colOff>
      <xdr:row>79</xdr:row>
      <xdr:rowOff>1832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18359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2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36357</xdr:rowOff>
    </xdr:from>
    <xdr:to>
      <xdr:col>36</xdr:col>
      <xdr:colOff>165100</xdr:colOff>
      <xdr:row>78</xdr:row>
      <xdr:rowOff>137957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154484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8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79330</xdr:rowOff>
    </xdr:from>
    <xdr:to>
      <xdr:col>55</xdr:col>
      <xdr:colOff>0</xdr:colOff>
      <xdr:row>99</xdr:row>
      <xdr:rowOff>26282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81430"/>
          <a:ext cx="838200" cy="1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161387</xdr:rowOff>
    </xdr:from>
    <xdr:to>
      <xdr:col>50</xdr:col>
      <xdr:colOff>114300</xdr:colOff>
      <xdr:row>99</xdr:row>
      <xdr:rowOff>26282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63487"/>
          <a:ext cx="889000" cy="3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150865</xdr:rowOff>
    </xdr:from>
    <xdr:to>
      <xdr:col>45</xdr:col>
      <xdr:colOff>177800</xdr:colOff>
      <xdr:row>98</xdr:row>
      <xdr:rowOff>161387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52965"/>
          <a:ext cx="889000" cy="1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150865</xdr:rowOff>
    </xdr:from>
    <xdr:to>
      <xdr:col>41</xdr:col>
      <xdr:colOff>50800</xdr:colOff>
      <xdr:row>99</xdr:row>
      <xdr:rowOff>25090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52965"/>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134435</xdr:rowOff>
    </xdr:from>
    <xdr:to>
      <xdr:col>36</xdr:col>
      <xdr:colOff>165100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28530</xdr:rowOff>
    </xdr:from>
    <xdr:to>
      <xdr:col>55</xdr:col>
      <xdr:colOff>50800</xdr:colOff>
      <xdr:row>98</xdr:row>
      <xdr:rowOff>130130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6957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146932</xdr:rowOff>
    </xdr:from>
    <xdr:to>
      <xdr:col>50</xdr:col>
      <xdr:colOff>165100</xdr:colOff>
      <xdr:row>99</xdr:row>
      <xdr:rowOff>77082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68209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110587</xdr:rowOff>
    </xdr:from>
    <xdr:to>
      <xdr:col>46</xdr:col>
      <xdr:colOff>38100</xdr:colOff>
      <xdr:row>99</xdr:row>
      <xdr:rowOff>40737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31864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0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100065</xdr:rowOff>
    </xdr:from>
    <xdr:to>
      <xdr:col>41</xdr:col>
      <xdr:colOff>101600</xdr:colOff>
      <xdr:row>99</xdr:row>
      <xdr:rowOff>30215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21342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9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145740</xdr:rowOff>
    </xdr:from>
    <xdr:to>
      <xdr:col>36</xdr:col>
      <xdr:colOff>165100</xdr:colOff>
      <xdr:row>99</xdr:row>
      <xdr:rowOff>75890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67017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4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38698</xdr:rowOff>
    </xdr:from>
    <xdr:to>
      <xdr:col>85</xdr:col>
      <xdr:colOff>127000</xdr:colOff>
      <xdr:row>39</xdr:row>
      <xdr:rowOff>40487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5248"/>
          <a:ext cx="8382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40487</xdr:rowOff>
    </xdr:from>
    <xdr:to>
      <xdr:col>81</xdr:col>
      <xdr:colOff>50800</xdr:colOff>
      <xdr:row>39</xdr:row>
      <xdr:rowOff>41639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7037"/>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140368</xdr:rowOff>
    </xdr:from>
    <xdr:to>
      <xdr:col>76</xdr:col>
      <xdr:colOff>114300</xdr:colOff>
      <xdr:row>39</xdr:row>
      <xdr:rowOff>41639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5468"/>
          <a:ext cx="889000" cy="7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140368</xdr:rowOff>
    </xdr:from>
    <xdr:to>
      <xdr:col>71</xdr:col>
      <xdr:colOff>177800</xdr:colOff>
      <xdr:row>38</xdr:row>
      <xdr:rowOff>167447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55468"/>
          <a:ext cx="8890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124854</xdr:rowOff>
    </xdr:from>
    <xdr:to>
      <xdr:col>67</xdr:col>
      <xdr:colOff>101600</xdr:colOff>
      <xdr:row>39</xdr:row>
      <xdr:rowOff>55004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3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46131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159348</xdr:rowOff>
    </xdr:from>
    <xdr:to>
      <xdr:col>85</xdr:col>
      <xdr:colOff>177800</xdr:colOff>
      <xdr:row>39</xdr:row>
      <xdr:rowOff>89498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161137</xdr:rowOff>
    </xdr:from>
    <xdr:to>
      <xdr:col>81</xdr:col>
      <xdr:colOff>101600</xdr:colOff>
      <xdr:row>39</xdr:row>
      <xdr:rowOff>91287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82414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162289</xdr:rowOff>
    </xdr:from>
    <xdr:to>
      <xdr:col>76</xdr:col>
      <xdr:colOff>165100</xdr:colOff>
      <xdr:row>39</xdr:row>
      <xdr:rowOff>92439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83566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89568</xdr:rowOff>
    </xdr:from>
    <xdr:to>
      <xdr:col>72</xdr:col>
      <xdr:colOff>38100</xdr:colOff>
      <xdr:row>39</xdr:row>
      <xdr:rowOff>19718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36245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116647</xdr:rowOff>
    </xdr:from>
    <xdr:to>
      <xdr:col>67</xdr:col>
      <xdr:colOff>101600</xdr:colOff>
      <xdr:row>39</xdr:row>
      <xdr:rowOff>46797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63324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0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118991</xdr:rowOff>
    </xdr:from>
    <xdr:to>
      <xdr:col>85</xdr:col>
      <xdr:colOff>127000</xdr:colOff>
      <xdr:row>77</xdr:row>
      <xdr:rowOff>58620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49191"/>
          <a:ext cx="838200" cy="11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118991</xdr:rowOff>
    </xdr:from>
    <xdr:to>
      <xdr:col>81</xdr:col>
      <xdr:colOff>50800</xdr:colOff>
      <xdr:row>77</xdr:row>
      <xdr:rowOff>18642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49191"/>
          <a:ext cx="889000" cy="7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160224</xdr:rowOff>
    </xdr:from>
    <xdr:to>
      <xdr:col>76</xdr:col>
      <xdr:colOff>114300</xdr:colOff>
      <xdr:row>77</xdr:row>
      <xdr:rowOff>18642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90424"/>
          <a:ext cx="8890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160224</xdr:rowOff>
    </xdr:from>
    <xdr:to>
      <xdr:col>71</xdr:col>
      <xdr:colOff>177800</xdr:colOff>
      <xdr:row>77</xdr:row>
      <xdr:rowOff>48064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90424"/>
          <a:ext cx="889000" cy="5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7820</xdr:rowOff>
    </xdr:from>
    <xdr:to>
      <xdr:col>85</xdr:col>
      <xdr:colOff>177800</xdr:colOff>
      <xdr:row>77</xdr:row>
      <xdr:rowOff>109420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157697</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68191</xdr:rowOff>
    </xdr:from>
    <xdr:to>
      <xdr:col>81</xdr:col>
      <xdr:colOff>101600</xdr:colOff>
      <xdr:row>76</xdr:row>
      <xdr:rowOff>169791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14867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7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139292</xdr:rowOff>
    </xdr:from>
    <xdr:to>
      <xdr:col>76</xdr:col>
      <xdr:colOff>165100</xdr:colOff>
      <xdr:row>77</xdr:row>
      <xdr:rowOff>69442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6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85970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4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109424</xdr:rowOff>
    </xdr:from>
    <xdr:to>
      <xdr:col>72</xdr:col>
      <xdr:colOff>38100</xdr:colOff>
      <xdr:row>77</xdr:row>
      <xdr:rowOff>39574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56101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1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168714</xdr:rowOff>
    </xdr:from>
    <xdr:to>
      <xdr:col>67</xdr:col>
      <xdr:colOff>101600</xdr:colOff>
      <xdr:row>77</xdr:row>
      <xdr:rowOff>98864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115391</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7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24456</xdr:rowOff>
    </xdr:from>
    <xdr:to>
      <xdr:col>85</xdr:col>
      <xdr:colOff>127000</xdr:colOff>
      <xdr:row>98</xdr:row>
      <xdr:rowOff>88223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26556"/>
          <a:ext cx="838200" cy="6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24456</xdr:rowOff>
    </xdr:from>
    <xdr:to>
      <xdr:col>81</xdr:col>
      <xdr:colOff>50800</xdr:colOff>
      <xdr:row>98</xdr:row>
      <xdr:rowOff>48723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26556"/>
          <a:ext cx="889000" cy="2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159707</xdr:rowOff>
    </xdr:from>
    <xdr:to>
      <xdr:col>76</xdr:col>
      <xdr:colOff>114300</xdr:colOff>
      <xdr:row>98</xdr:row>
      <xdr:rowOff>48723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90357"/>
          <a:ext cx="889000" cy="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159707</xdr:rowOff>
    </xdr:from>
    <xdr:to>
      <xdr:col>71</xdr:col>
      <xdr:colOff>177800</xdr:colOff>
      <xdr:row>98</xdr:row>
      <xdr:rowOff>28773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0357"/>
          <a:ext cx="889000" cy="4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75483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37423</xdr:rowOff>
    </xdr:from>
    <xdr:to>
      <xdr:col>85</xdr:col>
      <xdr:colOff>177800</xdr:colOff>
      <xdr:row>98</xdr:row>
      <xdr:rowOff>139023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145106</xdr:rowOff>
    </xdr:from>
    <xdr:to>
      <xdr:col>81</xdr:col>
      <xdr:colOff>101600</xdr:colOff>
      <xdr:row>98</xdr:row>
      <xdr:rowOff>75256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91783</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5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169373</xdr:rowOff>
    </xdr:from>
    <xdr:to>
      <xdr:col>76</xdr:col>
      <xdr:colOff>165100</xdr:colOff>
      <xdr:row>98</xdr:row>
      <xdr:rowOff>99523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90650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9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108907</xdr:rowOff>
    </xdr:from>
    <xdr:to>
      <xdr:col>72</xdr:col>
      <xdr:colOff>38100</xdr:colOff>
      <xdr:row>98</xdr:row>
      <xdr:rowOff>39057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55584</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1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149423</xdr:rowOff>
    </xdr:from>
    <xdr:to>
      <xdr:col>67</xdr:col>
      <xdr:colOff>101600</xdr:colOff>
      <xdr:row>98</xdr:row>
      <xdr:rowOff>79573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96100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39508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26058"/>
          <a:ext cx="8382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39508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26058"/>
          <a:ext cx="8890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70140</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56690"/>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70140</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56690"/>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32893</xdr:rowOff>
    </xdr:from>
    <xdr:to>
      <xdr:col>98</xdr:col>
      <xdr:colOff>38100</xdr:colOff>
      <xdr:row>39</xdr:row>
      <xdr:rowOff>134493</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71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151020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494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160158</xdr:rowOff>
    </xdr:from>
    <xdr:to>
      <xdr:col>112</xdr:col>
      <xdr:colOff>38100</xdr:colOff>
      <xdr:row>39</xdr:row>
      <xdr:rowOff>90308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106835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45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19340</xdr:rowOff>
    </xdr:from>
    <xdr:to>
      <xdr:col>102</xdr:col>
      <xdr:colOff>165100</xdr:colOff>
      <xdr:row>39</xdr:row>
      <xdr:rowOff>120940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112067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7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85560</xdr:rowOff>
    </xdr:from>
    <xdr:to>
      <xdr:col>116</xdr:col>
      <xdr:colOff>63500</xdr:colOff>
      <xdr:row>58</xdr:row>
      <xdr:rowOff>134874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29660"/>
          <a:ext cx="838200" cy="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127229</xdr:rowOff>
    </xdr:from>
    <xdr:to>
      <xdr:col>111</xdr:col>
      <xdr:colOff>177800</xdr:colOff>
      <xdr:row>58</xdr:row>
      <xdr:rowOff>134874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071329"/>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100965</xdr:rowOff>
    </xdr:from>
    <xdr:to>
      <xdr:col>107</xdr:col>
      <xdr:colOff>50800</xdr:colOff>
      <xdr:row>58</xdr:row>
      <xdr:rowOff>127229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45065"/>
          <a:ext cx="889000" cy="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95059</xdr:rowOff>
    </xdr:from>
    <xdr:to>
      <xdr:col>102</xdr:col>
      <xdr:colOff>114300</xdr:colOff>
      <xdr:row>58</xdr:row>
      <xdr:rowOff>100965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39159"/>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55956</xdr:rowOff>
    </xdr:from>
    <xdr:to>
      <xdr:col>98</xdr:col>
      <xdr:colOff>38100</xdr:colOff>
      <xdr:row>58</xdr:row>
      <xdr:rowOff>157556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148683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34760</xdr:rowOff>
    </xdr:from>
    <xdr:to>
      <xdr:col>116</xdr:col>
      <xdr:colOff>114300</xdr:colOff>
      <xdr:row>58</xdr:row>
      <xdr:rowOff>136360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57637</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3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84074</xdr:rowOff>
    </xdr:from>
    <xdr:to>
      <xdr:col>112</xdr:col>
      <xdr:colOff>38100</xdr:colOff>
      <xdr:row>59</xdr:row>
      <xdr:rowOff>14224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5351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2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76429</xdr:rowOff>
    </xdr:from>
    <xdr:to>
      <xdr:col>107</xdr:col>
      <xdr:colOff>101600</xdr:colOff>
      <xdr:row>59</xdr:row>
      <xdr:rowOff>6579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169156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1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50165</xdr:rowOff>
    </xdr:from>
    <xdr:to>
      <xdr:col>102</xdr:col>
      <xdr:colOff>165100</xdr:colOff>
      <xdr:row>58</xdr:row>
      <xdr:rowOff>151765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168292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7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44259</xdr:rowOff>
    </xdr:from>
    <xdr:to>
      <xdr:col>98</xdr:col>
      <xdr:colOff>38100</xdr:colOff>
      <xdr:row>58</xdr:row>
      <xdr:rowOff>145859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8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162386</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76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96669</xdr:rowOff>
    </xdr:from>
    <xdr:to>
      <xdr:col>116</xdr:col>
      <xdr:colOff>63500</xdr:colOff>
      <xdr:row>76</xdr:row>
      <xdr:rowOff>117914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55419"/>
          <a:ext cx="838200" cy="19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55456</xdr:rowOff>
    </xdr:from>
    <xdr:to>
      <xdr:col>111</xdr:col>
      <xdr:colOff>177800</xdr:colOff>
      <xdr:row>75</xdr:row>
      <xdr:rowOff>96669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14206"/>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53303</xdr:rowOff>
    </xdr:from>
    <xdr:to>
      <xdr:col>107</xdr:col>
      <xdr:colOff>50800</xdr:colOff>
      <xdr:row>75</xdr:row>
      <xdr:rowOff>55456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912053"/>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16763</xdr:rowOff>
    </xdr:from>
    <xdr:to>
      <xdr:col>102</xdr:col>
      <xdr:colOff>114300</xdr:colOff>
      <xdr:row>75</xdr:row>
      <xdr:rowOff>53303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75513"/>
          <a:ext cx="889000" cy="3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101747</xdr:rowOff>
    </xdr:from>
    <xdr:to>
      <xdr:col>98</xdr:col>
      <xdr:colOff>38100</xdr:colOff>
      <xdr:row>76</xdr:row>
      <xdr:rowOff>31897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23024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67114</xdr:rowOff>
    </xdr:from>
    <xdr:to>
      <xdr:col>116</xdr:col>
      <xdr:colOff>114300</xdr:colOff>
      <xdr:row>76</xdr:row>
      <xdr:rowOff>168714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45541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7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45869</xdr:rowOff>
    </xdr:from>
    <xdr:to>
      <xdr:col>112</xdr:col>
      <xdr:colOff>38100</xdr:colOff>
      <xdr:row>75</xdr:row>
      <xdr:rowOff>147469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0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163996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7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4656</xdr:rowOff>
    </xdr:from>
    <xdr:to>
      <xdr:col>107</xdr:col>
      <xdr:colOff>101600</xdr:colOff>
      <xdr:row>75</xdr:row>
      <xdr:rowOff>106256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122783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3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2503</xdr:rowOff>
    </xdr:from>
    <xdr:to>
      <xdr:col>102</xdr:col>
      <xdr:colOff>165100</xdr:colOff>
      <xdr:row>75</xdr:row>
      <xdr:rowOff>104103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120630</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3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137413</xdr:rowOff>
    </xdr:from>
    <xdr:to>
      <xdr:col>98</xdr:col>
      <xdr:colOff>38100</xdr:colOff>
      <xdr:row>75</xdr:row>
      <xdr:rowOff>67563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2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84090</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5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en-US" sz="1200">
              <a:solidFill>
                <a:schemeClr val="dk1"/>
              </a:solidFill>
              <a:effectLst/>
              <a:latin typeface="+mn-lt"/>
              <a:ea typeface="+mn-ea"/>
              <a:cs typeface="+mn-cs"/>
            </a:rPr>
            <a:t>６</a:t>
          </a:r>
          <a:r>
            <a:rPr lang="ja-JP" altLang="ja-JP" sz="1200">
              <a:solidFill>
                <a:schemeClr val="dk1"/>
              </a:solidFill>
              <a:effectLst/>
              <a:latin typeface="+mn-lt"/>
              <a:ea typeface="+mn-ea"/>
              <a:cs typeface="+mn-cs"/>
            </a:rPr>
            <a:t>年度の普通建設事業費は、</a:t>
          </a:r>
          <a:r>
            <a:rPr lang="ja-JP" altLang="en-US" sz="1200">
              <a:solidFill>
                <a:schemeClr val="dk1"/>
              </a:solidFill>
              <a:effectLst/>
              <a:latin typeface="+mn-lt"/>
              <a:ea typeface="+mn-ea"/>
              <a:cs typeface="+mn-cs"/>
            </a:rPr>
            <a:t>前年比</a:t>
          </a:r>
          <a:r>
            <a:rPr lang="en-US" altLang="ja-JP" sz="1200">
              <a:solidFill>
                <a:schemeClr val="dk1"/>
              </a:solidFill>
              <a:effectLst/>
              <a:latin typeface="+mn-lt"/>
              <a:ea typeface="+mn-ea"/>
              <a:cs typeface="+mn-cs"/>
            </a:rPr>
            <a:t>3.1</a:t>
          </a:r>
          <a:r>
            <a:rPr lang="ja-JP" altLang="en-US" sz="1200">
              <a:solidFill>
                <a:schemeClr val="dk1"/>
              </a:solidFill>
              <a:effectLst/>
              <a:latin typeface="+mn-lt"/>
              <a:ea typeface="+mn-ea"/>
              <a:cs typeface="+mn-cs"/>
            </a:rPr>
            <a:t>倍と大きな増額となっている。防災行政無線（同報系）デジタル化改修工事や地域脱炭素化推進事業等の大型の</a:t>
          </a:r>
          <a:r>
            <a:rPr lang="ja-JP" altLang="ja-JP" sz="1200">
              <a:solidFill>
                <a:schemeClr val="dk1"/>
              </a:solidFill>
              <a:effectLst/>
              <a:latin typeface="+mn-lt"/>
              <a:ea typeface="+mn-ea"/>
              <a:cs typeface="+mn-cs"/>
            </a:rPr>
            <a:t>ハード事業が</a:t>
          </a:r>
          <a:r>
            <a:rPr lang="ja-JP" altLang="en-US" sz="1200">
              <a:solidFill>
                <a:schemeClr val="dk1"/>
              </a:solidFill>
              <a:effectLst/>
              <a:latin typeface="+mn-lt"/>
              <a:ea typeface="+mn-ea"/>
              <a:cs typeface="+mn-cs"/>
            </a:rPr>
            <a:t>多かったため、</a:t>
          </a:r>
          <a:r>
            <a:rPr lang="ja-JP" altLang="ja-JP" sz="1200">
              <a:solidFill>
                <a:schemeClr val="dk1"/>
              </a:solidFill>
              <a:effectLst/>
              <a:latin typeface="+mn-lt"/>
              <a:ea typeface="+mn-ea"/>
              <a:cs typeface="+mn-cs"/>
            </a:rPr>
            <a:t>全体的に住民一人当たりコストの数値は</a:t>
          </a:r>
          <a:r>
            <a:rPr lang="ja-JP" altLang="en-US" sz="1200">
              <a:solidFill>
                <a:schemeClr val="dk1"/>
              </a:solidFill>
              <a:effectLst/>
              <a:latin typeface="+mn-lt"/>
              <a:ea typeface="+mn-ea"/>
              <a:cs typeface="+mn-cs"/>
            </a:rPr>
            <a:t>上昇している</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また、補助費の数値の上昇は、上下水道会計の事業会計移行に伴う減価償却費補助金によるもので、一時的な費用となる。</a:t>
          </a:r>
          <a:r>
            <a:rPr lang="ja-JP" altLang="ja-JP" sz="1200">
              <a:solidFill>
                <a:schemeClr val="dk1"/>
              </a:solidFill>
              <a:effectLst/>
              <a:latin typeface="+mn-lt"/>
              <a:ea typeface="+mn-ea"/>
              <a:cs typeface="+mn-cs"/>
            </a:rPr>
            <a:t>人件費の住民一人当たりコストの上昇は、地域おこし協力隊等の増員</a:t>
          </a:r>
          <a:r>
            <a:rPr lang="ja-JP" altLang="en-US" sz="1200">
              <a:solidFill>
                <a:schemeClr val="dk1"/>
              </a:solidFill>
              <a:effectLst/>
              <a:latin typeface="+mn-lt"/>
              <a:ea typeface="+mn-ea"/>
              <a:cs typeface="+mn-cs"/>
            </a:rPr>
            <a:t>や人件費の給与改定等により数値の上昇が続いている。今後会計年度任用職員を含めた</a:t>
          </a:r>
          <a:r>
            <a:rPr lang="ja-JP" altLang="ja-JP" sz="1200">
              <a:solidFill>
                <a:schemeClr val="dk1"/>
              </a:solidFill>
              <a:effectLst/>
              <a:latin typeface="+mn-lt"/>
              <a:ea typeface="+mn-ea"/>
              <a:cs typeface="+mn-cs"/>
            </a:rPr>
            <a:t>配置等について検討が必要となっている。扶助費の数値の上昇は、障がい者自立支援サービス費の増額によるものであり、公債費等を含め義務的経費が増えてきている。公共施設の老朽がすすみ、今後維持補修費等の増額が見込まれるが、公共施設管理計画に基づく長寿命化を図りながら、財政負担を平準化させていく。繰出金は、公営企業会計</a:t>
          </a:r>
          <a:r>
            <a:rPr lang="ja-JP" altLang="en-US" sz="1200">
              <a:solidFill>
                <a:schemeClr val="dk1"/>
              </a:solidFill>
              <a:effectLst/>
              <a:latin typeface="+mn-lt"/>
              <a:ea typeface="+mn-ea"/>
              <a:cs typeface="+mn-cs"/>
            </a:rPr>
            <a:t>に対する予算の性質が補助費となったため大幅な減となっている。</a:t>
          </a:r>
          <a:r>
            <a:rPr lang="ja-JP" altLang="ja-JP" sz="1200">
              <a:solidFill>
                <a:schemeClr val="dk1"/>
              </a:solidFill>
              <a:effectLst/>
              <a:latin typeface="+mn-lt"/>
              <a:ea typeface="+mn-ea"/>
              <a:cs typeface="+mn-cs"/>
            </a:rPr>
            <a:t>積立金は、</a:t>
          </a:r>
          <a:r>
            <a:rPr lang="ja-JP" altLang="en-US" sz="1200">
              <a:solidFill>
                <a:schemeClr val="dk1"/>
              </a:solidFill>
              <a:effectLst/>
              <a:latin typeface="+mn-lt"/>
              <a:ea typeface="+mn-ea"/>
              <a:cs typeface="+mn-cs"/>
            </a:rPr>
            <a:t>決算時の一般財源の余剰が減となったため、それに伴い基金積立金が前年度に比べ減っている。</a:t>
          </a:r>
          <a:endParaRPr lang="en-US" altLang="ja-JP" sz="12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長野県生坂村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
1,598
39.05
3,094,120
3,051,685
18,662
1,515,261
2,398,415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162198</xdr:rowOff>
    </xdr:from>
    <xdr:to>
      <xdr:col>24</xdr:col>
      <xdr:colOff>63500</xdr:colOff>
      <xdr:row>36</xdr:row>
      <xdr:rowOff>45250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62948"/>
          <a:ext cx="838200" cy="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45250</xdr:rowOff>
    </xdr:from>
    <xdr:to>
      <xdr:col>19</xdr:col>
      <xdr:colOff>177800</xdr:colOff>
      <xdr:row>36</xdr:row>
      <xdr:rowOff>50927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17450"/>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50927</xdr:rowOff>
    </xdr:from>
    <xdr:to>
      <xdr:col>15</xdr:col>
      <xdr:colOff>50800</xdr:colOff>
      <xdr:row>36</xdr:row>
      <xdr:rowOff>60223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23127"/>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60223</xdr:rowOff>
    </xdr:from>
    <xdr:to>
      <xdr:col>10</xdr:col>
      <xdr:colOff>114300</xdr:colOff>
      <xdr:row>36</xdr:row>
      <xdr:rowOff>100990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32423"/>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23959</xdr:rowOff>
    </xdr:from>
    <xdr:to>
      <xdr:col>6</xdr:col>
      <xdr:colOff>38100</xdr:colOff>
      <xdr:row>37</xdr:row>
      <xdr:rowOff>125559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6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116686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6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111398</xdr:rowOff>
    </xdr:from>
    <xdr:to>
      <xdr:col>24</xdr:col>
      <xdr:colOff>114300</xdr:colOff>
      <xdr:row>36</xdr:row>
      <xdr:rowOff>41548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134275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165900</xdr:rowOff>
    </xdr:from>
    <xdr:to>
      <xdr:col>20</xdr:col>
      <xdr:colOff>38100</xdr:colOff>
      <xdr:row>36</xdr:row>
      <xdr:rowOff>96050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112577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xdr:rowOff>
    </xdr:from>
    <xdr:to>
      <xdr:col>15</xdr:col>
      <xdr:colOff>101600</xdr:colOff>
      <xdr:row>36</xdr:row>
      <xdr:rowOff>101727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118254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4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9423</xdr:rowOff>
    </xdr:from>
    <xdr:to>
      <xdr:col>10</xdr:col>
      <xdr:colOff>165100</xdr:colOff>
      <xdr:row>36</xdr:row>
      <xdr:rowOff>111023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127550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5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50190</xdr:rowOff>
    </xdr:from>
    <xdr:to>
      <xdr:col>6</xdr:col>
      <xdr:colOff>38100</xdr:colOff>
      <xdr:row>36</xdr:row>
      <xdr:rowOff>151790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168317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66553</xdr:rowOff>
    </xdr:from>
    <xdr:to>
      <xdr:col>24</xdr:col>
      <xdr:colOff>63500</xdr:colOff>
      <xdr:row>57</xdr:row>
      <xdr:rowOff>149909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39203"/>
          <a:ext cx="838200" cy="8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113365</xdr:rowOff>
    </xdr:from>
    <xdr:to>
      <xdr:col>19</xdr:col>
      <xdr:colOff>177800</xdr:colOff>
      <xdr:row>57</xdr:row>
      <xdr:rowOff>149909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86015"/>
          <a:ext cx="8890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112177</xdr:rowOff>
    </xdr:from>
    <xdr:to>
      <xdr:col>15</xdr:col>
      <xdr:colOff>50800</xdr:colOff>
      <xdr:row>57</xdr:row>
      <xdr:rowOff>113365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84827"/>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85121</xdr:rowOff>
    </xdr:from>
    <xdr:to>
      <xdr:col>10</xdr:col>
      <xdr:colOff>114300</xdr:colOff>
      <xdr:row>57</xdr:row>
      <xdr:rowOff>112177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57771"/>
          <a:ext cx="889000" cy="2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15753</xdr:rowOff>
    </xdr:from>
    <xdr:to>
      <xdr:col>24</xdr:col>
      <xdr:colOff>114300</xdr:colOff>
      <xdr:row>57</xdr:row>
      <xdr:rowOff>117353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38630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3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99109</xdr:rowOff>
    </xdr:from>
    <xdr:to>
      <xdr:col>20</xdr:col>
      <xdr:colOff>38100</xdr:colOff>
      <xdr:row>58</xdr:row>
      <xdr:rowOff>29259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20386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6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62565</xdr:rowOff>
    </xdr:from>
    <xdr:to>
      <xdr:col>15</xdr:col>
      <xdr:colOff>101600</xdr:colOff>
      <xdr:row>57</xdr:row>
      <xdr:rowOff>164165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3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9242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1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61377</xdr:rowOff>
    </xdr:from>
    <xdr:to>
      <xdr:col>10</xdr:col>
      <xdr:colOff>165100</xdr:colOff>
      <xdr:row>57</xdr:row>
      <xdr:rowOff>162977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8054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34321</xdr:rowOff>
    </xdr:from>
    <xdr:to>
      <xdr:col>6</xdr:col>
      <xdr:colOff>38100</xdr:colOff>
      <xdr:row>57</xdr:row>
      <xdr:rowOff>135921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152448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8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57267</xdr:rowOff>
    </xdr:from>
    <xdr:to>
      <xdr:col>24</xdr:col>
      <xdr:colOff>63500</xdr:colOff>
      <xdr:row>75</xdr:row>
      <xdr:rowOff>51754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44567"/>
          <a:ext cx="838200" cy="16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51754</xdr:rowOff>
    </xdr:from>
    <xdr:to>
      <xdr:col>19</xdr:col>
      <xdr:colOff>177800</xdr:colOff>
      <xdr:row>76</xdr:row>
      <xdr:rowOff>101462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10504"/>
          <a:ext cx="889000" cy="2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101462</xdr:rowOff>
    </xdr:from>
    <xdr:to>
      <xdr:col>15</xdr:col>
      <xdr:colOff>50800</xdr:colOff>
      <xdr:row>76</xdr:row>
      <xdr:rowOff>104414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31662"/>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91691</xdr:rowOff>
    </xdr:from>
    <xdr:to>
      <xdr:col>10</xdr:col>
      <xdr:colOff>114300</xdr:colOff>
      <xdr:row>76</xdr:row>
      <xdr:rowOff>104414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21891"/>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158038</xdr:rowOff>
    </xdr:from>
    <xdr:to>
      <xdr:col>6</xdr:col>
      <xdr:colOff>38100</xdr:colOff>
      <xdr:row>77</xdr:row>
      <xdr:rowOff>88188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79315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6467</xdr:rowOff>
    </xdr:from>
    <xdr:to>
      <xdr:col>24</xdr:col>
      <xdr:colOff>114300</xdr:colOff>
      <xdr:row>74</xdr:row>
      <xdr:rowOff>108067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29344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4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954</xdr:rowOff>
    </xdr:from>
    <xdr:to>
      <xdr:col>20</xdr:col>
      <xdr:colOff>38100</xdr:colOff>
      <xdr:row>75</xdr:row>
      <xdr:rowOff>102554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119081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50662</xdr:rowOff>
    </xdr:from>
    <xdr:to>
      <xdr:col>15</xdr:col>
      <xdr:colOff>101600</xdr:colOff>
      <xdr:row>76</xdr:row>
      <xdr:rowOff>152262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168789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5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53614</xdr:rowOff>
    </xdr:from>
    <xdr:to>
      <xdr:col>10</xdr:col>
      <xdr:colOff>165100</xdr:colOff>
      <xdr:row>76</xdr:row>
      <xdr:rowOff>155214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146341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7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40891</xdr:rowOff>
    </xdr:from>
    <xdr:to>
      <xdr:col>6</xdr:col>
      <xdr:colOff>38100</xdr:colOff>
      <xdr:row>76</xdr:row>
      <xdr:rowOff>142491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159018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4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83175</xdr:rowOff>
    </xdr:from>
    <xdr:to>
      <xdr:col>24</xdr:col>
      <xdr:colOff>63500</xdr:colOff>
      <xdr:row>97</xdr:row>
      <xdr:rowOff>158899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42375"/>
          <a:ext cx="838200" cy="2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158899</xdr:rowOff>
    </xdr:from>
    <xdr:to>
      <xdr:col>19</xdr:col>
      <xdr:colOff>177800</xdr:colOff>
      <xdr:row>98</xdr:row>
      <xdr:rowOff>82668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89549"/>
          <a:ext cx="889000" cy="9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82097</xdr:rowOff>
    </xdr:from>
    <xdr:to>
      <xdr:col>15</xdr:col>
      <xdr:colOff>50800</xdr:colOff>
      <xdr:row>98</xdr:row>
      <xdr:rowOff>82668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8419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139953</xdr:rowOff>
    </xdr:from>
    <xdr:to>
      <xdr:col>10</xdr:col>
      <xdr:colOff>114300</xdr:colOff>
      <xdr:row>98</xdr:row>
      <xdr:rowOff>82097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70603"/>
          <a:ext cx="889000" cy="1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32375</xdr:rowOff>
    </xdr:from>
    <xdr:to>
      <xdr:col>24</xdr:col>
      <xdr:colOff>114300</xdr:colOff>
      <xdr:row>96</xdr:row>
      <xdr:rowOff>133975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9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55252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4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108099</xdr:rowOff>
    </xdr:from>
    <xdr:to>
      <xdr:col>20</xdr:col>
      <xdr:colOff>38100</xdr:colOff>
      <xdr:row>98</xdr:row>
      <xdr:rowOff>38249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29376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3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31868</xdr:rowOff>
    </xdr:from>
    <xdr:to>
      <xdr:col>15</xdr:col>
      <xdr:colOff>101600</xdr:colOff>
      <xdr:row>98</xdr:row>
      <xdr:rowOff>133468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124595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31297</xdr:rowOff>
    </xdr:from>
    <xdr:to>
      <xdr:col>10</xdr:col>
      <xdr:colOff>165100</xdr:colOff>
      <xdr:row>98</xdr:row>
      <xdr:rowOff>132897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124024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89153</xdr:rowOff>
    </xdr:from>
    <xdr:to>
      <xdr:col>6</xdr:col>
      <xdr:colOff>38100</xdr:colOff>
      <xdr:row>98</xdr:row>
      <xdr:rowOff>19303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35830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9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130515</xdr:rowOff>
    </xdr:from>
    <xdr:to>
      <xdr:col>55</xdr:col>
      <xdr:colOff>0</xdr:colOff>
      <xdr:row>57</xdr:row>
      <xdr:rowOff>160009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03165"/>
          <a:ext cx="838200" cy="2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124433</xdr:rowOff>
    </xdr:from>
    <xdr:to>
      <xdr:col>50</xdr:col>
      <xdr:colOff>114300</xdr:colOff>
      <xdr:row>57</xdr:row>
      <xdr:rowOff>130515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97083"/>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124433</xdr:rowOff>
    </xdr:from>
    <xdr:to>
      <xdr:col>45</xdr:col>
      <xdr:colOff>177800</xdr:colOff>
      <xdr:row>57</xdr:row>
      <xdr:rowOff>168016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97083"/>
          <a:ext cx="889000" cy="4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115549</xdr:rowOff>
    </xdr:from>
    <xdr:to>
      <xdr:col>41</xdr:col>
      <xdr:colOff>50800</xdr:colOff>
      <xdr:row>57</xdr:row>
      <xdr:rowOff>168016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88199"/>
          <a:ext cx="889000" cy="5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166007</xdr:rowOff>
    </xdr:from>
    <xdr:to>
      <xdr:col>36</xdr:col>
      <xdr:colOff>165100</xdr:colOff>
      <xdr:row>58</xdr:row>
      <xdr:rowOff>96157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87284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03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109209</xdr:rowOff>
    </xdr:from>
    <xdr:to>
      <xdr:col>55</xdr:col>
      <xdr:colOff>50800</xdr:colOff>
      <xdr:row>58</xdr:row>
      <xdr:rowOff>39359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132086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3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79715</xdr:rowOff>
    </xdr:from>
    <xdr:to>
      <xdr:col>50</xdr:col>
      <xdr:colOff>165100</xdr:colOff>
      <xdr:row>58</xdr:row>
      <xdr:rowOff>9865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26392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73633</xdr:rowOff>
    </xdr:from>
    <xdr:to>
      <xdr:col>46</xdr:col>
      <xdr:colOff>38100</xdr:colOff>
      <xdr:row>58</xdr:row>
      <xdr:rowOff>3783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20310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2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117216</xdr:rowOff>
    </xdr:from>
    <xdr:to>
      <xdr:col>41</xdr:col>
      <xdr:colOff>101600</xdr:colOff>
      <xdr:row>58</xdr:row>
      <xdr:rowOff>47366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63893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64749</xdr:rowOff>
    </xdr:from>
    <xdr:to>
      <xdr:col>36</xdr:col>
      <xdr:colOff>165100</xdr:colOff>
      <xdr:row>57</xdr:row>
      <xdr:rowOff>166349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3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11426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1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64494</xdr:rowOff>
    </xdr:from>
    <xdr:to>
      <xdr:col>55</xdr:col>
      <xdr:colOff>0</xdr:colOff>
      <xdr:row>78</xdr:row>
      <xdr:rowOff>103163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37594"/>
          <a:ext cx="838200" cy="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51113</xdr:rowOff>
    </xdr:from>
    <xdr:to>
      <xdr:col>50</xdr:col>
      <xdr:colOff>114300</xdr:colOff>
      <xdr:row>78</xdr:row>
      <xdr:rowOff>64494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24213"/>
          <a:ext cx="889000" cy="1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51113</xdr:rowOff>
    </xdr:from>
    <xdr:to>
      <xdr:col>45</xdr:col>
      <xdr:colOff>177800</xdr:colOff>
      <xdr:row>78</xdr:row>
      <xdr:rowOff>112626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24213"/>
          <a:ext cx="889000" cy="6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112626</xdr:rowOff>
    </xdr:from>
    <xdr:to>
      <xdr:col>41</xdr:col>
      <xdr:colOff>50800</xdr:colOff>
      <xdr:row>78</xdr:row>
      <xdr:rowOff>158316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85726"/>
          <a:ext cx="889000" cy="4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52363</xdr:rowOff>
    </xdr:from>
    <xdr:to>
      <xdr:col>55</xdr:col>
      <xdr:colOff>50800</xdr:colOff>
      <xdr:row>78</xdr:row>
      <xdr:rowOff>153963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138740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13694</xdr:rowOff>
    </xdr:from>
    <xdr:to>
      <xdr:col>50</xdr:col>
      <xdr:colOff>165100</xdr:colOff>
      <xdr:row>78</xdr:row>
      <xdr:rowOff>115294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106421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7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313</xdr:rowOff>
    </xdr:from>
    <xdr:to>
      <xdr:col>46</xdr:col>
      <xdr:colOff>38100</xdr:colOff>
      <xdr:row>78</xdr:row>
      <xdr:rowOff>101913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93040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61826</xdr:rowOff>
    </xdr:from>
    <xdr:to>
      <xdr:col>41</xdr:col>
      <xdr:colOff>101600</xdr:colOff>
      <xdr:row>78</xdr:row>
      <xdr:rowOff>163426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3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154553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2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107516</xdr:rowOff>
    </xdr:from>
    <xdr:to>
      <xdr:col>36</xdr:col>
      <xdr:colOff>165100</xdr:colOff>
      <xdr:row>79</xdr:row>
      <xdr:rowOff>37666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53857</xdr:rowOff>
    </xdr:from>
    <xdr:to>
      <xdr:col>55</xdr:col>
      <xdr:colOff>0</xdr:colOff>
      <xdr:row>98</xdr:row>
      <xdr:rowOff>144762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55957"/>
          <a:ext cx="838200" cy="9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40642</xdr:rowOff>
    </xdr:from>
    <xdr:to>
      <xdr:col>50</xdr:col>
      <xdr:colOff>114300</xdr:colOff>
      <xdr:row>98</xdr:row>
      <xdr:rowOff>144762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42742"/>
          <a:ext cx="889000" cy="10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40642</xdr:rowOff>
    </xdr:from>
    <xdr:to>
      <xdr:col>45</xdr:col>
      <xdr:colOff>177800</xdr:colOff>
      <xdr:row>98</xdr:row>
      <xdr:rowOff>145445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42742"/>
          <a:ext cx="889000" cy="10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142815</xdr:rowOff>
    </xdr:from>
    <xdr:to>
      <xdr:col>41</xdr:col>
      <xdr:colOff>50800</xdr:colOff>
      <xdr:row>98</xdr:row>
      <xdr:rowOff>145445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44915"/>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162488</xdr:rowOff>
    </xdr:from>
    <xdr:to>
      <xdr:col>36</xdr:col>
      <xdr:colOff>165100</xdr:colOff>
      <xdr:row>98</xdr:row>
      <xdr:rowOff>92638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109165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6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3057</xdr:rowOff>
    </xdr:from>
    <xdr:to>
      <xdr:col>55</xdr:col>
      <xdr:colOff>50800</xdr:colOff>
      <xdr:row>98</xdr:row>
      <xdr:rowOff>104657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152934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93962</xdr:rowOff>
    </xdr:from>
    <xdr:to>
      <xdr:col>50</xdr:col>
      <xdr:colOff>165100</xdr:colOff>
      <xdr:row>99</xdr:row>
      <xdr:rowOff>24112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15239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161292</xdr:rowOff>
    </xdr:from>
    <xdr:to>
      <xdr:col>46</xdr:col>
      <xdr:colOff>38100</xdr:colOff>
      <xdr:row>98</xdr:row>
      <xdr:rowOff>91442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82569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8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94645</xdr:rowOff>
    </xdr:from>
    <xdr:to>
      <xdr:col>41</xdr:col>
      <xdr:colOff>101600</xdr:colOff>
      <xdr:row>99</xdr:row>
      <xdr:rowOff>24795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15922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92015</xdr:rowOff>
    </xdr:from>
    <xdr:to>
      <xdr:col>36</xdr:col>
      <xdr:colOff>165100</xdr:colOff>
      <xdr:row>99</xdr:row>
      <xdr:rowOff>22165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13292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7810</xdr:rowOff>
    </xdr:from>
    <xdr:to>
      <xdr:col>85</xdr:col>
      <xdr:colOff>127000</xdr:colOff>
      <xdr:row>38</xdr:row>
      <xdr:rowOff>30197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22910"/>
          <a:ext cx="838200" cy="2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97287</xdr:rowOff>
    </xdr:from>
    <xdr:to>
      <xdr:col>81</xdr:col>
      <xdr:colOff>50800</xdr:colOff>
      <xdr:row>38</xdr:row>
      <xdr:rowOff>30197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40937"/>
          <a:ext cx="889000" cy="10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97287</xdr:rowOff>
    </xdr:from>
    <xdr:to>
      <xdr:col>76</xdr:col>
      <xdr:colOff>114300</xdr:colOff>
      <xdr:row>38</xdr:row>
      <xdr:rowOff>74706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40937"/>
          <a:ext cx="889000" cy="14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55324</xdr:rowOff>
    </xdr:from>
    <xdr:to>
      <xdr:col>71</xdr:col>
      <xdr:colOff>177800</xdr:colOff>
      <xdr:row>38</xdr:row>
      <xdr:rowOff>74706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70424"/>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128459</xdr:rowOff>
    </xdr:from>
    <xdr:to>
      <xdr:col>85</xdr:col>
      <xdr:colOff>177800</xdr:colOff>
      <xdr:row>38</xdr:row>
      <xdr:rowOff>58609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7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150847</xdr:rowOff>
    </xdr:from>
    <xdr:to>
      <xdr:col>81</xdr:col>
      <xdr:colOff>101600</xdr:colOff>
      <xdr:row>38</xdr:row>
      <xdr:rowOff>80997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72124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46487</xdr:rowOff>
    </xdr:from>
    <xdr:to>
      <xdr:col>76</xdr:col>
      <xdr:colOff>165100</xdr:colOff>
      <xdr:row>37</xdr:row>
      <xdr:rowOff>148087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164614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23906</xdr:rowOff>
    </xdr:from>
    <xdr:to>
      <xdr:col>72</xdr:col>
      <xdr:colOff>38100</xdr:colOff>
      <xdr:row>38</xdr:row>
      <xdr:rowOff>125506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116633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4524</xdr:rowOff>
    </xdr:from>
    <xdr:to>
      <xdr:col>67</xdr:col>
      <xdr:colOff>101600</xdr:colOff>
      <xdr:row>38</xdr:row>
      <xdr:rowOff>106124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97251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62975</xdr:rowOff>
    </xdr:from>
    <xdr:to>
      <xdr:col>85</xdr:col>
      <xdr:colOff>127000</xdr:colOff>
      <xdr:row>58</xdr:row>
      <xdr:rowOff>104801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07075"/>
          <a:ext cx="8382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104801</xdr:rowOff>
    </xdr:from>
    <xdr:to>
      <xdr:col>81</xdr:col>
      <xdr:colOff>50800</xdr:colOff>
      <xdr:row>58</xdr:row>
      <xdr:rowOff>116394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48901"/>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42186</xdr:rowOff>
    </xdr:from>
    <xdr:to>
      <xdr:col>76</xdr:col>
      <xdr:colOff>114300</xdr:colOff>
      <xdr:row>58</xdr:row>
      <xdr:rowOff>116394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86286"/>
          <a:ext cx="889000" cy="7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42186</xdr:rowOff>
    </xdr:from>
    <xdr:to>
      <xdr:col>71</xdr:col>
      <xdr:colOff>177800</xdr:colOff>
      <xdr:row>58</xdr:row>
      <xdr:rowOff>101703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86286"/>
          <a:ext cx="889000" cy="5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36361</xdr:rowOff>
    </xdr:from>
    <xdr:to>
      <xdr:col>67</xdr:col>
      <xdr:colOff>101600</xdr:colOff>
      <xdr:row>58</xdr:row>
      <xdr:rowOff>137961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154488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12175</xdr:rowOff>
    </xdr:from>
    <xdr:to>
      <xdr:col>85</xdr:col>
      <xdr:colOff>177800</xdr:colOff>
      <xdr:row>58</xdr:row>
      <xdr:rowOff>113775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98552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54001</xdr:rowOff>
    </xdr:from>
    <xdr:to>
      <xdr:col>81</xdr:col>
      <xdr:colOff>101600</xdr:colOff>
      <xdr:row>58</xdr:row>
      <xdr:rowOff>155601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146728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9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65594</xdr:rowOff>
    </xdr:from>
    <xdr:to>
      <xdr:col>76</xdr:col>
      <xdr:colOff>165100</xdr:colOff>
      <xdr:row>58</xdr:row>
      <xdr:rowOff>167194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158321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162836</xdr:rowOff>
    </xdr:from>
    <xdr:to>
      <xdr:col>72</xdr:col>
      <xdr:colOff>38100</xdr:colOff>
      <xdr:row>58</xdr:row>
      <xdr:rowOff>92986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3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109513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71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50903</xdr:rowOff>
    </xdr:from>
    <xdr:to>
      <xdr:col>67</xdr:col>
      <xdr:colOff>101600</xdr:colOff>
      <xdr:row>58</xdr:row>
      <xdr:rowOff>152503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9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143630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8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38698</xdr:rowOff>
    </xdr:from>
    <xdr:to>
      <xdr:col>85</xdr:col>
      <xdr:colOff>127000</xdr:colOff>
      <xdr:row>79</xdr:row>
      <xdr:rowOff>40487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3248"/>
          <a:ext cx="8382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40487</xdr:rowOff>
    </xdr:from>
    <xdr:to>
      <xdr:col>81</xdr:col>
      <xdr:colOff>50800</xdr:colOff>
      <xdr:row>79</xdr:row>
      <xdr:rowOff>41639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5037"/>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140368</xdr:rowOff>
    </xdr:from>
    <xdr:to>
      <xdr:col>76</xdr:col>
      <xdr:colOff>114300</xdr:colOff>
      <xdr:row>79</xdr:row>
      <xdr:rowOff>41639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3468"/>
          <a:ext cx="889000" cy="7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140368</xdr:rowOff>
    </xdr:from>
    <xdr:to>
      <xdr:col>71</xdr:col>
      <xdr:colOff>177800</xdr:colOff>
      <xdr:row>78</xdr:row>
      <xdr:rowOff>167447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13468"/>
          <a:ext cx="8890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124854</xdr:rowOff>
    </xdr:from>
    <xdr:to>
      <xdr:col>67</xdr:col>
      <xdr:colOff>101600</xdr:colOff>
      <xdr:row>79</xdr:row>
      <xdr:rowOff>55004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46131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5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159348</xdr:rowOff>
    </xdr:from>
    <xdr:to>
      <xdr:col>85</xdr:col>
      <xdr:colOff>177800</xdr:colOff>
      <xdr:row>79</xdr:row>
      <xdr:rowOff>89498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161137</xdr:rowOff>
    </xdr:from>
    <xdr:to>
      <xdr:col>81</xdr:col>
      <xdr:colOff>101600</xdr:colOff>
      <xdr:row>79</xdr:row>
      <xdr:rowOff>91287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82414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162289</xdr:rowOff>
    </xdr:from>
    <xdr:to>
      <xdr:col>76</xdr:col>
      <xdr:colOff>165100</xdr:colOff>
      <xdr:row>79</xdr:row>
      <xdr:rowOff>92439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83566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89568</xdr:rowOff>
    </xdr:from>
    <xdr:to>
      <xdr:col>72</xdr:col>
      <xdr:colOff>38100</xdr:colOff>
      <xdr:row>79</xdr:row>
      <xdr:rowOff>19718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36245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116647</xdr:rowOff>
    </xdr:from>
    <xdr:to>
      <xdr:col>67</xdr:col>
      <xdr:colOff>101600</xdr:colOff>
      <xdr:row>79</xdr:row>
      <xdr:rowOff>46797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8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63324</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6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118991</xdr:rowOff>
    </xdr:from>
    <xdr:to>
      <xdr:col>85</xdr:col>
      <xdr:colOff>127000</xdr:colOff>
      <xdr:row>97</xdr:row>
      <xdr:rowOff>58620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78191"/>
          <a:ext cx="838200" cy="11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118991</xdr:rowOff>
    </xdr:from>
    <xdr:to>
      <xdr:col>81</xdr:col>
      <xdr:colOff>50800</xdr:colOff>
      <xdr:row>97</xdr:row>
      <xdr:rowOff>18642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78191"/>
          <a:ext cx="889000" cy="7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160224</xdr:rowOff>
    </xdr:from>
    <xdr:to>
      <xdr:col>76</xdr:col>
      <xdr:colOff>114300</xdr:colOff>
      <xdr:row>97</xdr:row>
      <xdr:rowOff>18642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19424"/>
          <a:ext cx="8890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160224</xdr:rowOff>
    </xdr:from>
    <xdr:to>
      <xdr:col>71</xdr:col>
      <xdr:colOff>177800</xdr:colOff>
      <xdr:row>97</xdr:row>
      <xdr:rowOff>48064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19424"/>
          <a:ext cx="889000" cy="5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7820</xdr:rowOff>
    </xdr:from>
    <xdr:to>
      <xdr:col>85</xdr:col>
      <xdr:colOff>177800</xdr:colOff>
      <xdr:row>97</xdr:row>
      <xdr:rowOff>109420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157697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1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68191</xdr:rowOff>
    </xdr:from>
    <xdr:to>
      <xdr:col>81</xdr:col>
      <xdr:colOff>101600</xdr:colOff>
      <xdr:row>96</xdr:row>
      <xdr:rowOff>169791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14868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0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139292</xdr:rowOff>
    </xdr:from>
    <xdr:to>
      <xdr:col>76</xdr:col>
      <xdr:colOff>165100</xdr:colOff>
      <xdr:row>97</xdr:row>
      <xdr:rowOff>69442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9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85969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7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109424</xdr:rowOff>
    </xdr:from>
    <xdr:to>
      <xdr:col>72</xdr:col>
      <xdr:colOff>38100</xdr:colOff>
      <xdr:row>97</xdr:row>
      <xdr:rowOff>39574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56101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168714</xdr:rowOff>
    </xdr:from>
    <xdr:to>
      <xdr:col>67</xdr:col>
      <xdr:colOff>101600</xdr:colOff>
      <xdr:row>97</xdr:row>
      <xdr:rowOff>98864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115391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40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39261</xdr:rowOff>
    </xdr:from>
    <xdr:to>
      <xdr:col>98</xdr:col>
      <xdr:colOff>38100</xdr:colOff>
      <xdr:row>39</xdr:row>
      <xdr:rowOff>140861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2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157388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50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民生費は、</a:t>
          </a:r>
          <a:r>
            <a:rPr lang="ja-JP" altLang="en-US" sz="1200">
              <a:solidFill>
                <a:schemeClr val="dk1"/>
              </a:solidFill>
              <a:effectLst/>
              <a:latin typeface="+mn-lt"/>
              <a:ea typeface="+mn-ea"/>
              <a:cs typeface="+mn-cs"/>
            </a:rPr>
            <a:t>令和５年度から村が進める環境省の補助金を活用した地域脱炭素化推進事業にともない、村営の福祉センターにチップボイラー庫の新設に伴う建設事業費の増額等によりコストの大幅な上昇がある。衛生費</a:t>
          </a:r>
          <a:r>
            <a:rPr lang="ja-JP" altLang="ja-JP" sz="1200">
              <a:solidFill>
                <a:schemeClr val="dk1"/>
              </a:solidFill>
              <a:effectLst/>
              <a:latin typeface="+mn-lt"/>
              <a:ea typeface="+mn-ea"/>
              <a:cs typeface="+mn-cs"/>
            </a:rPr>
            <a:t>の大幅な数値の上昇は、脱炭素化推進事業</a:t>
          </a:r>
          <a:r>
            <a:rPr lang="ja-JP" altLang="en-US" sz="1200">
              <a:solidFill>
                <a:schemeClr val="dk1"/>
              </a:solidFill>
              <a:effectLst/>
              <a:latin typeface="+mn-lt"/>
              <a:ea typeface="+mn-ea"/>
              <a:cs typeface="+mn-cs"/>
            </a:rPr>
            <a:t>の予算が当科目の計上に</a:t>
          </a:r>
          <a:r>
            <a:rPr lang="ja-JP" altLang="ja-JP" sz="1200">
              <a:solidFill>
                <a:schemeClr val="dk1"/>
              </a:solidFill>
              <a:effectLst/>
              <a:latin typeface="+mn-lt"/>
              <a:ea typeface="+mn-ea"/>
              <a:cs typeface="+mn-cs"/>
            </a:rPr>
            <a:t>よるもので、</a:t>
          </a:r>
          <a:r>
            <a:rPr lang="ja-JP" altLang="en-US" sz="1200">
              <a:solidFill>
                <a:schemeClr val="dk1"/>
              </a:solidFill>
              <a:effectLst/>
              <a:latin typeface="+mn-lt"/>
              <a:ea typeface="+mn-ea"/>
              <a:cs typeface="+mn-cs"/>
            </a:rPr>
            <a:t>事業規模が大きいため</a:t>
          </a:r>
          <a:r>
            <a:rPr lang="ja-JP" altLang="ja-JP" sz="1200">
              <a:solidFill>
                <a:schemeClr val="dk1"/>
              </a:solidFill>
              <a:effectLst/>
              <a:latin typeface="+mn-lt"/>
              <a:ea typeface="+mn-ea"/>
              <a:cs typeface="+mn-cs"/>
            </a:rPr>
            <a:t>事業期間である令和１０年度まで住民一人当たりコストが</a:t>
          </a:r>
          <a:r>
            <a:rPr lang="ja-JP" altLang="en-US" sz="1200">
              <a:solidFill>
                <a:schemeClr val="dk1"/>
              </a:solidFill>
              <a:effectLst/>
              <a:latin typeface="+mn-lt"/>
              <a:ea typeface="+mn-ea"/>
              <a:cs typeface="+mn-cs"/>
            </a:rPr>
            <a:t>上昇することが予見</a:t>
          </a:r>
          <a:r>
            <a:rPr lang="ja-JP" altLang="ja-JP" sz="1200">
              <a:solidFill>
                <a:schemeClr val="dk1"/>
              </a:solidFill>
              <a:effectLst/>
              <a:latin typeface="+mn-lt"/>
              <a:ea typeface="+mn-ea"/>
              <a:cs typeface="+mn-cs"/>
            </a:rPr>
            <a:t>される。</a:t>
          </a:r>
          <a:r>
            <a:rPr lang="ja-JP" altLang="en-US" sz="1200">
              <a:solidFill>
                <a:schemeClr val="dk1"/>
              </a:solidFill>
              <a:effectLst/>
              <a:latin typeface="+mn-lt"/>
              <a:ea typeface="+mn-ea"/>
              <a:cs typeface="+mn-cs"/>
            </a:rPr>
            <a:t>総務</a:t>
          </a:r>
          <a:r>
            <a:rPr lang="ja-JP" altLang="ja-JP" sz="1200">
              <a:solidFill>
                <a:schemeClr val="dk1"/>
              </a:solidFill>
              <a:effectLst/>
              <a:latin typeface="+mn-lt"/>
              <a:ea typeface="+mn-ea"/>
              <a:cs typeface="+mn-cs"/>
            </a:rPr>
            <a:t>費のコスト数値の</a:t>
          </a:r>
          <a:r>
            <a:rPr lang="ja-JP" altLang="en-US" sz="1200">
              <a:solidFill>
                <a:schemeClr val="dk1"/>
              </a:solidFill>
              <a:effectLst/>
              <a:latin typeface="+mn-lt"/>
              <a:ea typeface="+mn-ea"/>
              <a:cs typeface="+mn-cs"/>
            </a:rPr>
            <a:t>上昇</a:t>
          </a:r>
          <a:r>
            <a:rPr lang="ja-JP" altLang="ja-JP" sz="1200">
              <a:solidFill>
                <a:schemeClr val="dk1"/>
              </a:solidFill>
              <a:effectLst/>
              <a:latin typeface="+mn-lt"/>
              <a:ea typeface="+mn-ea"/>
              <a:cs typeface="+mn-cs"/>
            </a:rPr>
            <a:t>は、防災対策による</a:t>
          </a:r>
          <a:r>
            <a:rPr lang="ja-JP" altLang="en-US" sz="1200">
              <a:solidFill>
                <a:schemeClr val="dk1"/>
              </a:solidFill>
              <a:effectLst/>
              <a:latin typeface="+mn-lt"/>
              <a:ea typeface="+mn-ea"/>
              <a:cs typeface="+mn-cs"/>
            </a:rPr>
            <a:t>防災行政無線のデジタル化工事や、役場庁舎等の太陽光パネル設置工事等の再エネ導入に伴うコストの増額が要因となる。</a:t>
          </a:r>
          <a:r>
            <a:rPr lang="ja-JP" altLang="ja-JP" sz="1200">
              <a:solidFill>
                <a:schemeClr val="dk1"/>
              </a:solidFill>
              <a:effectLst/>
              <a:latin typeface="+mn-lt"/>
              <a:ea typeface="+mn-ea"/>
              <a:cs typeface="+mn-cs"/>
            </a:rPr>
            <a:t>公債費に関しては、類似団体と比べ</a:t>
          </a:r>
          <a:r>
            <a:rPr lang="ja-JP" altLang="en-US" sz="1200">
              <a:solidFill>
                <a:schemeClr val="dk1"/>
              </a:solidFill>
              <a:effectLst/>
              <a:latin typeface="+mn-lt"/>
              <a:ea typeface="+mn-ea"/>
              <a:cs typeface="+mn-cs"/>
            </a:rPr>
            <a:t>近似値と</a:t>
          </a:r>
          <a:r>
            <a:rPr lang="ja-JP" altLang="ja-JP" sz="1200">
              <a:solidFill>
                <a:schemeClr val="dk1"/>
              </a:solidFill>
              <a:effectLst/>
              <a:latin typeface="+mn-lt"/>
              <a:ea typeface="+mn-ea"/>
              <a:cs typeface="+mn-cs"/>
            </a:rPr>
            <a:t>なって</a:t>
          </a:r>
          <a:r>
            <a:rPr lang="ja-JP" altLang="en-US" sz="1200">
              <a:solidFill>
                <a:schemeClr val="dk1"/>
              </a:solidFill>
              <a:effectLst/>
              <a:latin typeface="+mn-lt"/>
              <a:ea typeface="+mn-ea"/>
              <a:cs typeface="+mn-cs"/>
            </a:rPr>
            <a:t>い</a:t>
          </a:r>
          <a:r>
            <a:rPr lang="ja-JP" altLang="ja-JP" sz="1200">
              <a:solidFill>
                <a:schemeClr val="dk1"/>
              </a:solidFill>
              <a:effectLst/>
              <a:latin typeface="+mn-lt"/>
              <a:ea typeface="+mn-ea"/>
              <a:cs typeface="+mn-cs"/>
            </a:rPr>
            <a:t>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長野県生坂村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500">
              <a:solidFill>
                <a:schemeClr val="dk1"/>
              </a:solidFill>
              <a:effectLst/>
              <a:latin typeface="+mn-lt"/>
              <a:ea typeface="+mn-ea"/>
              <a:cs typeface="+mn-cs"/>
            </a:rPr>
            <a:t>　財政調整基金残高の財政規模に占める割合は、</a:t>
          </a:r>
          <a:r>
            <a:rPr lang="en-US" altLang="ja-JP" sz="1500">
              <a:solidFill>
                <a:schemeClr val="dk1"/>
              </a:solidFill>
              <a:effectLst/>
              <a:latin typeface="+mn-lt"/>
              <a:ea typeface="+mn-ea"/>
              <a:cs typeface="+mn-cs"/>
            </a:rPr>
            <a:t>50</a:t>
          </a:r>
          <a:r>
            <a:rPr lang="ja-JP" altLang="ja-JP" sz="1500">
              <a:solidFill>
                <a:schemeClr val="dk1"/>
              </a:solidFill>
              <a:effectLst/>
              <a:latin typeface="+mn-lt"/>
              <a:ea typeface="+mn-ea"/>
              <a:cs typeface="+mn-cs"/>
            </a:rPr>
            <a:t>％を超過した。普通交付税の安定した交付等により、標準財政規模が大きくなってきている。歳出削減の取組やふるさと納税寄付金の増額、国県補助金等の財源活用 により、年々財政の安定化は進んでいる。</a:t>
          </a:r>
          <a:endParaRPr lang="ja-JP" altLang="ja-JP" sz="15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長野県生坂村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ja-JP" sz="1100">
            <a:solidFill>
              <a:schemeClr val="dk1"/>
            </a:solidFill>
            <a:effectLst/>
            <a:latin typeface="+mn-lt"/>
            <a:ea typeface="+mn-ea"/>
            <a:cs typeface="+mn-cs"/>
          </a:endParaRPr>
        </a:p>
        <a:p>
          <a:r>
            <a:rPr lang="ja-JP" altLang="en-US" sz="1350">
              <a:solidFill>
                <a:schemeClr val="dk1"/>
              </a:solidFill>
              <a:effectLst/>
              <a:latin typeface="+mn-lt"/>
              <a:ea typeface="+mn-ea"/>
              <a:cs typeface="+mn-cs"/>
            </a:rPr>
            <a:t>　</a:t>
          </a:r>
          <a:r>
            <a:rPr lang="ja-JP" altLang="ja-JP" sz="1350">
              <a:solidFill>
                <a:schemeClr val="dk1"/>
              </a:solidFill>
              <a:effectLst/>
              <a:latin typeface="+mn-lt"/>
              <a:ea typeface="+mn-ea"/>
              <a:cs typeface="+mn-cs"/>
            </a:rPr>
            <a:t>これまで一般会計ほか各特別会計全体を通じて赤字が生じることなく、財政運営を行っている。今後も各会計において、経営戦略に基づき計画 的に事業を進めるとともに、一般会計からの操出に依存することなく、経営の健全化を図ることとする。令和４年度の介護保険の比率の上昇は、保険料見直し等による一時的なものとなる。</a:t>
          </a:r>
          <a:endParaRPr kumimoji="1" lang="ja-JP" altLang="en-US" sz="135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3" zoomScaleNormal="100" workbookViewId="0">
      <selection activeCell="W34" sqref="A34:AK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3094120</v>
      </c>
      <c r="BO4" s="371"/>
      <c r="BP4" s="371"/>
      <c r="BQ4" s="371"/>
      <c r="BR4" s="371"/>
      <c r="BS4" s="371"/>
      <c r="BT4" s="371"/>
      <c r="BU4" s="372"/>
      <c r="BV4" s="370">
        <v>2546590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v>
      </c>
      <c r="CU4" s="377"/>
      <c r="CV4" s="377"/>
      <c r="CW4" s="377"/>
      <c r="CX4" s="377"/>
      <c r="CY4" s="377"/>
      <c r="CZ4" s="377"/>
      <c r="DA4" s="378"/>
      <c r="DB4" s="376">
        <v>1.6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3051685</v>
      </c>
      <c r="BO5" s="408"/>
      <c r="BP5" s="408"/>
      <c r="BQ5" s="408"/>
      <c r="BR5" s="408"/>
      <c r="BS5" s="408"/>
      <c r="BT5" s="408"/>
      <c r="BU5" s="409"/>
      <c r="BV5" s="407">
        <v>2519477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80.2</v>
      </c>
      <c r="CU5" s="405"/>
      <c r="CV5" s="405"/>
      <c r="CW5" s="405"/>
      <c r="CX5" s="405"/>
      <c r="CY5" s="405"/>
      <c r="CZ5" s="405"/>
      <c r="DA5" s="406"/>
      <c r="DB5" s="404">
        <v>80.8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42435</v>
      </c>
      <c r="BO6" s="408"/>
      <c r="BP6" s="408"/>
      <c r="BQ6" s="408"/>
      <c r="BR6" s="408"/>
      <c r="BS6" s="408"/>
      <c r="BT6" s="408"/>
      <c r="BU6" s="409"/>
      <c r="BV6" s="407">
        <v>27113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80.3</v>
      </c>
      <c r="CU6" s="445"/>
      <c r="CV6" s="445"/>
      <c r="CW6" s="445"/>
      <c r="CX6" s="445"/>
      <c r="CY6" s="445"/>
      <c r="CZ6" s="445"/>
      <c r="DA6" s="446"/>
      <c r="DB6" s="444">
        <v>81.099999999999994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23773</v>
      </c>
      <c r="BO7" s="408"/>
      <c r="BP7" s="408"/>
      <c r="BQ7" s="408"/>
      <c r="BR7" s="408"/>
      <c r="BS7" s="408"/>
      <c r="BT7" s="408"/>
      <c r="BU7" s="409"/>
      <c r="BV7" s="407">
        <v>3606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1515261</v>
      </c>
      <c r="CU7" s="408"/>
      <c r="CV7" s="408"/>
      <c r="CW7" s="408"/>
      <c r="CX7" s="408"/>
      <c r="CY7" s="408"/>
      <c r="CZ7" s="408"/>
      <c r="DA7" s="409"/>
      <c r="DB7" s="407">
        <v>1479917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18662</v>
      </c>
      <c r="BO8" s="408"/>
      <c r="BP8" s="408"/>
      <c r="BQ8" s="408"/>
      <c r="BR8" s="408"/>
      <c r="BS8" s="408"/>
      <c r="BT8" s="408"/>
      <c r="BU8" s="409"/>
      <c r="BV8" s="407">
        <v>23507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0.13</v>
      </c>
      <c r="CU8" s="448"/>
      <c r="CV8" s="448"/>
      <c r="CW8" s="448"/>
      <c r="CX8" s="448"/>
      <c r="CY8" s="448"/>
      <c r="CZ8" s="448"/>
      <c r="DA8" s="449"/>
      <c r="DB8" s="447">
        <v>0.13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1639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-4845</v>
      </c>
      <c r="BO9" s="408"/>
      <c r="BP9" s="408"/>
      <c r="BQ9" s="408"/>
      <c r="BR9" s="408"/>
      <c r="BS9" s="408"/>
      <c r="BT9" s="408"/>
      <c r="BU9" s="409"/>
      <c r="BV9" s="407">
        <v>-7509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v>
      </c>
      <c r="CU9" s="405"/>
      <c r="CV9" s="405"/>
      <c r="CW9" s="405"/>
      <c r="CX9" s="405"/>
      <c r="CY9" s="405"/>
      <c r="CZ9" s="405"/>
      <c r="DA9" s="406"/>
      <c r="DB9" s="404">
        <v>20.100000000000001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1843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63739</v>
      </c>
      <c r="BO10" s="408"/>
      <c r="BP10" s="408"/>
      <c r="BQ10" s="408"/>
      <c r="BR10" s="408"/>
      <c r="BS10" s="408"/>
      <c r="BT10" s="408"/>
      <c r="BU10" s="409"/>
      <c r="BV10" s="407">
        <v>71259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87584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1615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1598</v>
      </c>
      <c r="S13" s="492"/>
      <c r="T13" s="492"/>
      <c r="U13" s="492"/>
      <c r="V13" s="493"/>
      <c r="W13" s="423" t="s">
        <v>131</v>
      </c>
      <c r="X13" s="424"/>
      <c r="Y13" s="424"/>
      <c r="Z13" s="424"/>
      <c r="AA13" s="424"/>
      <c r="AB13" s="414"/>
      <c r="AC13" s="458">
        <v>166</v>
      </c>
      <c r="AD13" s="459"/>
      <c r="AE13" s="459"/>
      <c r="AF13" s="459"/>
      <c r="AG13" s="501"/>
      <c r="AH13" s="458">
        <v>145</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58894</v>
      </c>
      <c r="BO13" s="408"/>
      <c r="BP13" s="408"/>
      <c r="BQ13" s="408"/>
      <c r="BR13" s="408"/>
      <c r="BS13" s="408"/>
      <c r="BT13" s="408"/>
      <c r="BU13" s="409"/>
      <c r="BV13" s="407">
        <v>151334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7.3</v>
      </c>
      <c r="CU13" s="405"/>
      <c r="CV13" s="405"/>
      <c r="CW13" s="405"/>
      <c r="CX13" s="405"/>
      <c r="CY13" s="405"/>
      <c r="CZ13" s="405"/>
      <c r="DA13" s="406"/>
      <c r="DB13" s="404">
        <v>7.4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1650</v>
      </c>
      <c r="S14" s="492"/>
      <c r="T14" s="492"/>
      <c r="U14" s="492"/>
      <c r="V14" s="493"/>
      <c r="W14" s="397"/>
      <c r="X14" s="398"/>
      <c r="Y14" s="398"/>
      <c r="Z14" s="398"/>
      <c r="AA14" s="398"/>
      <c r="AB14" s="387"/>
      <c r="AC14" s="494">
        <v>19.2</v>
      </c>
      <c r="AD14" s="495"/>
      <c r="AE14" s="495"/>
      <c r="AF14" s="495"/>
      <c r="AG14" s="496"/>
      <c r="AH14" s="494">
        <v>16.100000000000001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1639</v>
      </c>
      <c r="S15" s="492"/>
      <c r="T15" s="492"/>
      <c r="U15" s="492"/>
      <c r="V15" s="493"/>
      <c r="W15" s="423" t="s">
        <v>137</v>
      </c>
      <c r="X15" s="424"/>
      <c r="Y15" s="424"/>
      <c r="Z15" s="424"/>
      <c r="AA15" s="424"/>
      <c r="AB15" s="414"/>
      <c r="AC15" s="458">
        <v>247</v>
      </c>
      <c r="AD15" s="459"/>
      <c r="AE15" s="459"/>
      <c r="AF15" s="459"/>
      <c r="AG15" s="501"/>
      <c r="AH15" s="458">
        <v>255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183301</v>
      </c>
      <c r="BO15" s="371"/>
      <c r="BP15" s="371"/>
      <c r="BQ15" s="371"/>
      <c r="BR15" s="371"/>
      <c r="BS15" s="371"/>
      <c r="BT15" s="371"/>
      <c r="BU15" s="372"/>
      <c r="BV15" s="370">
        <v>187426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28.5</v>
      </c>
      <c r="AD16" s="495"/>
      <c r="AE16" s="495"/>
      <c r="AF16" s="495"/>
      <c r="AG16" s="496"/>
      <c r="AH16" s="494">
        <v>28.3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1473239</v>
      </c>
      <c r="BO16" s="408"/>
      <c r="BP16" s="408"/>
      <c r="BQ16" s="408"/>
      <c r="BR16" s="408"/>
      <c r="BS16" s="408"/>
      <c r="BT16" s="408"/>
      <c r="BU16" s="409"/>
      <c r="BV16" s="407">
        <v>1434579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453</v>
      </c>
      <c r="AD17" s="459"/>
      <c r="AE17" s="459"/>
      <c r="AF17" s="459"/>
      <c r="AG17" s="501"/>
      <c r="AH17" s="458">
        <v>501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222714</v>
      </c>
      <c r="BO17" s="408"/>
      <c r="BP17" s="408"/>
      <c r="BQ17" s="408"/>
      <c r="BR17" s="408"/>
      <c r="BS17" s="408"/>
      <c r="BT17" s="408"/>
      <c r="BU17" s="409"/>
      <c r="BV17" s="407">
        <v>227893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39.049999999999997</v>
      </c>
      <c r="M18" s="531"/>
      <c r="N18" s="531"/>
      <c r="O18" s="531"/>
      <c r="P18" s="531"/>
      <c r="Q18" s="531"/>
      <c r="R18" s="532"/>
      <c r="S18" s="532"/>
      <c r="T18" s="532"/>
      <c r="U18" s="532"/>
      <c r="V18" s="533"/>
      <c r="W18" s="425"/>
      <c r="X18" s="426"/>
      <c r="Y18" s="426"/>
      <c r="Z18" s="426"/>
      <c r="AA18" s="426"/>
      <c r="AB18" s="417"/>
      <c r="AC18" s="534">
        <v>52.3</v>
      </c>
      <c r="AD18" s="535"/>
      <c r="AE18" s="535"/>
      <c r="AF18" s="535"/>
      <c r="AG18" s="536"/>
      <c r="AH18" s="534">
        <v>55.6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1224104</v>
      </c>
      <c r="BO18" s="408"/>
      <c r="BP18" s="408"/>
      <c r="BQ18" s="408"/>
      <c r="BR18" s="408"/>
      <c r="BS18" s="408"/>
      <c r="BT18" s="408"/>
      <c r="BU18" s="409"/>
      <c r="BV18" s="407">
        <v>1198395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1853782</v>
      </c>
      <c r="BO19" s="408"/>
      <c r="BP19" s="408"/>
      <c r="BQ19" s="408"/>
      <c r="BR19" s="408"/>
      <c r="BS19" s="408"/>
      <c r="BT19" s="408"/>
      <c r="BU19" s="409"/>
      <c r="BV19" s="407">
        <v>1893019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665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2398415</v>
      </c>
      <c r="BO22" s="371"/>
      <c r="BP22" s="371"/>
      <c r="BQ22" s="371"/>
      <c r="BR22" s="371"/>
      <c r="BS22" s="371"/>
      <c r="BT22" s="371"/>
      <c r="BU22" s="372"/>
      <c r="BV22" s="370">
        <v>2334944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2020266</v>
      </c>
      <c r="BO23" s="408"/>
      <c r="BP23" s="408"/>
      <c r="BQ23" s="408"/>
      <c r="BR23" s="408"/>
      <c r="BS23" s="408"/>
      <c r="BT23" s="408"/>
      <c r="BU23" s="409"/>
      <c r="BV23" s="407">
        <v>2053694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6450</v>
      </c>
      <c r="R24" s="459"/>
      <c r="S24" s="459"/>
      <c r="T24" s="459"/>
      <c r="U24" s="459"/>
      <c r="V24" s="501"/>
      <c r="W24" s="553"/>
      <c r="X24" s="554"/>
      <c r="Y24" s="555"/>
      <c r="Z24" s="457" t="s">
        <v>162</v>
      </c>
      <c r="AA24" s="437"/>
      <c r="AB24" s="437"/>
      <c r="AC24" s="437"/>
      <c r="AD24" s="437"/>
      <c r="AE24" s="437"/>
      <c r="AF24" s="437"/>
      <c r="AG24" s="438"/>
      <c r="AH24" s="458">
        <v>41</v>
      </c>
      <c r="AI24" s="459"/>
      <c r="AJ24" s="459"/>
      <c r="AK24" s="459"/>
      <c r="AL24" s="501"/>
      <c r="AM24" s="458">
        <v>116932</v>
      </c>
      <c r="AN24" s="459"/>
      <c r="AO24" s="459"/>
      <c r="AP24" s="459"/>
      <c r="AQ24" s="459"/>
      <c r="AR24" s="501"/>
      <c r="AS24" s="458">
        <v>2852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2153293</v>
      </c>
      <c r="BO24" s="408"/>
      <c r="BP24" s="408"/>
      <c r="BQ24" s="408"/>
      <c r="BR24" s="408"/>
      <c r="BS24" s="408"/>
      <c r="BT24" s="408"/>
      <c r="BU24" s="409"/>
      <c r="BV24" s="407">
        <v>2072721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5470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1011935</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5000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19169</v>
      </c>
      <c r="BO27" s="527"/>
      <c r="BP27" s="527"/>
      <c r="BQ27" s="527"/>
      <c r="BR27" s="527"/>
      <c r="BS27" s="527"/>
      <c r="BT27" s="527"/>
      <c r="BU27" s="528"/>
      <c r="BV27" s="526">
        <v>19169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902633</v>
      </c>
      <c r="BO28" s="371"/>
      <c r="BP28" s="371"/>
      <c r="BQ28" s="371"/>
      <c r="BR28" s="371"/>
      <c r="BS28" s="371"/>
      <c r="BT28" s="371"/>
      <c r="BU28" s="372"/>
      <c r="BV28" s="370">
        <v>827894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6</v>
      </c>
      <c r="M29" s="459"/>
      <c r="N29" s="459"/>
      <c r="O29" s="459"/>
      <c r="P29" s="501"/>
      <c r="Q29" s="458">
        <v>2040</v>
      </c>
      <c r="R29" s="459"/>
      <c r="S29" s="459"/>
      <c r="T29" s="459"/>
      <c r="U29" s="459"/>
      <c r="V29" s="501"/>
      <c r="W29" s="556"/>
      <c r="X29" s="557"/>
      <c r="Y29" s="558"/>
      <c r="Z29" s="457" t="s">
        <v>177</v>
      </c>
      <c r="AA29" s="437"/>
      <c r="AB29" s="437"/>
      <c r="AC29" s="437"/>
      <c r="AD29" s="437"/>
      <c r="AE29" s="437"/>
      <c r="AF29" s="437"/>
      <c r="AG29" s="438"/>
      <c r="AH29" s="458">
        <v>41</v>
      </c>
      <c r="AI29" s="459"/>
      <c r="AJ29" s="459"/>
      <c r="AK29" s="459"/>
      <c r="AL29" s="501"/>
      <c r="AM29" s="458">
        <v>116932</v>
      </c>
      <c r="AN29" s="459"/>
      <c r="AO29" s="459"/>
      <c r="AP29" s="459"/>
      <c r="AQ29" s="459"/>
      <c r="AR29" s="501"/>
      <c r="AS29" s="458">
        <v>2852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301324</v>
      </c>
      <c r="BO29" s="408"/>
      <c r="BP29" s="408"/>
      <c r="BQ29" s="408"/>
      <c r="BR29" s="408"/>
      <c r="BS29" s="408"/>
      <c r="BT29" s="408"/>
      <c r="BU29" s="409"/>
      <c r="BV29" s="407">
        <v>295020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91.7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1039280</v>
      </c>
      <c r="BO30" s="527"/>
      <c r="BP30" s="527"/>
      <c r="BQ30" s="527"/>
      <c r="BR30" s="527"/>
      <c r="BS30" s="527"/>
      <c r="BT30" s="527"/>
      <c r="BU30" s="528"/>
      <c r="BV30" s="526">
        <v>1048404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福祉センター特別会計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松本広域連合（一般会計）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 xml:space="preserve">公益財団法人生坂村農業公社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村営バス特別会計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松本広域連合（松本地域ふるさと基金事業特別会計）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長野県市町村自治振興組合（一般会計）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長野県後期高齢者医療広域連合（一般会計）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長野県後期高齢者医療広域連合（後期高齢者医療事業会計）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松塩安筑老人福祉施設組合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松塩筑木曽老人福祉施設組合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安曇野松筑広域環境施設組合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長野県地方税滞納整理機構（一般会計）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穂高広域施設組合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VrUr7UUQ7KlnpbS7Kbpj8j0gi5rFSybWtoEpbUtZBPf//8Z3Wj88+XEtzU2GPrSIB5HPwjBRwYqLBNQN+jZg==" saltValue="WO4F/YKWSJA3PXKV+Yo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5" t="s">
        <v>532</v>
      </c>
      <c r="D34" s="1155"/>
      <c r="E34" s="1156"/>
      <c r="F34" s="32" t="s">
        <v>488</v>
      </c>
      <c r="G34" s="33" t="s">
        <v>488</v>
      </c>
      <c r="H34" s="33" t="s">
        <v>488</v>
      </c>
      <c r="I34" s="33" t="s">
        <v>488</v>
      </c>
      <c r="J34" s="34">
        <v>2.5099999999999998</v>
      </c>
      <c r="K34" s="22"/>
      <c r="L34" s="22"/>
      <c r="M34" s="22"/>
      <c r="N34" s="22"/>
      <c r="O34" s="22"/>
      <c r="P34" s="22"/>
    </row>
    <row r="35" spans="1:16" ht="39" customHeight="1" x14ac:dyDescent="0.15">
      <c r="A35" s="22"/>
      <c r="B35" s="35"/>
      <c r="C35" s="1149" t="s">
        <v>533</v>
      </c>
      <c r="D35" s="1150"/>
      <c r="E35" s="1151"/>
      <c r="F35" s="36" t="s">
        <v>488</v>
      </c>
      <c r="G35" s="37" t="s">
        <v>488</v>
      </c>
      <c r="H35" s="37" t="s">
        <v>488</v>
      </c>
      <c r="I35" s="37" t="s">
        <v>488</v>
      </c>
      <c r="J35" s="38">
        <v>1.59</v>
      </c>
      <c r="K35" s="22"/>
      <c r="L35" s="22"/>
      <c r="M35" s="22"/>
      <c r="N35" s="22"/>
      <c r="O35" s="22"/>
      <c r="P35" s="22"/>
    </row>
    <row r="36" spans="1:16" ht="39" customHeight="1" x14ac:dyDescent="0.15">
      <c r="A36" s="22"/>
      <c r="B36" s="35"/>
      <c r="C36" s="1149" t="s">
        <v>534</v>
      </c>
      <c r="D36" s="1150"/>
      <c r="E36" s="1151"/>
      <c r="F36" s="36">
        <v>2.12</v>
      </c>
      <c r="G36" s="37">
        <v>0.54</v>
      </c>
      <c r="H36" s="37">
        <v>2.0699999999999998</v>
      </c>
      <c r="I36" s="37">
        <v>1.54</v>
      </c>
      <c r="J36" s="38">
        <v>1.1299999999999999</v>
      </c>
      <c r="K36" s="22"/>
      <c r="L36" s="22"/>
      <c r="M36" s="22"/>
      <c r="N36" s="22"/>
      <c r="O36" s="22"/>
      <c r="P36" s="22"/>
    </row>
    <row r="37" spans="1:16" ht="39" customHeight="1" x14ac:dyDescent="0.15">
      <c r="A37" s="22"/>
      <c r="B37" s="35"/>
      <c r="C37" s="1149" t="s">
        <v>535</v>
      </c>
      <c r="D37" s="1150"/>
      <c r="E37" s="1151"/>
      <c r="F37" s="36">
        <v>0.14000000000000001</v>
      </c>
      <c r="G37" s="37">
        <v>0.1</v>
      </c>
      <c r="H37" s="37">
        <v>0.06</v>
      </c>
      <c r="I37" s="37">
        <v>0.18</v>
      </c>
      <c r="J37" s="38">
        <v>0.17</v>
      </c>
      <c r="K37" s="22"/>
      <c r="L37" s="22"/>
      <c r="M37" s="22"/>
      <c r="N37" s="22"/>
      <c r="O37" s="22"/>
      <c r="P37" s="22"/>
    </row>
    <row r="38" spans="1:16" ht="39" customHeight="1" x14ac:dyDescent="0.15">
      <c r="A38" s="22"/>
      <c r="B38" s="35"/>
      <c r="C38" s="1149" t="s">
        <v>536</v>
      </c>
      <c r="D38" s="1150"/>
      <c r="E38" s="1151"/>
      <c r="F38" s="36">
        <v>7.0000000000000007E-2</v>
      </c>
      <c r="G38" s="37">
        <v>0.05</v>
      </c>
      <c r="H38" s="37">
        <v>0.06</v>
      </c>
      <c r="I38" s="37">
        <v>0.04</v>
      </c>
      <c r="J38" s="38">
        <v>0.09</v>
      </c>
      <c r="K38" s="22"/>
      <c r="L38" s="22"/>
      <c r="M38" s="22"/>
      <c r="N38" s="22"/>
      <c r="O38" s="22"/>
      <c r="P38" s="22"/>
    </row>
    <row r="39" spans="1:16" ht="39" customHeight="1" x14ac:dyDescent="0.15">
      <c r="A39" s="22"/>
      <c r="B39" s="35"/>
      <c r="C39" s="1149" t="s">
        <v>537</v>
      </c>
      <c r="D39" s="1150"/>
      <c r="E39" s="1151"/>
      <c r="F39" s="36">
        <v>0</v>
      </c>
      <c r="G39" s="37">
        <v>0</v>
      </c>
      <c r="H39" s="37">
        <v>0</v>
      </c>
      <c r="I39" s="37">
        <v>0</v>
      </c>
      <c r="J39" s="38">
        <v>0</v>
      </c>
      <c r="K39" s="22"/>
      <c r="L39" s="22"/>
      <c r="M39" s="22"/>
      <c r="N39" s="22"/>
      <c r="O39" s="22"/>
      <c r="P39" s="22"/>
    </row>
    <row r="40" spans="1:16" ht="39" customHeight="1" x14ac:dyDescent="0.15">
      <c r="A40" s="22"/>
      <c r="B40" s="35"/>
      <c r="C40" s="1149" t="s">
        <v>538</v>
      </c>
      <c r="D40" s="1150"/>
      <c r="E40" s="1151"/>
      <c r="F40" s="36">
        <v>0.34</v>
      </c>
      <c r="G40" s="37">
        <v>0.85</v>
      </c>
      <c r="H40" s="37">
        <v>2.0299999999999998</v>
      </c>
      <c r="I40" s="37">
        <v>0.96</v>
      </c>
      <c r="J40" s="38">
        <v>0</v>
      </c>
      <c r="K40" s="22"/>
      <c r="L40" s="22"/>
      <c r="M40" s="22"/>
      <c r="N40" s="22"/>
      <c r="O40" s="22"/>
      <c r="P40" s="22"/>
    </row>
    <row r="41" spans="1:16" ht="39" customHeight="1" x14ac:dyDescent="0.15">
      <c r="A41" s="22"/>
      <c r="B41" s="35"/>
      <c r="C41" s="1149" t="s">
        <v>539</v>
      </c>
      <c r="D41" s="1150"/>
      <c r="E41" s="1151"/>
      <c r="F41" s="36">
        <v>0</v>
      </c>
      <c r="G41" s="37">
        <v>0</v>
      </c>
      <c r="H41" s="37">
        <v>0</v>
      </c>
      <c r="I41" s="37">
        <v>0</v>
      </c>
      <c r="J41" s="38">
        <v>0</v>
      </c>
      <c r="K41" s="22"/>
      <c r="L41" s="22"/>
      <c r="M41" s="22"/>
      <c r="N41" s="22"/>
      <c r="O41" s="22"/>
      <c r="P41" s="22"/>
    </row>
    <row r="42" spans="1:16" ht="39" customHeight="1" x14ac:dyDescent="0.15">
      <c r="A42" s="22"/>
      <c r="B42" s="39"/>
      <c r="C42" s="1149" t="s">
        <v>540</v>
      </c>
      <c r="D42" s="1150"/>
      <c r="E42" s="1151"/>
      <c r="F42" s="36" t="s">
        <v>488</v>
      </c>
      <c r="G42" s="37" t="s">
        <v>488</v>
      </c>
      <c r="H42" s="37" t="s">
        <v>488</v>
      </c>
      <c r="I42" s="37" t="s">
        <v>488</v>
      </c>
      <c r="J42" s="38" t="s">
        <v>488</v>
      </c>
      <c r="K42" s="22"/>
      <c r="L42" s="22"/>
      <c r="M42" s="22"/>
      <c r="N42" s="22"/>
      <c r="O42" s="22"/>
      <c r="P42" s="22"/>
    </row>
    <row r="43" spans="1:16" ht="39" customHeight="1" thickBot="1" x14ac:dyDescent="0.2">
      <c r="A43" s="22"/>
      <c r="B43" s="40"/>
      <c r="C43" s="1152" t="s">
        <v>541</v>
      </c>
      <c r="D43" s="1153"/>
      <c r="E43" s="1154"/>
      <c r="F43" s="41">
        <v>7.0000000000000007E-2</v>
      </c>
      <c r="G43" s="42">
        <v>0.18</v>
      </c>
      <c r="H43" s="42">
        <v>0.08</v>
      </c>
      <c r="I43" s="42">
        <v>0.15</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azDQw8NWN7iOveR5o2U2TuL+dt2WNut2cLE9iTSk9yhSGePEvCeYaSl3CYJveBBVLGLPO407mY8FHph11cxHg==" saltValue="3Y5WFShgiGNOAuFujB/a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5" zoomScale="85" zoomScaleNormal="85" zoomScaleSheetLayoutView="55" workbookViewId="0">
      <selection activeCell="K58" sqref="K58: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7" t="s">
        <v>9</v>
      </c>
      <c r="C45" s="1158"/>
      <c r="D45" s="58"/>
      <c r="E45" s="1163" t="s">
        <v>10</v>
      </c>
      <c r="F45" s="1163"/>
      <c r="G45" s="1163"/>
      <c r="H45" s="1163"/>
      <c r="I45" s="1163"/>
      <c r="J45" s="1164"/>
      <c r="K45" s="59">
        <v>248</v>
      </c>
      <c r="L45" s="60">
        <v>270</v>
      </c>
      <c r="M45" s="60">
        <v>284</v>
      </c>
      <c r="N45" s="60">
        <v>293</v>
      </c>
      <c r="O45" s="61">
        <v>279</v>
      </c>
      <c r="P45" s="48"/>
      <c r="Q45" s="48"/>
      <c r="R45" s="48"/>
      <c r="S45" s="48"/>
      <c r="T45" s="48"/>
      <c r="U45" s="48"/>
    </row>
    <row r="46" spans="1:21" ht="30.75" customHeight="1" x14ac:dyDescent="0.15">
      <c r="A46" s="48"/>
      <c r="B46" s="1159"/>
      <c r="C46" s="1160"/>
      <c r="D46" s="62"/>
      <c r="E46" s="1165" t="s">
        <v>11</v>
      </c>
      <c r="F46" s="1165"/>
      <c r="G46" s="1165"/>
      <c r="H46" s="1165"/>
      <c r="I46" s="1165"/>
      <c r="J46" s="1166"/>
      <c r="K46" s="63" t="s">
        <v>488</v>
      </c>
      <c r="L46" s="64" t="s">
        <v>488</v>
      </c>
      <c r="M46" s="64" t="s">
        <v>488</v>
      </c>
      <c r="N46" s="64" t="s">
        <v>488</v>
      </c>
      <c r="O46" s="65" t="s">
        <v>488</v>
      </c>
      <c r="P46" s="48"/>
      <c r="Q46" s="48"/>
      <c r="R46" s="48"/>
      <c r="S46" s="48"/>
      <c r="T46" s="48"/>
      <c r="U46" s="48"/>
    </row>
    <row r="47" spans="1:21" ht="30.75" customHeight="1" x14ac:dyDescent="0.15">
      <c r="A47" s="48"/>
      <c r="B47" s="1159"/>
      <c r="C47" s="1160"/>
      <c r="D47" s="62"/>
      <c r="E47" s="1165" t="s">
        <v>12</v>
      </c>
      <c r="F47" s="1165"/>
      <c r="G47" s="1165"/>
      <c r="H47" s="1165"/>
      <c r="I47" s="1165"/>
      <c r="J47" s="1166"/>
      <c r="K47" s="63" t="s">
        <v>488</v>
      </c>
      <c r="L47" s="64" t="s">
        <v>488</v>
      </c>
      <c r="M47" s="64" t="s">
        <v>488</v>
      </c>
      <c r="N47" s="64" t="s">
        <v>488</v>
      </c>
      <c r="O47" s="65" t="s">
        <v>488</v>
      </c>
      <c r="P47" s="48"/>
      <c r="Q47" s="48"/>
      <c r="R47" s="48"/>
      <c r="S47" s="48"/>
      <c r="T47" s="48"/>
      <c r="U47" s="48"/>
    </row>
    <row r="48" spans="1:21" ht="30.75" customHeight="1" x14ac:dyDescent="0.15">
      <c r="A48" s="48"/>
      <c r="B48" s="1159"/>
      <c r="C48" s="1160"/>
      <c r="D48" s="62"/>
      <c r="E48" s="1165" t="s">
        <v>13</v>
      </c>
      <c r="F48" s="1165"/>
      <c r="G48" s="1165"/>
      <c r="H48" s="1165"/>
      <c r="I48" s="1165"/>
      <c r="J48" s="1166"/>
      <c r="K48" s="63">
        <v>70</v>
      </c>
      <c r="L48" s="64">
        <v>71</v>
      </c>
      <c r="M48" s="64">
        <v>74</v>
      </c>
      <c r="N48" s="64">
        <v>74</v>
      </c>
      <c r="O48" s="65">
        <v>73</v>
      </c>
      <c r="P48" s="48"/>
      <c r="Q48" s="48"/>
      <c r="R48" s="48"/>
      <c r="S48" s="48"/>
      <c r="T48" s="48"/>
      <c r="U48" s="48"/>
    </row>
    <row r="49" spans="1:21" ht="30.75" customHeight="1" x14ac:dyDescent="0.15">
      <c r="A49" s="48"/>
      <c r="B49" s="1159"/>
      <c r="C49" s="1160"/>
      <c r="D49" s="62"/>
      <c r="E49" s="1165" t="s">
        <v>14</v>
      </c>
      <c r="F49" s="1165"/>
      <c r="G49" s="1165"/>
      <c r="H49" s="1165"/>
      <c r="I49" s="1165"/>
      <c r="J49" s="1166"/>
      <c r="K49" s="63">
        <v>2</v>
      </c>
      <c r="L49" s="64">
        <v>2</v>
      </c>
      <c r="M49" s="64">
        <v>3</v>
      </c>
      <c r="N49" s="64">
        <v>3</v>
      </c>
      <c r="O49" s="65">
        <v>3</v>
      </c>
      <c r="P49" s="48"/>
      <c r="Q49" s="48"/>
      <c r="R49" s="48"/>
      <c r="S49" s="48"/>
      <c r="T49" s="48"/>
      <c r="U49" s="48"/>
    </row>
    <row r="50" spans="1:21" ht="30.75" customHeight="1" x14ac:dyDescent="0.15">
      <c r="A50" s="48"/>
      <c r="B50" s="1159"/>
      <c r="C50" s="1160"/>
      <c r="D50" s="62"/>
      <c r="E50" s="1165" t="s">
        <v>15</v>
      </c>
      <c r="F50" s="1165"/>
      <c r="G50" s="1165"/>
      <c r="H50" s="1165"/>
      <c r="I50" s="1165"/>
      <c r="J50" s="1166"/>
      <c r="K50" s="63" t="s">
        <v>488</v>
      </c>
      <c r="L50" s="64" t="s">
        <v>488</v>
      </c>
      <c r="M50" s="64" t="s">
        <v>488</v>
      </c>
      <c r="N50" s="64" t="s">
        <v>488</v>
      </c>
      <c r="O50" s="65" t="s">
        <v>488</v>
      </c>
      <c r="P50" s="48"/>
      <c r="Q50" s="48"/>
      <c r="R50" s="48"/>
      <c r="S50" s="48"/>
      <c r="T50" s="48"/>
      <c r="U50" s="48"/>
    </row>
    <row r="51" spans="1:21" ht="30.75" customHeight="1" x14ac:dyDescent="0.15">
      <c r="A51" s="48"/>
      <c r="B51" s="1161"/>
      <c r="C51" s="1162"/>
      <c r="D51" s="66"/>
      <c r="E51" s="1165" t="s">
        <v>16</v>
      </c>
      <c r="F51" s="1165"/>
      <c r="G51" s="1165"/>
      <c r="H51" s="1165"/>
      <c r="I51" s="1165"/>
      <c r="J51" s="1166"/>
      <c r="K51" s="63" t="s">
        <v>488</v>
      </c>
      <c r="L51" s="64" t="s">
        <v>488</v>
      </c>
      <c r="M51" s="64" t="s">
        <v>488</v>
      </c>
      <c r="N51" s="64" t="s">
        <v>488</v>
      </c>
      <c r="O51" s="65" t="s">
        <v>488</v>
      </c>
      <c r="P51" s="48"/>
      <c r="Q51" s="48"/>
      <c r="R51" s="48"/>
      <c r="S51" s="48"/>
      <c r="T51" s="48"/>
      <c r="U51" s="48"/>
    </row>
    <row r="52" spans="1:21" ht="30.75" customHeight="1" x14ac:dyDescent="0.15">
      <c r="A52" s="48"/>
      <c r="B52" s="1167" t="s">
        <v>17</v>
      </c>
      <c r="C52" s="1168"/>
      <c r="D52" s="66"/>
      <c r="E52" s="1165" t="s">
        <v>18</v>
      </c>
      <c r="F52" s="1165"/>
      <c r="G52" s="1165"/>
      <c r="H52" s="1165"/>
      <c r="I52" s="1165"/>
      <c r="J52" s="1166"/>
      <c r="K52" s="63">
        <v>238</v>
      </c>
      <c r="L52" s="64">
        <v>259</v>
      </c>
      <c r="M52" s="64">
        <v>273</v>
      </c>
      <c r="N52" s="64">
        <v>276</v>
      </c>
      <c r="O52" s="65">
        <v>272</v>
      </c>
      <c r="P52" s="48"/>
      <c r="Q52" s="48"/>
      <c r="R52" s="48"/>
      <c r="S52" s="48"/>
      <c r="T52" s="48"/>
      <c r="U52" s="48"/>
    </row>
    <row r="53" spans="1:21" ht="30.75" customHeight="1" thickBot="1" x14ac:dyDescent="0.2">
      <c r="A53" s="48"/>
      <c r="B53" s="1169" t="s">
        <v>19</v>
      </c>
      <c r="C53" s="1170"/>
      <c r="D53" s="67"/>
      <c r="E53" s="1171" t="s">
        <v>20</v>
      </c>
      <c r="F53" s="1171"/>
      <c r="G53" s="1171"/>
      <c r="H53" s="1171"/>
      <c r="I53" s="1171"/>
      <c r="J53" s="1172"/>
      <c r="K53" s="68">
        <v>82</v>
      </c>
      <c r="L53" s="69">
        <v>84</v>
      </c>
      <c r="M53" s="69">
        <v>88</v>
      </c>
      <c r="N53" s="69">
        <v>94</v>
      </c>
      <c r="O53" s="70">
        <v>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73" t="s">
        <v>24</v>
      </c>
      <c r="C58" s="1174"/>
      <c r="D58" s="1179" t="s">
        <v>25</v>
      </c>
      <c r="E58" s="1180"/>
      <c r="F58" s="1180"/>
      <c r="G58" s="1180"/>
      <c r="H58" s="1180"/>
      <c r="I58" s="1180"/>
      <c r="J58" s="1181"/>
      <c r="K58" s="83" t="s">
        <v>488</v>
      </c>
      <c r="L58" s="84" t="s">
        <v>488</v>
      </c>
      <c r="M58" s="84" t="s">
        <v>488</v>
      </c>
      <c r="N58" s="84" t="s">
        <v>488</v>
      </c>
      <c r="O58" s="85" t="s">
        <v>488</v>
      </c>
    </row>
    <row r="59" spans="1:21" ht="31.5" customHeight="1" x14ac:dyDescent="0.15">
      <c r="B59" s="1175"/>
      <c r="C59" s="1176"/>
      <c r="D59" s="1182" t="s">
        <v>26</v>
      </c>
      <c r="E59" s="1183"/>
      <c r="F59" s="1183"/>
      <c r="G59" s="1183"/>
      <c r="H59" s="1183"/>
      <c r="I59" s="1183"/>
      <c r="J59" s="1184"/>
      <c r="K59" s="86" t="s">
        <v>488</v>
      </c>
      <c r="L59" s="87" t="s">
        <v>488</v>
      </c>
      <c r="M59" s="87" t="s">
        <v>488</v>
      </c>
      <c r="N59" s="87" t="s">
        <v>488</v>
      </c>
      <c r="O59" s="88" t="s">
        <v>488</v>
      </c>
    </row>
    <row r="60" spans="1:21" ht="31.5" customHeight="1" thickBot="1" x14ac:dyDescent="0.2">
      <c r="B60" s="1177"/>
      <c r="C60" s="1178"/>
      <c r="D60" s="1185" t="s">
        <v>27</v>
      </c>
      <c r="E60" s="1186"/>
      <c r="F60" s="1186"/>
      <c r="G60" s="1186"/>
      <c r="H60" s="1186"/>
      <c r="I60" s="1186"/>
      <c r="J60" s="1187"/>
      <c r="K60" s="89" t="s">
        <v>488</v>
      </c>
      <c r="L60" s="90" t="s">
        <v>488</v>
      </c>
      <c r="M60" s="90" t="s">
        <v>488</v>
      </c>
      <c r="N60" s="90" t="s">
        <v>488</v>
      </c>
      <c r="O60" s="91" t="s">
        <v>488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XUsUhQ29b/+j5UdNussafzu0onwrJViUpznIGGRGbbOcGxMyzP4nKmLBWU2WClr4GpacZcnfUyTXfFHTW8m5w==" saltValue="+Q35se0uKhtiWJL2MP7D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90" zoomScaleNormal="90" zoomScaleSheetLayoutView="100" workbookViewId="0">
      <selection activeCell="M45" sqref="M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8" t="s">
        <v>30</v>
      </c>
      <c r="C41" s="1189"/>
      <c r="D41" s="105"/>
      <c r="E41" s="1194" t="s">
        <v>31</v>
      </c>
      <c r="F41" s="1194"/>
      <c r="G41" s="1194"/>
      <c r="H41" s="1195"/>
      <c r="I41" s="343">
        <v>2695</v>
      </c>
      <c r="J41" s="344">
        <v>2576</v>
      </c>
      <c r="K41" s="344">
        <v>2540</v>
      </c>
      <c r="L41" s="344">
        <v>2335</v>
      </c>
      <c r="M41" s="345">
        <v>2398</v>
      </c>
    </row>
    <row r="42" spans="2:13" ht="27.75" customHeight="1" x14ac:dyDescent="0.15">
      <c r="B42" s="1190"/>
      <c r="C42" s="1191"/>
      <c r="D42" s="106"/>
      <c r="E42" s="1196" t="s">
        <v>32</v>
      </c>
      <c r="F42" s="1196"/>
      <c r="G42" s="1196"/>
      <c r="H42" s="1197"/>
      <c r="I42" s="346" t="s">
        <v>488</v>
      </c>
      <c r="J42" s="347" t="s">
        <v>488</v>
      </c>
      <c r="K42" s="347" t="s">
        <v>488</v>
      </c>
      <c r="L42" s="347" t="s">
        <v>488</v>
      </c>
      <c r="M42" s="348" t="s">
        <v>488</v>
      </c>
    </row>
    <row r="43" spans="2:13" ht="27.75" customHeight="1" x14ac:dyDescent="0.15">
      <c r="B43" s="1190"/>
      <c r="C43" s="1191"/>
      <c r="D43" s="106"/>
      <c r="E43" s="1196" t="s">
        <v>33</v>
      </c>
      <c r="F43" s="1196"/>
      <c r="G43" s="1196"/>
      <c r="H43" s="1197"/>
      <c r="I43" s="346">
        <v>492</v>
      </c>
      <c r="J43" s="347">
        <v>434</v>
      </c>
      <c r="K43" s="347">
        <v>439</v>
      </c>
      <c r="L43" s="347">
        <v>401</v>
      </c>
      <c r="M43" s="348">
        <v>343</v>
      </c>
    </row>
    <row r="44" spans="2:13" ht="27.75" customHeight="1" x14ac:dyDescent="0.15">
      <c r="B44" s="1190"/>
      <c r="C44" s="1191"/>
      <c r="D44" s="106"/>
      <c r="E44" s="1196" t="s">
        <v>34</v>
      </c>
      <c r="F44" s="1196"/>
      <c r="G44" s="1196"/>
      <c r="H44" s="1197"/>
      <c r="I44" s="346">
        <v>15</v>
      </c>
      <c r="J44" s="347">
        <v>13</v>
      </c>
      <c r="K44" s="347">
        <v>12</v>
      </c>
      <c r="L44" s="347">
        <v>12</v>
      </c>
      <c r="M44" s="348">
        <v>22</v>
      </c>
    </row>
    <row r="45" spans="2:13" ht="27.75" customHeight="1" x14ac:dyDescent="0.15">
      <c r="B45" s="1190"/>
      <c r="C45" s="1191"/>
      <c r="D45" s="106"/>
      <c r="E45" s="1196" t="s">
        <v>35</v>
      </c>
      <c r="F45" s="1196"/>
      <c r="G45" s="1196"/>
      <c r="H45" s="1197"/>
      <c r="I45" s="346">
        <v>394</v>
      </c>
      <c r="J45" s="347">
        <v>428</v>
      </c>
      <c r="K45" s="347">
        <v>423</v>
      </c>
      <c r="L45" s="347">
        <v>378</v>
      </c>
      <c r="M45" s="348">
        <v>425</v>
      </c>
    </row>
    <row r="46" spans="2:13" ht="27.75" customHeight="1" x14ac:dyDescent="0.15">
      <c r="B46" s="1190"/>
      <c r="C46" s="1191"/>
      <c r="D46" s="107"/>
      <c r="E46" s="1196" t="s">
        <v>36</v>
      </c>
      <c r="F46" s="1196"/>
      <c r="G46" s="1196"/>
      <c r="H46" s="1197"/>
      <c r="I46" s="346" t="s">
        <v>488</v>
      </c>
      <c r="J46" s="347" t="s">
        <v>488</v>
      </c>
      <c r="K46" s="347" t="s">
        <v>488</v>
      </c>
      <c r="L46" s="347" t="s">
        <v>488</v>
      </c>
      <c r="M46" s="348" t="s">
        <v>488</v>
      </c>
    </row>
    <row r="47" spans="2:13" ht="27.75" customHeight="1" x14ac:dyDescent="0.15">
      <c r="B47" s="1190"/>
      <c r="C47" s="1191"/>
      <c r="D47" s="108"/>
      <c r="E47" s="1198" t="s">
        <v>37</v>
      </c>
      <c r="F47" s="1199"/>
      <c r="G47" s="1199"/>
      <c r="H47" s="1200"/>
      <c r="I47" s="346" t="s">
        <v>488</v>
      </c>
      <c r="J47" s="347" t="s">
        <v>488</v>
      </c>
      <c r="K47" s="347" t="s">
        <v>488</v>
      </c>
      <c r="L47" s="347" t="s">
        <v>488</v>
      </c>
      <c r="M47" s="348" t="s">
        <v>488</v>
      </c>
    </row>
    <row r="48" spans="2:13" ht="27.75" customHeight="1" x14ac:dyDescent="0.15">
      <c r="B48" s="1190"/>
      <c r="C48" s="1191"/>
      <c r="D48" s="106"/>
      <c r="E48" s="1196" t="s">
        <v>38</v>
      </c>
      <c r="F48" s="1196"/>
      <c r="G48" s="1196"/>
      <c r="H48" s="1197"/>
      <c r="I48" s="346" t="s">
        <v>488</v>
      </c>
      <c r="J48" s="347" t="s">
        <v>488</v>
      </c>
      <c r="K48" s="347" t="s">
        <v>488</v>
      </c>
      <c r="L48" s="347" t="s">
        <v>488</v>
      </c>
      <c r="M48" s="348" t="s">
        <v>488</v>
      </c>
    </row>
    <row r="49" spans="2:13" ht="27.75" customHeight="1" x14ac:dyDescent="0.15">
      <c r="B49" s="1192"/>
      <c r="C49" s="1193"/>
      <c r="D49" s="106"/>
      <c r="E49" s="1196" t="s">
        <v>39</v>
      </c>
      <c r="F49" s="1196"/>
      <c r="G49" s="1196"/>
      <c r="H49" s="1197"/>
      <c r="I49" s="346" t="s">
        <v>488</v>
      </c>
      <c r="J49" s="347" t="s">
        <v>488</v>
      </c>
      <c r="K49" s="347" t="s">
        <v>488</v>
      </c>
      <c r="L49" s="347" t="s">
        <v>488</v>
      </c>
      <c r="M49" s="348" t="s">
        <v>488</v>
      </c>
    </row>
    <row r="50" spans="2:13" ht="27.75" customHeight="1" x14ac:dyDescent="0.15">
      <c r="B50" s="1201" t="s">
        <v>40</v>
      </c>
      <c r="C50" s="1202"/>
      <c r="D50" s="109"/>
      <c r="E50" s="1196" t="s">
        <v>41</v>
      </c>
      <c r="F50" s="1196"/>
      <c r="G50" s="1196"/>
      <c r="H50" s="1197"/>
      <c r="I50" s="346">
        <v>1828</v>
      </c>
      <c r="J50" s="347">
        <v>2099</v>
      </c>
      <c r="K50" s="347">
        <v>2182</v>
      </c>
      <c r="L50" s="347">
        <v>2333</v>
      </c>
      <c r="M50" s="348">
        <v>2262</v>
      </c>
    </row>
    <row r="51" spans="2:13" ht="27.75" customHeight="1" x14ac:dyDescent="0.15">
      <c r="B51" s="1190"/>
      <c r="C51" s="1191"/>
      <c r="D51" s="106"/>
      <c r="E51" s="1196" t="s">
        <v>42</v>
      </c>
      <c r="F51" s="1196"/>
      <c r="G51" s="1196"/>
      <c r="H51" s="1197"/>
      <c r="I51" s="346" t="s">
        <v>488</v>
      </c>
      <c r="J51" s="347" t="s">
        <v>488</v>
      </c>
      <c r="K51" s="347" t="s">
        <v>488</v>
      </c>
      <c r="L51" s="347" t="s">
        <v>488</v>
      </c>
      <c r="M51" s="348" t="s">
        <v>488</v>
      </c>
    </row>
    <row r="52" spans="2:13" ht="27.75" customHeight="1" x14ac:dyDescent="0.15">
      <c r="B52" s="1192"/>
      <c r="C52" s="1193"/>
      <c r="D52" s="106"/>
      <c r="E52" s="1196" t="s">
        <v>43</v>
      </c>
      <c r="F52" s="1196"/>
      <c r="G52" s="1196"/>
      <c r="H52" s="1197"/>
      <c r="I52" s="346">
        <v>2545</v>
      </c>
      <c r="J52" s="347">
        <v>2473</v>
      </c>
      <c r="K52" s="347">
        <v>2456</v>
      </c>
      <c r="L52" s="347">
        <v>2325</v>
      </c>
      <c r="M52" s="348">
        <v>2301</v>
      </c>
    </row>
    <row r="53" spans="2:13" ht="27.75" customHeight="1" thickBot="1" x14ac:dyDescent="0.2">
      <c r="B53" s="1203" t="s">
        <v>19</v>
      </c>
      <c r="C53" s="1204"/>
      <c r="D53" s="110"/>
      <c r="E53" s="1205" t="s">
        <v>44</v>
      </c>
      <c r="F53" s="1205"/>
      <c r="G53" s="1205"/>
      <c r="H53" s="1206"/>
      <c r="I53" s="349">
        <v>-777</v>
      </c>
      <c r="J53" s="350">
        <v>-1121</v>
      </c>
      <c r="K53" s="350">
        <v>-1225</v>
      </c>
      <c r="L53" s="350">
        <v>-1532</v>
      </c>
      <c r="M53" s="351">
        <v>-1375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ZA3qrPg1pCfDZaUPxpJvRQ1v12O9nKwmLwjAqTbmy5/ykIg2FeLOU5egZ7ozDNpS2H8OPGUQ1xKdrJunkjLiw==" saltValue="uoAH1y6fuXFIrb5hZ/5v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3"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5" t="s">
        <v>46</v>
      </c>
      <c r="D55" s="1215"/>
      <c r="E55" s="1216"/>
      <c r="F55" s="352">
        <v>742</v>
      </c>
      <c r="G55" s="352">
        <v>828</v>
      </c>
      <c r="H55" s="353">
        <v>903</v>
      </c>
    </row>
    <row r="56" spans="2:8" ht="52.5" customHeight="1" x14ac:dyDescent="0.15">
      <c r="B56" s="122"/>
      <c r="C56" s="1217" t="s">
        <v>47</v>
      </c>
      <c r="D56" s="1217"/>
      <c r="E56" s="1218"/>
      <c r="F56" s="354">
        <v>373</v>
      </c>
      <c r="G56" s="354">
        <v>295</v>
      </c>
      <c r="H56" s="355">
        <v>301</v>
      </c>
    </row>
    <row r="57" spans="2:8" ht="53.25" customHeight="1" x14ac:dyDescent="0.15">
      <c r="B57" s="122"/>
      <c r="C57" s="1219" t="s">
        <v>48</v>
      </c>
      <c r="D57" s="1219"/>
      <c r="E57" s="1220"/>
      <c r="F57" s="356">
        <v>962</v>
      </c>
      <c r="G57" s="356">
        <v>1048</v>
      </c>
      <c r="H57" s="357">
        <v>1039</v>
      </c>
    </row>
    <row r="58" spans="2:8" ht="45.75" customHeight="1" x14ac:dyDescent="0.15">
      <c r="B58" s="123"/>
      <c r="C58" s="1207" t="s">
        <v>561</v>
      </c>
      <c r="D58" s="1208"/>
      <c r="E58" s="1209"/>
      <c r="F58" s="358">
        <v>632</v>
      </c>
      <c r="G58" s="358">
        <v>733</v>
      </c>
      <c r="H58" s="359">
        <v>733</v>
      </c>
    </row>
    <row r="59" spans="2:8" ht="45.75" customHeight="1" x14ac:dyDescent="0.15">
      <c r="B59" s="123"/>
      <c r="C59" s="1207" t="s">
        <v>562</v>
      </c>
      <c r="D59" s="1208"/>
      <c r="E59" s="1209"/>
      <c r="F59" s="358">
        <v>130</v>
      </c>
      <c r="G59" s="358">
        <v>130</v>
      </c>
      <c r="H59" s="359">
        <v>130</v>
      </c>
    </row>
    <row r="60" spans="2:8" ht="45.75" customHeight="1" x14ac:dyDescent="0.15">
      <c r="B60" s="123"/>
      <c r="C60" s="1207" t="s">
        <v>560</v>
      </c>
      <c r="D60" s="1208"/>
      <c r="E60" s="1209"/>
      <c r="F60" s="358">
        <v>129</v>
      </c>
      <c r="G60" s="358">
        <v>115</v>
      </c>
      <c r="H60" s="359">
        <v>105</v>
      </c>
    </row>
    <row r="61" spans="2:8" ht="45.75" customHeight="1" x14ac:dyDescent="0.15">
      <c r="B61" s="123"/>
      <c r="C61" s="1207" t="s">
        <v>563</v>
      </c>
      <c r="D61" s="1208"/>
      <c r="E61" s="1209"/>
      <c r="F61" s="358">
        <v>19</v>
      </c>
      <c r="G61" s="358">
        <v>19</v>
      </c>
      <c r="H61" s="359">
        <v>19</v>
      </c>
    </row>
    <row r="62" spans="2:8" ht="45.75" customHeight="1" thickBot="1" x14ac:dyDescent="0.2">
      <c r="B62" s="124"/>
      <c r="C62" s="1210" t="s">
        <v>564</v>
      </c>
      <c r="D62" s="1211"/>
      <c r="E62" s="1212"/>
      <c r="F62" s="360">
        <v>17</v>
      </c>
      <c r="G62" s="360">
        <v>17</v>
      </c>
      <c r="H62" s="361">
        <v>17</v>
      </c>
    </row>
    <row r="63" spans="2:8" ht="52.5" customHeight="1" thickBot="1" x14ac:dyDescent="0.2">
      <c r="B63" s="125"/>
      <c r="C63" s="1213" t="s">
        <v>49</v>
      </c>
      <c r="D63" s="1213"/>
      <c r="E63" s="1214"/>
      <c r="F63" s="362">
        <v>2076</v>
      </c>
      <c r="G63" s="362">
        <v>2171</v>
      </c>
      <c r="H63" s="363">
        <v>2243</v>
      </c>
    </row>
    <row r="64" spans="2:8" x14ac:dyDescent="0.15"/>
  </sheetData>
  <sheetProtection algorithmName="SHA-512" hashValue="J7+UWkO1L1JFgrKA46z9ojdF6BcgHrWvVyrHFn2Ioo3N3OQfr0gpD8qKKq6uGsSTyG5ESBw1gxNnfn+zxNTfyg==" saltValue="GxJWhEuletL8Sk4YIlYC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173299</v>
      </c>
      <c r="E3" s="144"/>
      <c r="F3" s="145">
        <v>263613</v>
      </c>
      <c r="G3" s="146"/>
      <c r="H3" s="147"/>
    </row>
    <row r="4" spans="1:8" x14ac:dyDescent="0.15">
      <c r="A4" s="148"/>
      <c r="B4" s="149"/>
      <c r="C4" s="150"/>
      <c r="D4" s="151">
        <v>102033</v>
      </c>
      <c r="E4" s="152"/>
      <c r="F4" s="153">
        <v>128823</v>
      </c>
      <c r="G4" s="154"/>
      <c r="H4" s="155"/>
    </row>
    <row r="5" spans="1:8" x14ac:dyDescent="0.15">
      <c r="A5" s="136" t="s">
        <v>521</v>
      </c>
      <c r="B5" s="141"/>
      <c r="C5" s="142"/>
      <c r="D5" s="143">
        <v>142900</v>
      </c>
      <c r="E5" s="144"/>
      <c r="F5" s="145">
        <v>277467</v>
      </c>
      <c r="G5" s="146"/>
      <c r="H5" s="147"/>
    </row>
    <row r="6" spans="1:8" x14ac:dyDescent="0.15">
      <c r="A6" s="148"/>
      <c r="B6" s="149"/>
      <c r="C6" s="150"/>
      <c r="D6" s="151">
        <v>109681</v>
      </c>
      <c r="E6" s="152"/>
      <c r="F6" s="153">
        <v>128378</v>
      </c>
      <c r="G6" s="154"/>
      <c r="H6" s="155"/>
    </row>
    <row r="7" spans="1:8" x14ac:dyDescent="0.15">
      <c r="A7" s="136" t="s">
        <v>522</v>
      </c>
      <c r="B7" s="141"/>
      <c r="C7" s="142"/>
      <c r="D7" s="143">
        <v>233888</v>
      </c>
      <c r="E7" s="144"/>
      <c r="F7" s="145">
        <v>282256</v>
      </c>
      <c r="G7" s="146"/>
      <c r="H7" s="147"/>
    </row>
    <row r="8" spans="1:8" x14ac:dyDescent="0.15">
      <c r="A8" s="148"/>
      <c r="B8" s="149"/>
      <c r="C8" s="150"/>
      <c r="D8" s="151">
        <v>174046</v>
      </c>
      <c r="E8" s="152"/>
      <c r="F8" s="153">
        <v>145453</v>
      </c>
      <c r="G8" s="154"/>
      <c r="H8" s="155"/>
    </row>
    <row r="9" spans="1:8" x14ac:dyDescent="0.15">
      <c r="A9" s="136" t="s">
        <v>523</v>
      </c>
      <c r="B9" s="141"/>
      <c r="C9" s="142"/>
      <c r="D9" s="143">
        <v>166593</v>
      </c>
      <c r="E9" s="144"/>
      <c r="F9" s="145">
        <v>295341</v>
      </c>
      <c r="G9" s="146"/>
      <c r="H9" s="147"/>
    </row>
    <row r="10" spans="1:8" x14ac:dyDescent="0.15">
      <c r="A10" s="148"/>
      <c r="B10" s="149"/>
      <c r="C10" s="150"/>
      <c r="D10" s="151">
        <v>69097</v>
      </c>
      <c r="E10" s="152"/>
      <c r="F10" s="153">
        <v>137402</v>
      </c>
      <c r="G10" s="154"/>
      <c r="H10" s="155"/>
    </row>
    <row r="11" spans="1:8" x14ac:dyDescent="0.15">
      <c r="A11" s="136" t="s">
        <v>524</v>
      </c>
      <c r="B11" s="141"/>
      <c r="C11" s="142"/>
      <c r="D11" s="143">
        <v>516290</v>
      </c>
      <c r="E11" s="144"/>
      <c r="F11" s="145">
        <v>292845</v>
      </c>
      <c r="G11" s="146"/>
      <c r="H11" s="147"/>
    </row>
    <row r="12" spans="1:8" x14ac:dyDescent="0.15">
      <c r="A12" s="148"/>
      <c r="B12" s="149"/>
      <c r="C12" s="156"/>
      <c r="D12" s="151">
        <v>165666</v>
      </c>
      <c r="E12" s="152"/>
      <c r="F12" s="153">
        <v>143187</v>
      </c>
      <c r="G12" s="154"/>
      <c r="H12" s="155"/>
    </row>
    <row r="13" spans="1:8" x14ac:dyDescent="0.15">
      <c r="A13" s="136"/>
      <c r="B13" s="141"/>
      <c r="C13" s="157"/>
      <c r="D13" s="158">
        <v>246594</v>
      </c>
      <c r="E13" s="159"/>
      <c r="F13" s="160">
        <v>282304</v>
      </c>
      <c r="G13" s="161"/>
      <c r="H13" s="147"/>
    </row>
    <row r="14" spans="1:8" x14ac:dyDescent="0.15">
      <c r="A14" s="148"/>
      <c r="B14" s="149"/>
      <c r="C14" s="150"/>
      <c r="D14" s="151">
        <v>124105</v>
      </c>
      <c r="E14" s="152"/>
      <c r="F14" s="153">
        <v>136649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2.19</v>
      </c>
      <c r="C19" s="162">
        <f>ROUND(VALUE(SUBSTITUTE(実質収支比率等に係る経年分析!G$48,"▲","-")),2)</f>
        <v>0.6</v>
      </c>
      <c r="D19" s="162">
        <f>ROUND(VALUE(SUBSTITUTE(実質収支比率等に係る経年分析!H$48,"▲","-")),2)</f>
        <v>2.14</v>
      </c>
      <c r="E19" s="162">
        <f>ROUND(VALUE(SUBSTITUTE(実質収支比率等に係る経年分析!I$48,"▲","-")),2)</f>
        <v>1.59</v>
      </c>
      <c r="F19" s="162">
        <f>ROUND(VALUE(SUBSTITUTE(実質収支比率等に係る経年分析!J$48,"▲","-")),2)</f>
        <v>1.23</v>
      </c>
    </row>
    <row r="20" spans="1:11" x14ac:dyDescent="0.15">
      <c r="A20" s="162" t="s">
        <v>53</v>
      </c>
      <c r="B20" s="162">
        <f>ROUND(VALUE(SUBSTITUTE(実質収支比率等に係る経年分析!F$47,"▲","-")),2)</f>
        <v>39.47</v>
      </c>
      <c r="C20" s="162">
        <f>ROUND(VALUE(SUBSTITUTE(実質収支比率等に係る経年分析!G$47,"▲","-")),2)</f>
        <v>43.04</v>
      </c>
      <c r="D20" s="162">
        <f>ROUND(VALUE(SUBSTITUTE(実質収支比率等に係る経年分析!H$47,"▲","-")),2)</f>
        <v>51.27</v>
      </c>
      <c r="E20" s="162">
        <f>ROUND(VALUE(SUBSTITUTE(実質収支比率等に係る経年分析!I$47,"▲","-")),2)</f>
        <v>55.94</v>
      </c>
      <c r="F20" s="162">
        <f>ROUND(VALUE(SUBSTITUTE(実質収支比率等に係る経年分析!J$47,"▲","-")),2)</f>
        <v>59.57</v>
      </c>
    </row>
    <row r="21" spans="1:11" x14ac:dyDescent="0.15">
      <c r="A21" s="162" t="s">
        <v>54</v>
      </c>
      <c r="B21" s="162">
        <f>IF(ISNUMBER(VALUE(SUBSTITUTE(実質収支比率等に係る経年分析!F$49,"▲","-"))),ROUND(VALUE(SUBSTITUTE(実質収支比率等に係る経年分析!F$49,"▲","-")),2),NA())</f>
        <v>4.62</v>
      </c>
      <c r="C21" s="162">
        <f>IF(ISNUMBER(VALUE(SUBSTITUTE(実質収支比率等に係る経年分析!G$49,"▲","-"))),ROUND(VALUE(SUBSTITUTE(実質収支比率等に係る経年分析!G$49,"▲","-")),2),NA())</f>
        <v>11.27</v>
      </c>
      <c r="D21" s="162">
        <f>IF(ISNUMBER(VALUE(SUBSTITUTE(実質収支比率等に係る経年分析!H$49,"▲","-"))),ROUND(VALUE(SUBSTITUTE(実質収支比率等に係る経年分析!H$49,"▲","-")),2),NA())</f>
        <v>11.54</v>
      </c>
      <c r="E21" s="162">
        <f>IF(ISNUMBER(VALUE(SUBSTITUTE(実質収支比率等に係る経年分析!I$49,"▲","-"))),ROUND(VALUE(SUBSTITUTE(実質収支比率等に係る経年分析!I$49,"▲","-")),2),NA())</f>
        <v>10.23</v>
      </c>
      <c r="F21" s="162">
        <f>IF(ISNUMBER(VALUE(SUBSTITUTE(実質収支比率等に係る経年分析!J$49,"▲","-"))),ROUND(VALUE(SUBSTITUTE(実質収支比率等に係る経年分析!J$49,"▲","-")),2),NA())</f>
        <v>3.89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0.85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2.0299999999999998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0.96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福祉センター特別会計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村営バス特別会計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0.14000000000000001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0.17</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2.0699999999999998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1.1299999999999999</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1.59</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2.5099999999999998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238</v>
      </c>
      <c r="E42" s="164"/>
      <c r="F42" s="164"/>
      <c r="G42" s="164">
        <f>'実質公債費比率（分子）の構造'!L$52</f>
        <v>259</v>
      </c>
      <c r="H42" s="164"/>
      <c r="I42" s="164"/>
      <c r="J42" s="164">
        <f>'実質公債費比率（分子）の構造'!M$52</f>
        <v>273</v>
      </c>
      <c r="K42" s="164"/>
      <c r="L42" s="164"/>
      <c r="M42" s="164">
        <f>'実質公債費比率（分子）の構造'!N$52</f>
        <v>276</v>
      </c>
      <c r="N42" s="164"/>
      <c r="O42" s="164"/>
      <c r="P42" s="164">
        <f>'実質公債費比率（分子）の構造'!O$52</f>
        <v>272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v>
      </c>
      <c r="C45" s="164"/>
      <c r="D45" s="164"/>
      <c r="E45" s="164">
        <f>'実質公債費比率（分子）の構造'!L$49</f>
        <v>2</v>
      </c>
      <c r="F45" s="164"/>
      <c r="G45" s="164"/>
      <c r="H45" s="164">
        <f>'実質公債費比率（分子）の構造'!M$49</f>
        <v>3</v>
      </c>
      <c r="I45" s="164"/>
      <c r="J45" s="164"/>
      <c r="K45" s="164">
        <f>'実質公債費比率（分子）の構造'!N$49</f>
        <v>3</v>
      </c>
      <c r="L45" s="164"/>
      <c r="M45" s="164"/>
      <c r="N45" s="164">
        <f>'実質公債費比率（分子）の構造'!O$49</f>
        <v>3</v>
      </c>
      <c r="O45" s="164"/>
      <c r="P45" s="164"/>
    </row>
    <row r="46" spans="1:16" x14ac:dyDescent="0.15">
      <c r="A46" s="164" t="s">
        <v>64</v>
      </c>
      <c r="B46" s="164">
        <f>'実質公債費比率（分子）の構造'!K$48</f>
        <v>70</v>
      </c>
      <c r="C46" s="164"/>
      <c r="D46" s="164"/>
      <c r="E46" s="164">
        <f>'実質公債費比率（分子）の構造'!L$48</f>
        <v>71</v>
      </c>
      <c r="F46" s="164"/>
      <c r="G46" s="164"/>
      <c r="H46" s="164">
        <f>'実質公債費比率（分子）の構造'!M$48</f>
        <v>74</v>
      </c>
      <c r="I46" s="164"/>
      <c r="J46" s="164"/>
      <c r="K46" s="164">
        <f>'実質公債費比率（分子）の構造'!N$48</f>
        <v>74</v>
      </c>
      <c r="L46" s="164"/>
      <c r="M46" s="164"/>
      <c r="N46" s="164">
        <f>'実質公債費比率（分子）の構造'!O$48</f>
        <v>73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248</v>
      </c>
      <c r="C49" s="164"/>
      <c r="D49" s="164"/>
      <c r="E49" s="164">
        <f>'実質公債費比率（分子）の構造'!L$45</f>
        <v>270</v>
      </c>
      <c r="F49" s="164"/>
      <c r="G49" s="164"/>
      <c r="H49" s="164">
        <f>'実質公債費比率（分子）の構造'!M$45</f>
        <v>284</v>
      </c>
      <c r="I49" s="164"/>
      <c r="J49" s="164"/>
      <c r="K49" s="164">
        <f>'実質公債費比率（分子）の構造'!N$45</f>
        <v>293</v>
      </c>
      <c r="L49" s="164"/>
      <c r="M49" s="164"/>
      <c r="N49" s="164">
        <f>'実質公債費比率（分子）の構造'!O$45</f>
        <v>279</v>
      </c>
      <c r="O49" s="164"/>
      <c r="P49" s="164"/>
    </row>
    <row r="50" spans="1:16" x14ac:dyDescent="0.15">
      <c r="A50" s="164" t="s">
        <v>67</v>
      </c>
      <c r="B50" s="164" t="e">
        <f>NA()</f>
        <v>#N/A</v>
      </c>
      <c r="C50" s="164">
        <f>IF(ISNUMBER('実質公債費比率（分子）の構造'!K$53),'実質公債費比率（分子）の構造'!K$53,NA())</f>
        <v>82</v>
      </c>
      <c r="D50" s="164" t="e">
        <f>NA()</f>
        <v>#N/A</v>
      </c>
      <c r="E50" s="164" t="e">
        <f>NA()</f>
        <v>#N/A</v>
      </c>
      <c r="F50" s="164">
        <f>IF(ISNUMBER('実質公債費比率（分子）の構造'!L$53),'実質公債費比率（分子）の構造'!L$53,NA())</f>
        <v>84</v>
      </c>
      <c r="G50" s="164" t="e">
        <f>NA()</f>
        <v>#N/A</v>
      </c>
      <c r="H50" s="164" t="e">
        <f>NA()</f>
        <v>#N/A</v>
      </c>
      <c r="I50" s="164">
        <f>IF(ISNUMBER('実質公債費比率（分子）の構造'!M$53),'実質公債費比率（分子）の構造'!M$53,NA())</f>
        <v>88</v>
      </c>
      <c r="J50" s="164" t="e">
        <f>NA()</f>
        <v>#N/A</v>
      </c>
      <c r="K50" s="164" t="e">
        <f>NA()</f>
        <v>#N/A</v>
      </c>
      <c r="L50" s="164">
        <f>IF(ISNUMBER('実質公債費比率（分子）の構造'!N$53),'実質公債費比率（分子）の構造'!N$53,NA())</f>
        <v>94</v>
      </c>
      <c r="M50" s="164" t="e">
        <f>NA()</f>
        <v>#N/A</v>
      </c>
      <c r="N50" s="164" t="e">
        <f>NA()</f>
        <v>#N/A</v>
      </c>
      <c r="O50" s="164">
        <f>IF(ISNUMBER('実質公債費比率（分子）の構造'!O$53),'実質公債費比率（分子）の構造'!O$53,NA())</f>
        <v>83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2545</v>
      </c>
      <c r="E56" s="163"/>
      <c r="F56" s="163"/>
      <c r="G56" s="163">
        <f>'将来負担比率（分子）の構造'!J$52</f>
        <v>2473</v>
      </c>
      <c r="H56" s="163"/>
      <c r="I56" s="163"/>
      <c r="J56" s="163">
        <f>'将来負担比率（分子）の構造'!K$52</f>
        <v>2456</v>
      </c>
      <c r="K56" s="163"/>
      <c r="L56" s="163"/>
      <c r="M56" s="163">
        <f>'将来負担比率（分子）の構造'!L$52</f>
        <v>2325</v>
      </c>
      <c r="N56" s="163"/>
      <c r="O56" s="163"/>
      <c r="P56" s="163">
        <f>'将来負担比率（分子）の構造'!M$52</f>
        <v>2301</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1828</v>
      </c>
      <c r="E58" s="163"/>
      <c r="F58" s="163"/>
      <c r="G58" s="163">
        <f>'将来負担比率（分子）の構造'!J$50</f>
        <v>2099</v>
      </c>
      <c r="H58" s="163"/>
      <c r="I58" s="163"/>
      <c r="J58" s="163">
        <f>'将来負担比率（分子）の構造'!K$50</f>
        <v>2182</v>
      </c>
      <c r="K58" s="163"/>
      <c r="L58" s="163"/>
      <c r="M58" s="163">
        <f>'将来負担比率（分子）の構造'!L$50</f>
        <v>2333</v>
      </c>
      <c r="N58" s="163"/>
      <c r="O58" s="163"/>
      <c r="P58" s="163">
        <f>'将来負担比率（分子）の構造'!M$50</f>
        <v>2262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394</v>
      </c>
      <c r="C62" s="163"/>
      <c r="D62" s="163"/>
      <c r="E62" s="163">
        <f>'将来負担比率（分子）の構造'!J$45</f>
        <v>428</v>
      </c>
      <c r="F62" s="163"/>
      <c r="G62" s="163"/>
      <c r="H62" s="163">
        <f>'将来負担比率（分子）の構造'!K$45</f>
        <v>423</v>
      </c>
      <c r="I62" s="163"/>
      <c r="J62" s="163"/>
      <c r="K62" s="163">
        <f>'将来負担比率（分子）の構造'!L$45</f>
        <v>378</v>
      </c>
      <c r="L62" s="163"/>
      <c r="M62" s="163"/>
      <c r="N62" s="163">
        <f>'将来負担比率（分子）の構造'!M$45</f>
        <v>425</v>
      </c>
      <c r="O62" s="163"/>
      <c r="P62" s="163"/>
    </row>
    <row r="63" spans="1:16" x14ac:dyDescent="0.15">
      <c r="A63" s="163" t="s">
        <v>34</v>
      </c>
      <c r="B63" s="163">
        <f>'将来負担比率（分子）の構造'!I$44</f>
        <v>15</v>
      </c>
      <c r="C63" s="163"/>
      <c r="D63" s="163"/>
      <c r="E63" s="163">
        <f>'将来負担比率（分子）の構造'!J$44</f>
        <v>13</v>
      </c>
      <c r="F63" s="163"/>
      <c r="G63" s="163"/>
      <c r="H63" s="163">
        <f>'将来負担比率（分子）の構造'!K$44</f>
        <v>12</v>
      </c>
      <c r="I63" s="163"/>
      <c r="J63" s="163"/>
      <c r="K63" s="163">
        <f>'将来負担比率（分子）の構造'!L$44</f>
        <v>12</v>
      </c>
      <c r="L63" s="163"/>
      <c r="M63" s="163"/>
      <c r="N63" s="163">
        <f>'将来負担比率（分子）の構造'!M$44</f>
        <v>22</v>
      </c>
      <c r="O63" s="163"/>
      <c r="P63" s="163"/>
    </row>
    <row r="64" spans="1:16" x14ac:dyDescent="0.15">
      <c r="A64" s="163" t="s">
        <v>33</v>
      </c>
      <c r="B64" s="163">
        <f>'将来負担比率（分子）の構造'!I$43</f>
        <v>492</v>
      </c>
      <c r="C64" s="163"/>
      <c r="D64" s="163"/>
      <c r="E64" s="163">
        <f>'将来負担比率（分子）の構造'!J$43</f>
        <v>434</v>
      </c>
      <c r="F64" s="163"/>
      <c r="G64" s="163"/>
      <c r="H64" s="163">
        <f>'将来負担比率（分子）の構造'!K$43</f>
        <v>439</v>
      </c>
      <c r="I64" s="163"/>
      <c r="J64" s="163"/>
      <c r="K64" s="163">
        <f>'将来負担比率（分子）の構造'!L$43</f>
        <v>401</v>
      </c>
      <c r="L64" s="163"/>
      <c r="M64" s="163"/>
      <c r="N64" s="163">
        <f>'将来負担比率（分子）の構造'!M$43</f>
        <v>343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2695</v>
      </c>
      <c r="C66" s="163"/>
      <c r="D66" s="163"/>
      <c r="E66" s="163">
        <f>'将来負担比率（分子）の構造'!J$41</f>
        <v>2576</v>
      </c>
      <c r="F66" s="163"/>
      <c r="G66" s="163"/>
      <c r="H66" s="163">
        <f>'将来負担比率（分子）の構造'!K$41</f>
        <v>2540</v>
      </c>
      <c r="I66" s="163"/>
      <c r="J66" s="163"/>
      <c r="K66" s="163">
        <f>'将来負担比率（分子）の構造'!L$41</f>
        <v>2335</v>
      </c>
      <c r="L66" s="163"/>
      <c r="M66" s="163"/>
      <c r="N66" s="163">
        <f>'将来負担比率（分子）の構造'!M$41</f>
        <v>2398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742</v>
      </c>
      <c r="C72" s="167">
        <f>基金残高に係る経年分析!G55</f>
        <v>828</v>
      </c>
      <c r="D72" s="167">
        <f>基金残高に係る経年分析!H55</f>
        <v>903</v>
      </c>
    </row>
    <row r="73" spans="1:16" x14ac:dyDescent="0.15">
      <c r="A73" s="166" t="s">
        <v>74</v>
      </c>
      <c r="B73" s="167">
        <f>基金残高に係る経年分析!F56</f>
        <v>373</v>
      </c>
      <c r="C73" s="167">
        <f>基金残高に係る経年分析!G56</f>
        <v>295</v>
      </c>
      <c r="D73" s="167">
        <f>基金残高に係る経年分析!H56</f>
        <v>301</v>
      </c>
    </row>
    <row r="74" spans="1:16" x14ac:dyDescent="0.15">
      <c r="A74" s="166" t="s">
        <v>75</v>
      </c>
      <c r="B74" s="167">
        <f>基金残高に係る経年分析!F57</f>
        <v>962</v>
      </c>
      <c r="C74" s="167">
        <f>基金残高に係る経年分析!G57</f>
        <v>1048</v>
      </c>
      <c r="D74" s="167">
        <f>基金残高に係る経年分析!H57</f>
        <v>1039</v>
      </c>
    </row>
  </sheetData>
  <sheetProtection algorithmName="SHA-512" hashValue="fXDY1fm/TFaNRiX96Ry1iIYvzEXZlxHHOuv6f693dwGlNgSTj8a8ZpxVyaZsTKa9nGz8IETloCPaQkJPSs7T0A==" saltValue="FC8/Vg64T4UMEK7Vg7aF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2" zoomScale="145" zoomScaleNormal="145" workbookViewId="0">
      <selection activeCell="AC1" sqref="AC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151615</v>
      </c>
      <c r="S5" s="613"/>
      <c r="T5" s="613"/>
      <c r="U5" s="613"/>
      <c r="V5" s="613"/>
      <c r="W5" s="613"/>
      <c r="X5" s="613"/>
      <c r="Y5" s="614"/>
      <c r="Z5" s="615">
        <v>4.9000000000000004</v>
      </c>
      <c r="AA5" s="615"/>
      <c r="AB5" s="615"/>
      <c r="AC5" s="615"/>
      <c r="AD5" s="616">
        <v>151615</v>
      </c>
      <c r="AE5" s="616"/>
      <c r="AF5" s="616"/>
      <c r="AG5" s="616"/>
      <c r="AH5" s="616"/>
      <c r="AI5" s="616"/>
      <c r="AJ5" s="616"/>
      <c r="AK5" s="616"/>
      <c r="AL5" s="617">
        <v>9.9</v>
      </c>
      <c r="AM5" s="618"/>
      <c r="AN5" s="618"/>
      <c r="AO5" s="619"/>
      <c r="AP5" s="609" t="s">
        <v>216</v>
      </c>
      <c r="AQ5" s="610"/>
      <c r="AR5" s="610"/>
      <c r="AS5" s="610"/>
      <c r="AT5" s="610"/>
      <c r="AU5" s="610"/>
      <c r="AV5" s="610"/>
      <c r="AW5" s="610"/>
      <c r="AX5" s="610"/>
      <c r="AY5" s="610"/>
      <c r="AZ5" s="610"/>
      <c r="BA5" s="610"/>
      <c r="BB5" s="610"/>
      <c r="BC5" s="610"/>
      <c r="BD5" s="610"/>
      <c r="BE5" s="610"/>
      <c r="BF5" s="611"/>
      <c r="BG5" s="623">
        <v>151615</v>
      </c>
      <c r="BH5" s="624"/>
      <c r="BI5" s="624"/>
      <c r="BJ5" s="624"/>
      <c r="BK5" s="624"/>
      <c r="BL5" s="624"/>
      <c r="BM5" s="624"/>
      <c r="BN5" s="625"/>
      <c r="BO5" s="626">
        <v>100</v>
      </c>
      <c r="BP5" s="626"/>
      <c r="BQ5" s="626"/>
      <c r="BR5" s="626"/>
      <c r="BS5" s="627">
        <v>802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26195</v>
      </c>
      <c r="S6" s="624"/>
      <c r="T6" s="624"/>
      <c r="U6" s="624"/>
      <c r="V6" s="624"/>
      <c r="W6" s="624"/>
      <c r="X6" s="624"/>
      <c r="Y6" s="625"/>
      <c r="Z6" s="626">
        <v>0.8</v>
      </c>
      <c r="AA6" s="626"/>
      <c r="AB6" s="626"/>
      <c r="AC6" s="626"/>
      <c r="AD6" s="627">
        <v>26195</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151615</v>
      </c>
      <c r="BH6" s="624"/>
      <c r="BI6" s="624"/>
      <c r="BJ6" s="624"/>
      <c r="BK6" s="624"/>
      <c r="BL6" s="624"/>
      <c r="BM6" s="624"/>
      <c r="BN6" s="625"/>
      <c r="BO6" s="626">
        <v>100</v>
      </c>
      <c r="BP6" s="626"/>
      <c r="BQ6" s="626"/>
      <c r="BR6" s="626"/>
      <c r="BS6" s="627">
        <v>802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48157</v>
      </c>
      <c r="CS6" s="624"/>
      <c r="CT6" s="624"/>
      <c r="CU6" s="624"/>
      <c r="CV6" s="624"/>
      <c r="CW6" s="624"/>
      <c r="CX6" s="624"/>
      <c r="CY6" s="625"/>
      <c r="CZ6" s="617">
        <v>1.6</v>
      </c>
      <c r="DA6" s="618"/>
      <c r="DB6" s="618"/>
      <c r="DC6" s="634"/>
      <c r="DD6" s="632" t="s">
        <v>122</v>
      </c>
      <c r="DE6" s="624"/>
      <c r="DF6" s="624"/>
      <c r="DG6" s="624"/>
      <c r="DH6" s="624"/>
      <c r="DI6" s="624"/>
      <c r="DJ6" s="624"/>
      <c r="DK6" s="624"/>
      <c r="DL6" s="624"/>
      <c r="DM6" s="624"/>
      <c r="DN6" s="624"/>
      <c r="DO6" s="624"/>
      <c r="DP6" s="625"/>
      <c r="DQ6" s="632">
        <v>48157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59</v>
      </c>
      <c r="S7" s="624"/>
      <c r="T7" s="624"/>
      <c r="U7" s="624"/>
      <c r="V7" s="624"/>
      <c r="W7" s="624"/>
      <c r="X7" s="624"/>
      <c r="Y7" s="625"/>
      <c r="Z7" s="626">
        <v>0</v>
      </c>
      <c r="AA7" s="626"/>
      <c r="AB7" s="626"/>
      <c r="AC7" s="626"/>
      <c r="AD7" s="627">
        <v>59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60760</v>
      </c>
      <c r="BH7" s="624"/>
      <c r="BI7" s="624"/>
      <c r="BJ7" s="624"/>
      <c r="BK7" s="624"/>
      <c r="BL7" s="624"/>
      <c r="BM7" s="624"/>
      <c r="BN7" s="625"/>
      <c r="BO7" s="626">
        <v>40.1</v>
      </c>
      <c r="BP7" s="626"/>
      <c r="BQ7" s="626"/>
      <c r="BR7" s="626"/>
      <c r="BS7" s="627">
        <v>802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864006</v>
      </c>
      <c r="CS7" s="624"/>
      <c r="CT7" s="624"/>
      <c r="CU7" s="624"/>
      <c r="CV7" s="624"/>
      <c r="CW7" s="624"/>
      <c r="CX7" s="624"/>
      <c r="CY7" s="625"/>
      <c r="CZ7" s="626">
        <v>28.3</v>
      </c>
      <c r="DA7" s="626"/>
      <c r="DB7" s="626"/>
      <c r="DC7" s="626"/>
      <c r="DD7" s="632">
        <v>225960</v>
      </c>
      <c r="DE7" s="624"/>
      <c r="DF7" s="624"/>
      <c r="DG7" s="624"/>
      <c r="DH7" s="624"/>
      <c r="DI7" s="624"/>
      <c r="DJ7" s="624"/>
      <c r="DK7" s="624"/>
      <c r="DL7" s="624"/>
      <c r="DM7" s="624"/>
      <c r="DN7" s="624"/>
      <c r="DO7" s="624"/>
      <c r="DP7" s="625"/>
      <c r="DQ7" s="632">
        <v>512735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1092</v>
      </c>
      <c r="S8" s="624"/>
      <c r="T8" s="624"/>
      <c r="U8" s="624"/>
      <c r="V8" s="624"/>
      <c r="W8" s="624"/>
      <c r="X8" s="624"/>
      <c r="Y8" s="625"/>
      <c r="Z8" s="626">
        <v>0</v>
      </c>
      <c r="AA8" s="626"/>
      <c r="AB8" s="626"/>
      <c r="AC8" s="626"/>
      <c r="AD8" s="627">
        <v>1092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2378</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606016</v>
      </c>
      <c r="CS8" s="624"/>
      <c r="CT8" s="624"/>
      <c r="CU8" s="624"/>
      <c r="CV8" s="624"/>
      <c r="CW8" s="624"/>
      <c r="CX8" s="624"/>
      <c r="CY8" s="625"/>
      <c r="CZ8" s="626">
        <v>19.899999999999999</v>
      </c>
      <c r="DA8" s="626"/>
      <c r="DB8" s="626"/>
      <c r="DC8" s="626"/>
      <c r="DD8" s="632">
        <v>152725</v>
      </c>
      <c r="DE8" s="624"/>
      <c r="DF8" s="624"/>
      <c r="DG8" s="624"/>
      <c r="DH8" s="624"/>
      <c r="DI8" s="624"/>
      <c r="DJ8" s="624"/>
      <c r="DK8" s="624"/>
      <c r="DL8" s="624"/>
      <c r="DM8" s="624"/>
      <c r="DN8" s="624"/>
      <c r="DO8" s="624"/>
      <c r="DP8" s="625"/>
      <c r="DQ8" s="632">
        <v>345437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1460</v>
      </c>
      <c r="S9" s="624"/>
      <c r="T9" s="624"/>
      <c r="U9" s="624"/>
      <c r="V9" s="624"/>
      <c r="W9" s="624"/>
      <c r="X9" s="624"/>
      <c r="Y9" s="625"/>
      <c r="Z9" s="626">
        <v>0</v>
      </c>
      <c r="AA9" s="626"/>
      <c r="AB9" s="626"/>
      <c r="AC9" s="626"/>
      <c r="AD9" s="627">
        <v>1460</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52064</v>
      </c>
      <c r="BH9" s="624"/>
      <c r="BI9" s="624"/>
      <c r="BJ9" s="624"/>
      <c r="BK9" s="624"/>
      <c r="BL9" s="624"/>
      <c r="BM9" s="624"/>
      <c r="BN9" s="625"/>
      <c r="BO9" s="626">
        <v>34.299999999999997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403220</v>
      </c>
      <c r="CS9" s="624"/>
      <c r="CT9" s="624"/>
      <c r="CU9" s="624"/>
      <c r="CV9" s="624"/>
      <c r="CW9" s="624"/>
      <c r="CX9" s="624"/>
      <c r="CY9" s="625"/>
      <c r="CZ9" s="626">
        <v>13.2</v>
      </c>
      <c r="DA9" s="626"/>
      <c r="DB9" s="626"/>
      <c r="DC9" s="626"/>
      <c r="DD9" s="632">
        <v>274726</v>
      </c>
      <c r="DE9" s="624"/>
      <c r="DF9" s="624"/>
      <c r="DG9" s="624"/>
      <c r="DH9" s="624"/>
      <c r="DI9" s="624"/>
      <c r="DJ9" s="624"/>
      <c r="DK9" s="624"/>
      <c r="DL9" s="624"/>
      <c r="DM9" s="624"/>
      <c r="DN9" s="624"/>
      <c r="DO9" s="624"/>
      <c r="DP9" s="625"/>
      <c r="DQ9" s="632">
        <v>116836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3363</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39274</v>
      </c>
      <c r="S11" s="624"/>
      <c r="T11" s="624"/>
      <c r="U11" s="624"/>
      <c r="V11" s="624"/>
      <c r="W11" s="624"/>
      <c r="X11" s="624"/>
      <c r="Y11" s="625"/>
      <c r="Z11" s="628">
        <v>1.3</v>
      </c>
      <c r="AA11" s="629"/>
      <c r="AB11" s="629"/>
      <c r="AC11" s="635"/>
      <c r="AD11" s="632">
        <v>39274</v>
      </c>
      <c r="AE11" s="624"/>
      <c r="AF11" s="624"/>
      <c r="AG11" s="624"/>
      <c r="AH11" s="624"/>
      <c r="AI11" s="624"/>
      <c r="AJ11" s="624"/>
      <c r="AK11" s="625"/>
      <c r="AL11" s="628">
        <v>2.6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2955</v>
      </c>
      <c r="BH11" s="624"/>
      <c r="BI11" s="624"/>
      <c r="BJ11" s="624"/>
      <c r="BK11" s="624"/>
      <c r="BL11" s="624"/>
      <c r="BM11" s="624"/>
      <c r="BN11" s="625"/>
      <c r="BO11" s="626">
        <v>1.9</v>
      </c>
      <c r="BP11" s="626"/>
      <c r="BQ11" s="626"/>
      <c r="BR11" s="626"/>
      <c r="BS11" s="627">
        <v>802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289100</v>
      </c>
      <c r="CS11" s="624"/>
      <c r="CT11" s="624"/>
      <c r="CU11" s="624"/>
      <c r="CV11" s="624"/>
      <c r="CW11" s="624"/>
      <c r="CX11" s="624"/>
      <c r="CY11" s="625"/>
      <c r="CZ11" s="626">
        <v>9.5</v>
      </c>
      <c r="DA11" s="626"/>
      <c r="DB11" s="626"/>
      <c r="DC11" s="626"/>
      <c r="DD11" s="632">
        <v>49887</v>
      </c>
      <c r="DE11" s="624"/>
      <c r="DF11" s="624"/>
      <c r="DG11" s="624"/>
      <c r="DH11" s="624"/>
      <c r="DI11" s="624"/>
      <c r="DJ11" s="624"/>
      <c r="DK11" s="624"/>
      <c r="DL11" s="624"/>
      <c r="DM11" s="624"/>
      <c r="DN11" s="624"/>
      <c r="DO11" s="624"/>
      <c r="DP11" s="625"/>
      <c r="DQ11" s="632">
        <v>79000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80245</v>
      </c>
      <c r="BH12" s="624"/>
      <c r="BI12" s="624"/>
      <c r="BJ12" s="624"/>
      <c r="BK12" s="624"/>
      <c r="BL12" s="624"/>
      <c r="BM12" s="624"/>
      <c r="BN12" s="625"/>
      <c r="BO12" s="626">
        <v>52.9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47788</v>
      </c>
      <c r="CS12" s="624"/>
      <c r="CT12" s="624"/>
      <c r="CU12" s="624"/>
      <c r="CV12" s="624"/>
      <c r="CW12" s="624"/>
      <c r="CX12" s="624"/>
      <c r="CY12" s="625"/>
      <c r="CZ12" s="626">
        <v>1.6</v>
      </c>
      <c r="DA12" s="626"/>
      <c r="DB12" s="626"/>
      <c r="DC12" s="626"/>
      <c r="DD12" s="632">
        <v>3740</v>
      </c>
      <c r="DE12" s="624"/>
      <c r="DF12" s="624"/>
      <c r="DG12" s="624"/>
      <c r="DH12" s="624"/>
      <c r="DI12" s="624"/>
      <c r="DJ12" s="624"/>
      <c r="DK12" s="624"/>
      <c r="DL12" s="624"/>
      <c r="DM12" s="624"/>
      <c r="DN12" s="624"/>
      <c r="DO12" s="624"/>
      <c r="DP12" s="625"/>
      <c r="DQ12" s="632">
        <v>44118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122</v>
      </c>
      <c r="S13" s="624"/>
      <c r="T13" s="624"/>
      <c r="U13" s="624"/>
      <c r="V13" s="624"/>
      <c r="W13" s="624"/>
      <c r="X13" s="624"/>
      <c r="Y13" s="625"/>
      <c r="Z13" s="626">
        <v>0</v>
      </c>
      <c r="AA13" s="626"/>
      <c r="AB13" s="626"/>
      <c r="AC13" s="626"/>
      <c r="AD13" s="627">
        <v>122</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80245</v>
      </c>
      <c r="BH13" s="624"/>
      <c r="BI13" s="624"/>
      <c r="BJ13" s="624"/>
      <c r="BK13" s="624"/>
      <c r="BL13" s="624"/>
      <c r="BM13" s="624"/>
      <c r="BN13" s="625"/>
      <c r="BO13" s="626">
        <v>52.9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214103</v>
      </c>
      <c r="CS13" s="624"/>
      <c r="CT13" s="624"/>
      <c r="CU13" s="624"/>
      <c r="CV13" s="624"/>
      <c r="CW13" s="624"/>
      <c r="CX13" s="624"/>
      <c r="CY13" s="625"/>
      <c r="CZ13" s="626">
        <v>7</v>
      </c>
      <c r="DA13" s="626"/>
      <c r="DB13" s="626"/>
      <c r="DC13" s="626"/>
      <c r="DD13" s="632">
        <v>81900</v>
      </c>
      <c r="DE13" s="624"/>
      <c r="DF13" s="624"/>
      <c r="DG13" s="624"/>
      <c r="DH13" s="624"/>
      <c r="DI13" s="624"/>
      <c r="DJ13" s="624"/>
      <c r="DK13" s="624"/>
      <c r="DL13" s="624"/>
      <c r="DM13" s="624"/>
      <c r="DN13" s="624"/>
      <c r="DO13" s="624"/>
      <c r="DP13" s="625"/>
      <c r="DQ13" s="632">
        <v>148773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8926</v>
      </c>
      <c r="BH14" s="624"/>
      <c r="BI14" s="624"/>
      <c r="BJ14" s="624"/>
      <c r="BK14" s="624"/>
      <c r="BL14" s="624"/>
      <c r="BM14" s="624"/>
      <c r="BN14" s="625"/>
      <c r="BO14" s="626">
        <v>5.9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88206</v>
      </c>
      <c r="CS14" s="624"/>
      <c r="CT14" s="624"/>
      <c r="CU14" s="624"/>
      <c r="CV14" s="624"/>
      <c r="CW14" s="624"/>
      <c r="CX14" s="624"/>
      <c r="CY14" s="625"/>
      <c r="CZ14" s="626">
        <v>2.9</v>
      </c>
      <c r="DA14" s="626"/>
      <c r="DB14" s="626"/>
      <c r="DC14" s="626"/>
      <c r="DD14" s="632">
        <v>13677</v>
      </c>
      <c r="DE14" s="624"/>
      <c r="DF14" s="624"/>
      <c r="DG14" s="624"/>
      <c r="DH14" s="624"/>
      <c r="DI14" s="624"/>
      <c r="DJ14" s="624"/>
      <c r="DK14" s="624"/>
      <c r="DL14" s="624"/>
      <c r="DM14" s="624"/>
      <c r="DN14" s="624"/>
      <c r="DO14" s="624"/>
      <c r="DP14" s="625"/>
      <c r="DQ14" s="632">
        <v>70730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2509</v>
      </c>
      <c r="S15" s="624"/>
      <c r="T15" s="624"/>
      <c r="U15" s="624"/>
      <c r="V15" s="624"/>
      <c r="W15" s="624"/>
      <c r="X15" s="624"/>
      <c r="Y15" s="625"/>
      <c r="Z15" s="626">
        <v>0.1</v>
      </c>
      <c r="AA15" s="626"/>
      <c r="AB15" s="626"/>
      <c r="AC15" s="626"/>
      <c r="AD15" s="627">
        <v>2509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1684</v>
      </c>
      <c r="BH15" s="624"/>
      <c r="BI15" s="624"/>
      <c r="BJ15" s="624"/>
      <c r="BK15" s="624"/>
      <c r="BL15" s="624"/>
      <c r="BM15" s="624"/>
      <c r="BN15" s="625"/>
      <c r="BO15" s="626">
        <v>1.1000000000000001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205086</v>
      </c>
      <c r="CS15" s="624"/>
      <c r="CT15" s="624"/>
      <c r="CU15" s="624"/>
      <c r="CV15" s="624"/>
      <c r="CW15" s="624"/>
      <c r="CX15" s="624"/>
      <c r="CY15" s="625"/>
      <c r="CZ15" s="626">
        <v>6.7</v>
      </c>
      <c r="DA15" s="626"/>
      <c r="DB15" s="626"/>
      <c r="DC15" s="626"/>
      <c r="DD15" s="632">
        <v>31193</v>
      </c>
      <c r="DE15" s="624"/>
      <c r="DF15" s="624"/>
      <c r="DG15" s="624"/>
      <c r="DH15" s="624"/>
      <c r="DI15" s="624"/>
      <c r="DJ15" s="624"/>
      <c r="DK15" s="624"/>
      <c r="DL15" s="624"/>
      <c r="DM15" s="624"/>
      <c r="DN15" s="624"/>
      <c r="DO15" s="624"/>
      <c r="DP15" s="625"/>
      <c r="DQ15" s="632">
        <v>164093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2367</v>
      </c>
      <c r="S16" s="624"/>
      <c r="T16" s="624"/>
      <c r="U16" s="624"/>
      <c r="V16" s="624"/>
      <c r="W16" s="624"/>
      <c r="X16" s="624"/>
      <c r="Y16" s="625"/>
      <c r="Z16" s="626">
        <v>0.1</v>
      </c>
      <c r="AA16" s="626"/>
      <c r="AB16" s="626"/>
      <c r="AC16" s="626"/>
      <c r="AD16" s="627">
        <v>2367</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7315</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2780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6224</v>
      </c>
      <c r="S17" s="624"/>
      <c r="T17" s="624"/>
      <c r="U17" s="624"/>
      <c r="V17" s="624"/>
      <c r="W17" s="624"/>
      <c r="X17" s="624"/>
      <c r="Y17" s="625"/>
      <c r="Z17" s="626">
        <v>0.2</v>
      </c>
      <c r="AA17" s="626"/>
      <c r="AB17" s="626"/>
      <c r="AC17" s="626"/>
      <c r="AD17" s="627">
        <v>6224</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278688</v>
      </c>
      <c r="CS17" s="624"/>
      <c r="CT17" s="624"/>
      <c r="CU17" s="624"/>
      <c r="CV17" s="624"/>
      <c r="CW17" s="624"/>
      <c r="CX17" s="624"/>
      <c r="CY17" s="625"/>
      <c r="CZ17" s="626">
        <v>9.1</v>
      </c>
      <c r="DA17" s="626"/>
      <c r="DB17" s="626"/>
      <c r="DC17" s="626"/>
      <c r="DD17" s="632" t="s">
        <v>122</v>
      </c>
      <c r="DE17" s="624"/>
      <c r="DF17" s="624"/>
      <c r="DG17" s="624"/>
      <c r="DH17" s="624"/>
      <c r="DI17" s="624"/>
      <c r="DJ17" s="624"/>
      <c r="DK17" s="624"/>
      <c r="DL17" s="624"/>
      <c r="DM17" s="624"/>
      <c r="DN17" s="624"/>
      <c r="DO17" s="624"/>
      <c r="DP17" s="625"/>
      <c r="DQ17" s="632">
        <v>278688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168</v>
      </c>
      <c r="S18" s="624"/>
      <c r="T18" s="624"/>
      <c r="U18" s="624"/>
      <c r="V18" s="624"/>
      <c r="W18" s="624"/>
      <c r="X18" s="624"/>
      <c r="Y18" s="625"/>
      <c r="Z18" s="626">
        <v>0</v>
      </c>
      <c r="AA18" s="626"/>
      <c r="AB18" s="626"/>
      <c r="AC18" s="626"/>
      <c r="AD18" s="627">
        <v>168</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6056</v>
      </c>
      <c r="S19" s="624"/>
      <c r="T19" s="624"/>
      <c r="U19" s="624"/>
      <c r="V19" s="624"/>
      <c r="W19" s="624"/>
      <c r="X19" s="624"/>
      <c r="Y19" s="625"/>
      <c r="Z19" s="626">
        <v>0.2</v>
      </c>
      <c r="AA19" s="626"/>
      <c r="AB19" s="626"/>
      <c r="AC19" s="626"/>
      <c r="AD19" s="627">
        <v>6056</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3051685</v>
      </c>
      <c r="CS20" s="624"/>
      <c r="CT20" s="624"/>
      <c r="CU20" s="624"/>
      <c r="CV20" s="624"/>
      <c r="CW20" s="624"/>
      <c r="CX20" s="624"/>
      <c r="CY20" s="625"/>
      <c r="CZ20" s="626">
        <v>100</v>
      </c>
      <c r="DA20" s="626"/>
      <c r="DB20" s="626"/>
      <c r="DC20" s="626"/>
      <c r="DD20" s="632">
        <v>833808</v>
      </c>
      <c r="DE20" s="624"/>
      <c r="DF20" s="624"/>
      <c r="DG20" s="624"/>
      <c r="DH20" s="624"/>
      <c r="DI20" s="624"/>
      <c r="DJ20" s="624"/>
      <c r="DK20" s="624"/>
      <c r="DL20" s="624"/>
      <c r="DM20" s="624"/>
      <c r="DN20" s="624"/>
      <c r="DO20" s="624"/>
      <c r="DP20" s="625"/>
      <c r="DQ20" s="632">
        <v>1811347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1489479</v>
      </c>
      <c r="S21" s="624"/>
      <c r="T21" s="624"/>
      <c r="U21" s="624"/>
      <c r="V21" s="624"/>
      <c r="W21" s="624"/>
      <c r="X21" s="624"/>
      <c r="Y21" s="625"/>
      <c r="Z21" s="626">
        <v>48.1</v>
      </c>
      <c r="AA21" s="626"/>
      <c r="AB21" s="626"/>
      <c r="AC21" s="626"/>
      <c r="AD21" s="627">
        <v>1289937</v>
      </c>
      <c r="AE21" s="627"/>
      <c r="AF21" s="627"/>
      <c r="AG21" s="627"/>
      <c r="AH21" s="627"/>
      <c r="AI21" s="627"/>
      <c r="AJ21" s="627"/>
      <c r="AK21" s="627"/>
      <c r="AL21" s="628">
        <v>84.6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1289937</v>
      </c>
      <c r="S22" s="624"/>
      <c r="T22" s="624"/>
      <c r="U22" s="624"/>
      <c r="V22" s="624"/>
      <c r="W22" s="624"/>
      <c r="X22" s="624"/>
      <c r="Y22" s="625"/>
      <c r="Z22" s="626">
        <v>41.7</v>
      </c>
      <c r="AA22" s="626"/>
      <c r="AB22" s="626"/>
      <c r="AC22" s="626"/>
      <c r="AD22" s="627">
        <v>1289937</v>
      </c>
      <c r="AE22" s="627"/>
      <c r="AF22" s="627"/>
      <c r="AG22" s="627"/>
      <c r="AH22" s="627"/>
      <c r="AI22" s="627"/>
      <c r="AJ22" s="627"/>
      <c r="AK22" s="627"/>
      <c r="AL22" s="628">
        <v>84.6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199541</v>
      </c>
      <c r="S23" s="624"/>
      <c r="T23" s="624"/>
      <c r="U23" s="624"/>
      <c r="V23" s="624"/>
      <c r="W23" s="624"/>
      <c r="X23" s="624"/>
      <c r="Y23" s="625"/>
      <c r="Z23" s="626">
        <v>6.4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917093</v>
      </c>
      <c r="CS24" s="613"/>
      <c r="CT24" s="613"/>
      <c r="CU24" s="613"/>
      <c r="CV24" s="613"/>
      <c r="CW24" s="613"/>
      <c r="CX24" s="613"/>
      <c r="CY24" s="614"/>
      <c r="CZ24" s="617">
        <v>30.1</v>
      </c>
      <c r="DA24" s="618"/>
      <c r="DB24" s="618"/>
      <c r="DC24" s="634"/>
      <c r="DD24" s="658">
        <v>794723</v>
      </c>
      <c r="DE24" s="613"/>
      <c r="DF24" s="613"/>
      <c r="DG24" s="613"/>
      <c r="DH24" s="613"/>
      <c r="DI24" s="613"/>
      <c r="DJ24" s="613"/>
      <c r="DK24" s="614"/>
      <c r="DL24" s="658">
        <v>750990</v>
      </c>
      <c r="DM24" s="613"/>
      <c r="DN24" s="613"/>
      <c r="DO24" s="613"/>
      <c r="DP24" s="613"/>
      <c r="DQ24" s="613"/>
      <c r="DR24" s="613"/>
      <c r="DS24" s="613"/>
      <c r="DT24" s="613"/>
      <c r="DU24" s="613"/>
      <c r="DV24" s="614"/>
      <c r="DW24" s="617">
        <v>49.2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1720396</v>
      </c>
      <c r="S25" s="624"/>
      <c r="T25" s="624"/>
      <c r="U25" s="624"/>
      <c r="V25" s="624"/>
      <c r="W25" s="624"/>
      <c r="X25" s="624"/>
      <c r="Y25" s="625"/>
      <c r="Z25" s="626">
        <v>55.6</v>
      </c>
      <c r="AA25" s="626"/>
      <c r="AB25" s="626"/>
      <c r="AC25" s="626"/>
      <c r="AD25" s="627">
        <v>1520854</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527998</v>
      </c>
      <c r="CS25" s="655"/>
      <c r="CT25" s="655"/>
      <c r="CU25" s="655"/>
      <c r="CV25" s="655"/>
      <c r="CW25" s="655"/>
      <c r="CX25" s="655"/>
      <c r="CY25" s="656"/>
      <c r="CZ25" s="628">
        <v>17.3</v>
      </c>
      <c r="DA25" s="653"/>
      <c r="DB25" s="653"/>
      <c r="DC25" s="657"/>
      <c r="DD25" s="632">
        <v>471753</v>
      </c>
      <c r="DE25" s="655"/>
      <c r="DF25" s="655"/>
      <c r="DG25" s="655"/>
      <c r="DH25" s="655"/>
      <c r="DI25" s="655"/>
      <c r="DJ25" s="655"/>
      <c r="DK25" s="656"/>
      <c r="DL25" s="632">
        <v>452704</v>
      </c>
      <c r="DM25" s="655"/>
      <c r="DN25" s="655"/>
      <c r="DO25" s="655"/>
      <c r="DP25" s="655"/>
      <c r="DQ25" s="655"/>
      <c r="DR25" s="655"/>
      <c r="DS25" s="655"/>
      <c r="DT25" s="655"/>
      <c r="DU25" s="655"/>
      <c r="DV25" s="656"/>
      <c r="DW25" s="628">
        <v>29.6</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217374</v>
      </c>
      <c r="CS26" s="624"/>
      <c r="CT26" s="624"/>
      <c r="CU26" s="624"/>
      <c r="CV26" s="624"/>
      <c r="CW26" s="624"/>
      <c r="CX26" s="624"/>
      <c r="CY26" s="625"/>
      <c r="CZ26" s="628">
        <v>7.1</v>
      </c>
      <c r="DA26" s="653"/>
      <c r="DB26" s="653"/>
      <c r="DC26" s="657"/>
      <c r="DD26" s="632">
        <v>187047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21063</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151615</v>
      </c>
      <c r="BH27" s="624"/>
      <c r="BI27" s="624"/>
      <c r="BJ27" s="624"/>
      <c r="BK27" s="624"/>
      <c r="BL27" s="624"/>
      <c r="BM27" s="624"/>
      <c r="BN27" s="625"/>
      <c r="BO27" s="626">
        <v>100</v>
      </c>
      <c r="BP27" s="626"/>
      <c r="BQ27" s="626"/>
      <c r="BR27" s="626"/>
      <c r="BS27" s="627">
        <v>802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110407</v>
      </c>
      <c r="CS27" s="655"/>
      <c r="CT27" s="655"/>
      <c r="CU27" s="655"/>
      <c r="CV27" s="655"/>
      <c r="CW27" s="655"/>
      <c r="CX27" s="655"/>
      <c r="CY27" s="656"/>
      <c r="CZ27" s="628">
        <v>3.6</v>
      </c>
      <c r="DA27" s="653"/>
      <c r="DB27" s="653"/>
      <c r="DC27" s="657"/>
      <c r="DD27" s="632">
        <v>44282</v>
      </c>
      <c r="DE27" s="655"/>
      <c r="DF27" s="655"/>
      <c r="DG27" s="655"/>
      <c r="DH27" s="655"/>
      <c r="DI27" s="655"/>
      <c r="DJ27" s="655"/>
      <c r="DK27" s="656"/>
      <c r="DL27" s="632">
        <v>19598</v>
      </c>
      <c r="DM27" s="655"/>
      <c r="DN27" s="655"/>
      <c r="DO27" s="655"/>
      <c r="DP27" s="655"/>
      <c r="DQ27" s="655"/>
      <c r="DR27" s="655"/>
      <c r="DS27" s="655"/>
      <c r="DT27" s="655"/>
      <c r="DU27" s="655"/>
      <c r="DV27" s="656"/>
      <c r="DW27" s="628">
        <v>1.3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148195</v>
      </c>
      <c r="S28" s="624"/>
      <c r="T28" s="624"/>
      <c r="U28" s="624"/>
      <c r="V28" s="624"/>
      <c r="W28" s="624"/>
      <c r="X28" s="624"/>
      <c r="Y28" s="625"/>
      <c r="Z28" s="626">
        <v>4.8</v>
      </c>
      <c r="AA28" s="626"/>
      <c r="AB28" s="626"/>
      <c r="AC28" s="626"/>
      <c r="AD28" s="627">
        <v>2408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278688</v>
      </c>
      <c r="CS28" s="624"/>
      <c r="CT28" s="624"/>
      <c r="CU28" s="624"/>
      <c r="CV28" s="624"/>
      <c r="CW28" s="624"/>
      <c r="CX28" s="624"/>
      <c r="CY28" s="625"/>
      <c r="CZ28" s="628">
        <v>9.1</v>
      </c>
      <c r="DA28" s="653"/>
      <c r="DB28" s="653"/>
      <c r="DC28" s="657"/>
      <c r="DD28" s="632">
        <v>278688</v>
      </c>
      <c r="DE28" s="624"/>
      <c r="DF28" s="624"/>
      <c r="DG28" s="624"/>
      <c r="DH28" s="624"/>
      <c r="DI28" s="624"/>
      <c r="DJ28" s="624"/>
      <c r="DK28" s="625"/>
      <c r="DL28" s="632">
        <v>278688</v>
      </c>
      <c r="DM28" s="624"/>
      <c r="DN28" s="624"/>
      <c r="DO28" s="624"/>
      <c r="DP28" s="624"/>
      <c r="DQ28" s="624"/>
      <c r="DR28" s="624"/>
      <c r="DS28" s="624"/>
      <c r="DT28" s="624"/>
      <c r="DU28" s="624"/>
      <c r="DV28" s="625"/>
      <c r="DW28" s="628">
        <v>18.3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3237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278688</v>
      </c>
      <c r="CS29" s="655"/>
      <c r="CT29" s="655"/>
      <c r="CU29" s="655"/>
      <c r="CV29" s="655"/>
      <c r="CW29" s="655"/>
      <c r="CX29" s="655"/>
      <c r="CY29" s="656"/>
      <c r="CZ29" s="628">
        <v>9.1</v>
      </c>
      <c r="DA29" s="653"/>
      <c r="DB29" s="653"/>
      <c r="DC29" s="657"/>
      <c r="DD29" s="632">
        <v>278688</v>
      </c>
      <c r="DE29" s="655"/>
      <c r="DF29" s="655"/>
      <c r="DG29" s="655"/>
      <c r="DH29" s="655"/>
      <c r="DI29" s="655"/>
      <c r="DJ29" s="655"/>
      <c r="DK29" s="656"/>
      <c r="DL29" s="632">
        <v>278688</v>
      </c>
      <c r="DM29" s="655"/>
      <c r="DN29" s="655"/>
      <c r="DO29" s="655"/>
      <c r="DP29" s="655"/>
      <c r="DQ29" s="655"/>
      <c r="DR29" s="655"/>
      <c r="DS29" s="655"/>
      <c r="DT29" s="655"/>
      <c r="DU29" s="655"/>
      <c r="DV29" s="656"/>
      <c r="DW29" s="628">
        <v>18.3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596322</v>
      </c>
      <c r="S30" s="624"/>
      <c r="T30" s="624"/>
      <c r="U30" s="624"/>
      <c r="V30" s="624"/>
      <c r="W30" s="624"/>
      <c r="X30" s="624"/>
      <c r="Y30" s="625"/>
      <c r="Z30" s="626">
        <v>19.3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274239</v>
      </c>
      <c r="CS30" s="624"/>
      <c r="CT30" s="624"/>
      <c r="CU30" s="624"/>
      <c r="CV30" s="624"/>
      <c r="CW30" s="624"/>
      <c r="CX30" s="624"/>
      <c r="CY30" s="625"/>
      <c r="CZ30" s="628">
        <v>9</v>
      </c>
      <c r="DA30" s="653"/>
      <c r="DB30" s="653"/>
      <c r="DC30" s="657"/>
      <c r="DD30" s="632">
        <v>274239</v>
      </c>
      <c r="DE30" s="624"/>
      <c r="DF30" s="624"/>
      <c r="DG30" s="624"/>
      <c r="DH30" s="624"/>
      <c r="DI30" s="624"/>
      <c r="DJ30" s="624"/>
      <c r="DK30" s="625"/>
      <c r="DL30" s="632">
        <v>274239</v>
      </c>
      <c r="DM30" s="624"/>
      <c r="DN30" s="624"/>
      <c r="DO30" s="624"/>
      <c r="DP30" s="624"/>
      <c r="DQ30" s="624"/>
      <c r="DR30" s="624"/>
      <c r="DS30" s="624"/>
      <c r="DT30" s="624"/>
      <c r="DU30" s="624"/>
      <c r="DV30" s="625"/>
      <c r="DW30" s="628">
        <v>18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97.6</v>
      </c>
      <c r="BN31" s="667"/>
      <c r="BO31" s="667"/>
      <c r="BP31" s="667"/>
      <c r="BQ31" s="668"/>
      <c r="BR31" s="679">
        <v>98.5</v>
      </c>
      <c r="BS31" s="667"/>
      <c r="BT31" s="667"/>
      <c r="BU31" s="667"/>
      <c r="BV31" s="667"/>
      <c r="BW31" s="667"/>
      <c r="BX31" s="618">
        <v>97.4</v>
      </c>
      <c r="BY31" s="667"/>
      <c r="BZ31" s="667"/>
      <c r="CA31" s="667"/>
      <c r="CB31" s="668"/>
      <c r="CD31" s="661"/>
      <c r="CE31" s="662"/>
      <c r="CF31" s="620" t="s">
        <v>300</v>
      </c>
      <c r="CG31" s="621"/>
      <c r="CH31" s="621"/>
      <c r="CI31" s="621"/>
      <c r="CJ31" s="621"/>
      <c r="CK31" s="621"/>
      <c r="CL31" s="621"/>
      <c r="CM31" s="621"/>
      <c r="CN31" s="621"/>
      <c r="CO31" s="621"/>
      <c r="CP31" s="621"/>
      <c r="CQ31" s="622"/>
      <c r="CR31" s="623">
        <v>4449</v>
      </c>
      <c r="CS31" s="655"/>
      <c r="CT31" s="655"/>
      <c r="CU31" s="655"/>
      <c r="CV31" s="655"/>
      <c r="CW31" s="655"/>
      <c r="CX31" s="655"/>
      <c r="CY31" s="656"/>
      <c r="CZ31" s="628">
        <v>0.1</v>
      </c>
      <c r="DA31" s="653"/>
      <c r="DB31" s="653"/>
      <c r="DC31" s="657"/>
      <c r="DD31" s="632">
        <v>4449</v>
      </c>
      <c r="DE31" s="655"/>
      <c r="DF31" s="655"/>
      <c r="DG31" s="655"/>
      <c r="DH31" s="655"/>
      <c r="DI31" s="655"/>
      <c r="DJ31" s="655"/>
      <c r="DK31" s="656"/>
      <c r="DL31" s="632">
        <v>4449</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120797</v>
      </c>
      <c r="S32" s="624"/>
      <c r="T32" s="624"/>
      <c r="U32" s="624"/>
      <c r="V32" s="624"/>
      <c r="W32" s="624"/>
      <c r="X32" s="624"/>
      <c r="Y32" s="625"/>
      <c r="Z32" s="626">
        <v>3.9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96.7</v>
      </c>
      <c r="BN32" s="655"/>
      <c r="BO32" s="655"/>
      <c r="BP32" s="655"/>
      <c r="BQ32" s="678"/>
      <c r="BR32" s="680">
        <v>97.6</v>
      </c>
      <c r="BS32" s="655"/>
      <c r="BT32" s="655"/>
      <c r="BU32" s="655"/>
      <c r="BV32" s="655"/>
      <c r="BW32" s="655"/>
      <c r="BX32" s="629">
        <v>97.1</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2247</v>
      </c>
      <c r="S33" s="624"/>
      <c r="T33" s="624"/>
      <c r="U33" s="624"/>
      <c r="V33" s="624"/>
      <c r="W33" s="624"/>
      <c r="X33" s="624"/>
      <c r="Y33" s="625"/>
      <c r="Z33" s="626">
        <v>0.1</v>
      </c>
      <c r="AA33" s="626"/>
      <c r="AB33" s="626"/>
      <c r="AC33" s="626"/>
      <c r="AD33" s="627">
        <v>774</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98.2</v>
      </c>
      <c r="BN33" s="682"/>
      <c r="BO33" s="682"/>
      <c r="BP33" s="682"/>
      <c r="BQ33" s="684"/>
      <c r="BR33" s="681">
        <v>99.1</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1293469</v>
      </c>
      <c r="CS33" s="655"/>
      <c r="CT33" s="655"/>
      <c r="CU33" s="655"/>
      <c r="CV33" s="655"/>
      <c r="CW33" s="655"/>
      <c r="CX33" s="655"/>
      <c r="CY33" s="656"/>
      <c r="CZ33" s="628">
        <v>42.4</v>
      </c>
      <c r="DA33" s="653"/>
      <c r="DB33" s="653"/>
      <c r="DC33" s="657"/>
      <c r="DD33" s="632">
        <v>928613</v>
      </c>
      <c r="DE33" s="655"/>
      <c r="DF33" s="655"/>
      <c r="DG33" s="655"/>
      <c r="DH33" s="655"/>
      <c r="DI33" s="655"/>
      <c r="DJ33" s="655"/>
      <c r="DK33" s="656"/>
      <c r="DL33" s="632">
        <v>473114</v>
      </c>
      <c r="DM33" s="655"/>
      <c r="DN33" s="655"/>
      <c r="DO33" s="655"/>
      <c r="DP33" s="655"/>
      <c r="DQ33" s="655"/>
      <c r="DR33" s="655"/>
      <c r="DS33" s="655"/>
      <c r="DT33" s="655"/>
      <c r="DU33" s="655"/>
      <c r="DV33" s="656"/>
      <c r="DW33" s="628">
        <v>31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36799</v>
      </c>
      <c r="S34" s="624"/>
      <c r="T34" s="624"/>
      <c r="U34" s="624"/>
      <c r="V34" s="624"/>
      <c r="W34" s="624"/>
      <c r="X34" s="624"/>
      <c r="Y34" s="625"/>
      <c r="Z34" s="626">
        <v>1.2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519162</v>
      </c>
      <c r="CS34" s="624"/>
      <c r="CT34" s="624"/>
      <c r="CU34" s="624"/>
      <c r="CV34" s="624"/>
      <c r="CW34" s="624"/>
      <c r="CX34" s="624"/>
      <c r="CY34" s="625"/>
      <c r="CZ34" s="628">
        <v>17</v>
      </c>
      <c r="DA34" s="653"/>
      <c r="DB34" s="653"/>
      <c r="DC34" s="657"/>
      <c r="DD34" s="632">
        <v>312504</v>
      </c>
      <c r="DE34" s="624"/>
      <c r="DF34" s="624"/>
      <c r="DG34" s="624"/>
      <c r="DH34" s="624"/>
      <c r="DI34" s="624"/>
      <c r="DJ34" s="624"/>
      <c r="DK34" s="625"/>
      <c r="DL34" s="632">
        <v>205503</v>
      </c>
      <c r="DM34" s="624"/>
      <c r="DN34" s="624"/>
      <c r="DO34" s="624"/>
      <c r="DP34" s="624"/>
      <c r="DQ34" s="624"/>
      <c r="DR34" s="624"/>
      <c r="DS34" s="624"/>
      <c r="DT34" s="624"/>
      <c r="DU34" s="624"/>
      <c r="DV34" s="625"/>
      <c r="DW34" s="628">
        <v>13.5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30000</v>
      </c>
      <c r="S35" s="624"/>
      <c r="T35" s="624"/>
      <c r="U35" s="624"/>
      <c r="V35" s="624"/>
      <c r="W35" s="624"/>
      <c r="X35" s="624"/>
      <c r="Y35" s="625"/>
      <c r="Z35" s="626">
        <v>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9755</v>
      </c>
      <c r="CS35" s="655"/>
      <c r="CT35" s="655"/>
      <c r="CU35" s="655"/>
      <c r="CV35" s="655"/>
      <c r="CW35" s="655"/>
      <c r="CX35" s="655"/>
      <c r="CY35" s="656"/>
      <c r="CZ35" s="628">
        <v>0.3</v>
      </c>
      <c r="DA35" s="653"/>
      <c r="DB35" s="653"/>
      <c r="DC35" s="657"/>
      <c r="DD35" s="632">
        <v>5798</v>
      </c>
      <c r="DE35" s="655"/>
      <c r="DF35" s="655"/>
      <c r="DG35" s="655"/>
      <c r="DH35" s="655"/>
      <c r="DI35" s="655"/>
      <c r="DJ35" s="655"/>
      <c r="DK35" s="656"/>
      <c r="DL35" s="632">
        <v>1252</v>
      </c>
      <c r="DM35" s="655"/>
      <c r="DN35" s="655"/>
      <c r="DO35" s="655"/>
      <c r="DP35" s="655"/>
      <c r="DQ35" s="655"/>
      <c r="DR35" s="655"/>
      <c r="DS35" s="655"/>
      <c r="DT35" s="655"/>
      <c r="DU35" s="655"/>
      <c r="DV35" s="656"/>
      <c r="DW35" s="628">
        <v>0.1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16113</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270609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10340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528238</v>
      </c>
      <c r="CS36" s="624"/>
      <c r="CT36" s="624"/>
      <c r="CU36" s="624"/>
      <c r="CV36" s="624"/>
      <c r="CW36" s="624"/>
      <c r="CX36" s="624"/>
      <c r="CY36" s="625"/>
      <c r="CZ36" s="628">
        <v>17.3</v>
      </c>
      <c r="DA36" s="653"/>
      <c r="DB36" s="653"/>
      <c r="DC36" s="657"/>
      <c r="DD36" s="632">
        <v>426333</v>
      </c>
      <c r="DE36" s="624"/>
      <c r="DF36" s="624"/>
      <c r="DG36" s="624"/>
      <c r="DH36" s="624"/>
      <c r="DI36" s="624"/>
      <c r="DJ36" s="624"/>
      <c r="DK36" s="625"/>
      <c r="DL36" s="632">
        <v>179943</v>
      </c>
      <c r="DM36" s="624"/>
      <c r="DN36" s="624"/>
      <c r="DO36" s="624"/>
      <c r="DP36" s="624"/>
      <c r="DQ36" s="624"/>
      <c r="DR36" s="624"/>
      <c r="DS36" s="624"/>
      <c r="DT36" s="624"/>
      <c r="DU36" s="624"/>
      <c r="DV36" s="625"/>
      <c r="DW36" s="628">
        <v>11.8</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61241</v>
      </c>
      <c r="S37" s="624"/>
      <c r="T37" s="624"/>
      <c r="U37" s="624"/>
      <c r="V37" s="624"/>
      <c r="W37" s="624"/>
      <c r="X37" s="624"/>
      <c r="Y37" s="625"/>
      <c r="Z37" s="626">
        <v>2</v>
      </c>
      <c r="AA37" s="626"/>
      <c r="AB37" s="626"/>
      <c r="AC37" s="626"/>
      <c r="AD37" s="627">
        <v>194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98721</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10340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73519</v>
      </c>
      <c r="CS37" s="655"/>
      <c r="CT37" s="655"/>
      <c r="CU37" s="655"/>
      <c r="CV37" s="655"/>
      <c r="CW37" s="655"/>
      <c r="CX37" s="655"/>
      <c r="CY37" s="656"/>
      <c r="CZ37" s="628">
        <v>2.4</v>
      </c>
      <c r="DA37" s="653"/>
      <c r="DB37" s="653"/>
      <c r="DC37" s="657"/>
      <c r="DD37" s="632">
        <v>73519</v>
      </c>
      <c r="DE37" s="655"/>
      <c r="DF37" s="655"/>
      <c r="DG37" s="655"/>
      <c r="DH37" s="655"/>
      <c r="DI37" s="655"/>
      <c r="DJ37" s="655"/>
      <c r="DK37" s="656"/>
      <c r="DL37" s="632">
        <v>67379</v>
      </c>
      <c r="DM37" s="655"/>
      <c r="DN37" s="655"/>
      <c r="DO37" s="655"/>
      <c r="DP37" s="655"/>
      <c r="DQ37" s="655"/>
      <c r="DR37" s="655"/>
      <c r="DS37" s="655"/>
      <c r="DT37" s="655"/>
      <c r="DU37" s="655"/>
      <c r="DV37" s="656"/>
      <c r="DW37" s="628">
        <v>4.4000000000000004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337710</v>
      </c>
      <c r="S38" s="624"/>
      <c r="T38" s="624"/>
      <c r="U38" s="624"/>
      <c r="V38" s="624"/>
      <c r="W38" s="624"/>
      <c r="X38" s="624"/>
      <c r="Y38" s="625"/>
      <c r="Z38" s="626">
        <v>10.9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43067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263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128821</v>
      </c>
      <c r="CS38" s="624"/>
      <c r="CT38" s="624"/>
      <c r="CU38" s="624"/>
      <c r="CV38" s="624"/>
      <c r="CW38" s="624"/>
      <c r="CX38" s="624"/>
      <c r="CY38" s="625"/>
      <c r="CZ38" s="628">
        <v>4.2</v>
      </c>
      <c r="DA38" s="653"/>
      <c r="DB38" s="653"/>
      <c r="DC38" s="657"/>
      <c r="DD38" s="632">
        <v>112997</v>
      </c>
      <c r="DE38" s="624"/>
      <c r="DF38" s="624"/>
      <c r="DG38" s="624"/>
      <c r="DH38" s="624"/>
      <c r="DI38" s="624"/>
      <c r="DJ38" s="624"/>
      <c r="DK38" s="625"/>
      <c r="DL38" s="632">
        <v>86416</v>
      </c>
      <c r="DM38" s="624"/>
      <c r="DN38" s="624"/>
      <c r="DO38" s="624"/>
      <c r="DP38" s="624"/>
      <c r="DQ38" s="624"/>
      <c r="DR38" s="624"/>
      <c r="DS38" s="624"/>
      <c r="DT38" s="624"/>
      <c r="DU38" s="624"/>
      <c r="DV38" s="625"/>
      <c r="DW38" s="628">
        <v>5.7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16787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90919</v>
      </c>
      <c r="CS39" s="655"/>
      <c r="CT39" s="655"/>
      <c r="CU39" s="655"/>
      <c r="CV39" s="655"/>
      <c r="CW39" s="655"/>
      <c r="CX39" s="655"/>
      <c r="CY39" s="656"/>
      <c r="CZ39" s="628">
        <v>3</v>
      </c>
      <c r="DA39" s="653"/>
      <c r="DB39" s="653"/>
      <c r="DC39" s="657"/>
      <c r="DD39" s="632">
        <v>69898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2610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16574</v>
      </c>
      <c r="CS40" s="624"/>
      <c r="CT40" s="624"/>
      <c r="CU40" s="624"/>
      <c r="CV40" s="624"/>
      <c r="CW40" s="624"/>
      <c r="CX40" s="624"/>
      <c r="CY40" s="625"/>
      <c r="CZ40" s="628">
        <v>0.5</v>
      </c>
      <c r="DA40" s="653"/>
      <c r="DB40" s="653"/>
      <c r="DC40" s="657"/>
      <c r="DD40" s="632">
        <v>1083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3094120</v>
      </c>
      <c r="S41" s="696"/>
      <c r="T41" s="696"/>
      <c r="U41" s="696"/>
      <c r="V41" s="696"/>
      <c r="W41" s="696"/>
      <c r="X41" s="696"/>
      <c r="Y41" s="700"/>
      <c r="Z41" s="701">
        <v>100</v>
      </c>
      <c r="AA41" s="701"/>
      <c r="AB41" s="701"/>
      <c r="AC41" s="701"/>
      <c r="AD41" s="702">
        <v>1524230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20375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91659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269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841123</v>
      </c>
      <c r="CS42" s="655"/>
      <c r="CT42" s="655"/>
      <c r="CU42" s="655"/>
      <c r="CV42" s="655"/>
      <c r="CW42" s="655"/>
      <c r="CX42" s="655"/>
      <c r="CY42" s="656"/>
      <c r="CZ42" s="628">
        <v>27.6</v>
      </c>
      <c r="DA42" s="653"/>
      <c r="DB42" s="653"/>
      <c r="DC42" s="657"/>
      <c r="DD42" s="632">
        <v>88011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10596</v>
      </c>
      <c r="CS43" s="655"/>
      <c r="CT43" s="655"/>
      <c r="CU43" s="655"/>
      <c r="CV43" s="655"/>
      <c r="CW43" s="655"/>
      <c r="CX43" s="655"/>
      <c r="CY43" s="656"/>
      <c r="CZ43" s="628">
        <v>0.3</v>
      </c>
      <c r="DA43" s="653"/>
      <c r="DB43" s="653"/>
      <c r="DC43" s="657"/>
      <c r="DD43" s="632">
        <v>10596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833808</v>
      </c>
      <c r="CS44" s="624"/>
      <c r="CT44" s="624"/>
      <c r="CU44" s="624"/>
      <c r="CV44" s="624"/>
      <c r="CW44" s="624"/>
      <c r="CX44" s="624"/>
      <c r="CY44" s="625"/>
      <c r="CZ44" s="628">
        <v>27.3</v>
      </c>
      <c r="DA44" s="629"/>
      <c r="DB44" s="629"/>
      <c r="DC44" s="635"/>
      <c r="DD44" s="632">
        <v>85231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552484</v>
      </c>
      <c r="CS45" s="655"/>
      <c r="CT45" s="655"/>
      <c r="CU45" s="655"/>
      <c r="CV45" s="655"/>
      <c r="CW45" s="655"/>
      <c r="CX45" s="655"/>
      <c r="CY45" s="656"/>
      <c r="CZ45" s="628">
        <v>18.100000000000001</v>
      </c>
      <c r="DA45" s="653"/>
      <c r="DB45" s="653"/>
      <c r="DC45" s="657"/>
      <c r="DD45" s="632">
        <v>32293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267550</v>
      </c>
      <c r="CS46" s="624"/>
      <c r="CT46" s="624"/>
      <c r="CU46" s="624"/>
      <c r="CV46" s="624"/>
      <c r="CW46" s="624"/>
      <c r="CX46" s="624"/>
      <c r="CY46" s="625"/>
      <c r="CZ46" s="628">
        <v>8.8000000000000007</v>
      </c>
      <c r="DA46" s="629"/>
      <c r="DB46" s="629"/>
      <c r="DC46" s="635"/>
      <c r="DD46" s="632">
        <v>51759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7315</v>
      </c>
      <c r="CS47" s="655"/>
      <c r="CT47" s="655"/>
      <c r="CU47" s="655"/>
      <c r="CV47" s="655"/>
      <c r="CW47" s="655"/>
      <c r="CX47" s="655"/>
      <c r="CY47" s="656"/>
      <c r="CZ47" s="628">
        <v>0.2</v>
      </c>
      <c r="DA47" s="653"/>
      <c r="DB47" s="653"/>
      <c r="DC47" s="657"/>
      <c r="DD47" s="632">
        <v>2780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3051685</v>
      </c>
      <c r="CS49" s="682"/>
      <c r="CT49" s="682"/>
      <c r="CU49" s="682"/>
      <c r="CV49" s="682"/>
      <c r="CW49" s="682"/>
      <c r="CX49" s="682"/>
      <c r="CY49" s="711"/>
      <c r="CZ49" s="703">
        <v>100</v>
      </c>
      <c r="DA49" s="712"/>
      <c r="DB49" s="712"/>
      <c r="DC49" s="713"/>
      <c r="DD49" s="714">
        <v>1811347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yer7XeRVtHq/KptQzTKikXE7aJjqkkjeR1w+kzAKox/gd3N+lNVwo2aAqP390MPFrltKgxl0f2yHx74olmAWQ==" saltValue="VTHe3TIyIoAp6xVT5DGW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AK78" sqref="AK78:AO7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3047</v>
      </c>
      <c r="R7" s="753"/>
      <c r="S7" s="753"/>
      <c r="T7" s="753"/>
      <c r="U7" s="753"/>
      <c r="V7" s="753">
        <v>3006</v>
      </c>
      <c r="W7" s="753"/>
      <c r="X7" s="753"/>
      <c r="Y7" s="753"/>
      <c r="Z7" s="753"/>
      <c r="AA7" s="753">
        <v>41</v>
      </c>
      <c r="AB7" s="753"/>
      <c r="AC7" s="753"/>
      <c r="AD7" s="753"/>
      <c r="AE7" s="754"/>
      <c r="AF7" s="755">
        <v>17</v>
      </c>
      <c r="AG7" s="756"/>
      <c r="AH7" s="756"/>
      <c r="AI7" s="756"/>
      <c r="AJ7" s="757"/>
      <c r="AK7" s="758" t="s">
        <v>488</v>
      </c>
      <c r="AL7" s="759"/>
      <c r="AM7" s="759"/>
      <c r="AN7" s="759"/>
      <c r="AO7" s="759"/>
      <c r="AP7" s="759">
        <v>2394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1</v>
      </c>
      <c r="CI7" s="744"/>
      <c r="CJ7" s="744"/>
      <c r="CK7" s="744"/>
      <c r="CL7" s="745"/>
      <c r="CM7" s="743">
        <v>103</v>
      </c>
      <c r="CN7" s="744"/>
      <c r="CO7" s="744"/>
      <c r="CP7" s="744"/>
      <c r="CQ7" s="745"/>
      <c r="CR7" s="743">
        <v>30</v>
      </c>
      <c r="CS7" s="744"/>
      <c r="CT7" s="744"/>
      <c r="CU7" s="744"/>
      <c r="CV7" s="745"/>
      <c r="CW7" s="743">
        <v>37</v>
      </c>
      <c r="CX7" s="744"/>
      <c r="CY7" s="744"/>
      <c r="CZ7" s="744"/>
      <c r="DA7" s="745"/>
      <c r="DB7" s="743" t="s">
        <v>566</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47</v>
      </c>
      <c r="R8" s="784"/>
      <c r="S8" s="784"/>
      <c r="T8" s="784"/>
      <c r="U8" s="784"/>
      <c r="V8" s="784">
        <v>46</v>
      </c>
      <c r="W8" s="784"/>
      <c r="X8" s="784"/>
      <c r="Y8" s="784"/>
      <c r="Z8" s="784"/>
      <c r="AA8" s="784">
        <v>1</v>
      </c>
      <c r="AB8" s="784"/>
      <c r="AC8" s="784"/>
      <c r="AD8" s="784"/>
      <c r="AE8" s="785"/>
      <c r="AF8" s="786">
        <v>1</v>
      </c>
      <c r="AG8" s="787"/>
      <c r="AH8" s="787"/>
      <c r="AI8" s="787"/>
      <c r="AJ8" s="788"/>
      <c r="AK8" s="789" t="s">
        <v>488</v>
      </c>
      <c r="AL8" s="777"/>
      <c r="AM8" s="777"/>
      <c r="AN8" s="777"/>
      <c r="AO8" s="769"/>
      <c r="AP8" s="770">
        <v>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800"/>
      <c r="R22" s="801"/>
      <c r="S22" s="801"/>
      <c r="T22" s="801"/>
      <c r="U22" s="801"/>
      <c r="V22" s="801"/>
      <c r="W22" s="801"/>
      <c r="X22" s="801"/>
      <c r="Y22" s="801"/>
      <c r="Z22" s="801"/>
      <c r="AA22" s="801"/>
      <c r="AB22" s="801"/>
      <c r="AC22" s="801"/>
      <c r="AD22" s="801"/>
      <c r="AE22" s="802"/>
      <c r="AF22" s="786"/>
      <c r="AG22" s="787"/>
      <c r="AH22" s="787"/>
      <c r="AI22" s="787"/>
      <c r="AJ22" s="788"/>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90" t="s">
        <v>378</v>
      </c>
      <c r="C23" s="791"/>
      <c r="D23" s="791"/>
      <c r="E23" s="791"/>
      <c r="F23" s="791"/>
      <c r="G23" s="791"/>
      <c r="H23" s="791"/>
      <c r="I23" s="791"/>
      <c r="J23" s="791"/>
      <c r="K23" s="791"/>
      <c r="L23" s="791"/>
      <c r="M23" s="791"/>
      <c r="N23" s="791"/>
      <c r="O23" s="791"/>
      <c r="P23" s="792"/>
      <c r="Q23" s="793">
        <v>3094</v>
      </c>
      <c r="R23" s="794"/>
      <c r="S23" s="794"/>
      <c r="T23" s="794"/>
      <c r="U23" s="794"/>
      <c r="V23" s="794">
        <v>3052</v>
      </c>
      <c r="W23" s="794"/>
      <c r="X23" s="794"/>
      <c r="Y23" s="794"/>
      <c r="Z23" s="794"/>
      <c r="AA23" s="794">
        <v>42</v>
      </c>
      <c r="AB23" s="794"/>
      <c r="AC23" s="794"/>
      <c r="AD23" s="794"/>
      <c r="AE23" s="795"/>
      <c r="AF23" s="796">
        <v>18</v>
      </c>
      <c r="AG23" s="794"/>
      <c r="AH23" s="794"/>
      <c r="AI23" s="794"/>
      <c r="AJ23" s="797"/>
      <c r="AK23" s="798"/>
      <c r="AL23" s="799"/>
      <c r="AM23" s="799"/>
      <c r="AN23" s="799"/>
      <c r="AO23" s="799"/>
      <c r="AP23" s="794">
        <v>2398</v>
      </c>
      <c r="AQ23" s="794"/>
      <c r="AR23" s="794"/>
      <c r="AS23" s="794"/>
      <c r="AT23" s="794"/>
      <c r="AU23" s="810"/>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5" t="s">
        <v>384</v>
      </c>
      <c r="AG26" s="816"/>
      <c r="AH26" s="816"/>
      <c r="AI26" s="816"/>
      <c r="AJ26" s="817"/>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3">
        <v>174</v>
      </c>
      <c r="R28" s="824"/>
      <c r="S28" s="824"/>
      <c r="T28" s="824"/>
      <c r="U28" s="824"/>
      <c r="V28" s="824">
        <v>171</v>
      </c>
      <c r="W28" s="824"/>
      <c r="X28" s="824"/>
      <c r="Y28" s="824"/>
      <c r="Z28" s="824"/>
      <c r="AA28" s="824">
        <v>3</v>
      </c>
      <c r="AB28" s="824"/>
      <c r="AC28" s="824"/>
      <c r="AD28" s="824"/>
      <c r="AE28" s="825"/>
      <c r="AF28" s="826">
        <v>3</v>
      </c>
      <c r="AG28" s="824"/>
      <c r="AH28" s="824"/>
      <c r="AI28" s="824"/>
      <c r="AJ28" s="827"/>
      <c r="AK28" s="828">
        <v>13</v>
      </c>
      <c r="AL28" s="829"/>
      <c r="AM28" s="829"/>
      <c r="AN28" s="829"/>
      <c r="AO28" s="829"/>
      <c r="AP28" s="829" t="s">
        <v>488</v>
      </c>
      <c r="AQ28" s="829"/>
      <c r="AR28" s="829"/>
      <c r="AS28" s="829"/>
      <c r="AT28" s="829"/>
      <c r="AU28" s="829" t="s">
        <v>488</v>
      </c>
      <c r="AV28" s="829"/>
      <c r="AW28" s="829"/>
      <c r="AX28" s="829"/>
      <c r="AY28" s="829"/>
      <c r="AZ28" s="830" t="s">
        <v>488</v>
      </c>
      <c r="BA28" s="830"/>
      <c r="BB28" s="830"/>
      <c r="BC28" s="830"/>
      <c r="BD28" s="830"/>
      <c r="BE28" s="821"/>
      <c r="BF28" s="821"/>
      <c r="BG28" s="821"/>
      <c r="BH28" s="821"/>
      <c r="BI28" s="822"/>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317</v>
      </c>
      <c r="R29" s="784"/>
      <c r="S29" s="784"/>
      <c r="T29" s="784"/>
      <c r="U29" s="784"/>
      <c r="V29" s="784">
        <v>317</v>
      </c>
      <c r="W29" s="784"/>
      <c r="X29" s="784"/>
      <c r="Y29" s="784"/>
      <c r="Z29" s="784"/>
      <c r="AA29" s="784" t="s">
        <v>488</v>
      </c>
      <c r="AB29" s="784"/>
      <c r="AC29" s="784"/>
      <c r="AD29" s="784"/>
      <c r="AE29" s="785"/>
      <c r="AF29" s="786">
        <v>0</v>
      </c>
      <c r="AG29" s="787"/>
      <c r="AH29" s="787"/>
      <c r="AI29" s="787"/>
      <c r="AJ29" s="788"/>
      <c r="AK29" s="835">
        <v>42</v>
      </c>
      <c r="AL29" s="831"/>
      <c r="AM29" s="831"/>
      <c r="AN29" s="831"/>
      <c r="AO29" s="831"/>
      <c r="AP29" s="831" t="s">
        <v>488</v>
      </c>
      <c r="AQ29" s="831"/>
      <c r="AR29" s="831"/>
      <c r="AS29" s="831"/>
      <c r="AT29" s="831"/>
      <c r="AU29" s="831" t="s">
        <v>488</v>
      </c>
      <c r="AV29" s="831"/>
      <c r="AW29" s="831"/>
      <c r="AX29" s="831"/>
      <c r="AY29" s="831"/>
      <c r="AZ29" s="832" t="s">
        <v>488</v>
      </c>
      <c r="BA29" s="832"/>
      <c r="BB29" s="832"/>
      <c r="BC29" s="832"/>
      <c r="BD29" s="832"/>
      <c r="BE29" s="833"/>
      <c r="BF29" s="833"/>
      <c r="BG29" s="833"/>
      <c r="BH29" s="833"/>
      <c r="BI29" s="834"/>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33</v>
      </c>
      <c r="R30" s="784"/>
      <c r="S30" s="784"/>
      <c r="T30" s="784"/>
      <c r="U30" s="784"/>
      <c r="V30" s="784">
        <v>33</v>
      </c>
      <c r="W30" s="784"/>
      <c r="X30" s="784"/>
      <c r="Y30" s="784"/>
      <c r="Z30" s="784"/>
      <c r="AA30" s="784" t="s">
        <v>488</v>
      </c>
      <c r="AB30" s="784"/>
      <c r="AC30" s="784"/>
      <c r="AD30" s="784"/>
      <c r="AE30" s="785"/>
      <c r="AF30" s="786" t="s">
        <v>122</v>
      </c>
      <c r="AG30" s="787"/>
      <c r="AH30" s="787"/>
      <c r="AI30" s="787"/>
      <c r="AJ30" s="788"/>
      <c r="AK30" s="835" t="s">
        <v>488</v>
      </c>
      <c r="AL30" s="831"/>
      <c r="AM30" s="831"/>
      <c r="AN30" s="831"/>
      <c r="AO30" s="831"/>
      <c r="AP30" s="831" t="s">
        <v>488</v>
      </c>
      <c r="AQ30" s="831"/>
      <c r="AR30" s="831"/>
      <c r="AS30" s="831"/>
      <c r="AT30" s="831"/>
      <c r="AU30" s="831" t="s">
        <v>488</v>
      </c>
      <c r="AV30" s="831"/>
      <c r="AW30" s="831"/>
      <c r="AX30" s="831"/>
      <c r="AY30" s="831"/>
      <c r="AZ30" s="832" t="s">
        <v>488</v>
      </c>
      <c r="BA30" s="832"/>
      <c r="BB30" s="832"/>
      <c r="BC30" s="832"/>
      <c r="BD30" s="832"/>
      <c r="BE30" s="833"/>
      <c r="BF30" s="833"/>
      <c r="BG30" s="833"/>
      <c r="BH30" s="833"/>
      <c r="BI30" s="834"/>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147</v>
      </c>
      <c r="R31" s="784"/>
      <c r="S31" s="784"/>
      <c r="T31" s="784"/>
      <c r="U31" s="784"/>
      <c r="V31" s="784">
        <v>145</v>
      </c>
      <c r="W31" s="784"/>
      <c r="X31" s="784"/>
      <c r="Y31" s="784"/>
      <c r="Z31" s="784"/>
      <c r="AA31" s="784" t="s">
        <v>488</v>
      </c>
      <c r="AB31" s="784"/>
      <c r="AC31" s="784"/>
      <c r="AD31" s="784"/>
      <c r="AE31" s="785"/>
      <c r="AF31" s="786">
        <v>24</v>
      </c>
      <c r="AG31" s="787"/>
      <c r="AH31" s="787"/>
      <c r="AI31" s="787"/>
      <c r="AJ31" s="788"/>
      <c r="AK31" s="835" t="s">
        <v>488</v>
      </c>
      <c r="AL31" s="831"/>
      <c r="AM31" s="831"/>
      <c r="AN31" s="831"/>
      <c r="AO31" s="831"/>
      <c r="AP31" s="831">
        <v>276</v>
      </c>
      <c r="AQ31" s="831"/>
      <c r="AR31" s="831"/>
      <c r="AS31" s="831"/>
      <c r="AT31" s="831"/>
      <c r="AU31" s="836" t="s">
        <v>488</v>
      </c>
      <c r="AV31" s="837"/>
      <c r="AW31" s="837"/>
      <c r="AX31" s="837"/>
      <c r="AY31" s="835"/>
      <c r="AZ31" s="838" t="s">
        <v>488</v>
      </c>
      <c r="BA31" s="839"/>
      <c r="BB31" s="839"/>
      <c r="BC31" s="839"/>
      <c r="BD31" s="840"/>
      <c r="BE31" s="833" t="s">
        <v>393</v>
      </c>
      <c r="BF31" s="833"/>
      <c r="BG31" s="833"/>
      <c r="BH31" s="833"/>
      <c r="BI31" s="834"/>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159</v>
      </c>
      <c r="R32" s="784"/>
      <c r="S32" s="784"/>
      <c r="T32" s="784"/>
      <c r="U32" s="784"/>
      <c r="V32" s="784">
        <v>139</v>
      </c>
      <c r="W32" s="784"/>
      <c r="X32" s="784"/>
      <c r="Y32" s="784"/>
      <c r="Z32" s="784"/>
      <c r="AA32" s="784" t="s">
        <v>488</v>
      </c>
      <c r="AB32" s="784"/>
      <c r="AC32" s="784"/>
      <c r="AD32" s="784"/>
      <c r="AE32" s="785"/>
      <c r="AF32" s="786">
        <v>38</v>
      </c>
      <c r="AG32" s="787"/>
      <c r="AH32" s="787"/>
      <c r="AI32" s="787"/>
      <c r="AJ32" s="788"/>
      <c r="AK32" s="835" t="s">
        <v>488</v>
      </c>
      <c r="AL32" s="831"/>
      <c r="AM32" s="831"/>
      <c r="AN32" s="831"/>
      <c r="AO32" s="831"/>
      <c r="AP32" s="831">
        <v>179</v>
      </c>
      <c r="AQ32" s="831"/>
      <c r="AR32" s="831"/>
      <c r="AS32" s="831"/>
      <c r="AT32" s="831"/>
      <c r="AU32" s="836" t="s">
        <v>488</v>
      </c>
      <c r="AV32" s="837"/>
      <c r="AW32" s="837"/>
      <c r="AX32" s="837"/>
      <c r="AY32" s="835"/>
      <c r="AZ32" s="838" t="s">
        <v>488</v>
      </c>
      <c r="BA32" s="839"/>
      <c r="BB32" s="839"/>
      <c r="BC32" s="839"/>
      <c r="BD32" s="840"/>
      <c r="BE32" s="833" t="s">
        <v>393</v>
      </c>
      <c r="BF32" s="833"/>
      <c r="BG32" s="833"/>
      <c r="BH32" s="833"/>
      <c r="BI32" s="834"/>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118</v>
      </c>
      <c r="R33" s="784"/>
      <c r="S33" s="784"/>
      <c r="T33" s="784"/>
      <c r="U33" s="784"/>
      <c r="V33" s="784">
        <v>118</v>
      </c>
      <c r="W33" s="784"/>
      <c r="X33" s="784"/>
      <c r="Y33" s="784"/>
      <c r="Z33" s="784"/>
      <c r="AA33" s="784" t="s">
        <v>488</v>
      </c>
      <c r="AB33" s="784"/>
      <c r="AC33" s="784"/>
      <c r="AD33" s="784"/>
      <c r="AE33" s="785"/>
      <c r="AF33" s="786">
        <v>0</v>
      </c>
      <c r="AG33" s="787"/>
      <c r="AH33" s="787"/>
      <c r="AI33" s="787"/>
      <c r="AJ33" s="788"/>
      <c r="AK33" s="835">
        <v>17</v>
      </c>
      <c r="AL33" s="831"/>
      <c r="AM33" s="831"/>
      <c r="AN33" s="831"/>
      <c r="AO33" s="831"/>
      <c r="AP33" s="831" t="s">
        <v>488</v>
      </c>
      <c r="AQ33" s="831"/>
      <c r="AR33" s="831"/>
      <c r="AS33" s="831"/>
      <c r="AT33" s="831"/>
      <c r="AU33" s="836" t="s">
        <v>488</v>
      </c>
      <c r="AV33" s="837"/>
      <c r="AW33" s="837"/>
      <c r="AX33" s="837"/>
      <c r="AY33" s="835"/>
      <c r="AZ33" s="838" t="s">
        <v>488</v>
      </c>
      <c r="BA33" s="839"/>
      <c r="BB33" s="839"/>
      <c r="BC33" s="839"/>
      <c r="BD33" s="840"/>
      <c r="BE33" s="833" t="s">
        <v>396</v>
      </c>
      <c r="BF33" s="833"/>
      <c r="BG33" s="833"/>
      <c r="BH33" s="833"/>
      <c r="BI33" s="834"/>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hidden="1"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hidden="1"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hidden="1"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hidden="1"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hidden="1"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hidden="1"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hidden="1"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hidden="1"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hidden="1"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hidden="1"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hidden="1"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hidden="1"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hidden="1"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hidden="1"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hidden="1"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hidden="1"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hidden="1" customHeight="1" x14ac:dyDescent="0.15">
      <c r="A50" s="226">
        <v>23</v>
      </c>
      <c r="B50" s="780"/>
      <c r="C50" s="781"/>
      <c r="D50" s="781"/>
      <c r="E50" s="781"/>
      <c r="F50" s="781"/>
      <c r="G50" s="781"/>
      <c r="H50" s="781"/>
      <c r="I50" s="781"/>
      <c r="J50" s="781"/>
      <c r="K50" s="781"/>
      <c r="L50" s="781"/>
      <c r="M50" s="781"/>
      <c r="N50" s="781"/>
      <c r="O50" s="781"/>
      <c r="P50" s="782"/>
      <c r="Q50" s="841"/>
      <c r="R50" s="842"/>
      <c r="S50" s="842"/>
      <c r="T50" s="842"/>
      <c r="U50" s="842"/>
      <c r="V50" s="842"/>
      <c r="W50" s="842"/>
      <c r="X50" s="842"/>
      <c r="Y50" s="842"/>
      <c r="Z50" s="842"/>
      <c r="AA50" s="842"/>
      <c r="AB50" s="842"/>
      <c r="AC50" s="842"/>
      <c r="AD50" s="842"/>
      <c r="AE50" s="843"/>
      <c r="AF50" s="786"/>
      <c r="AG50" s="787"/>
      <c r="AH50" s="787"/>
      <c r="AI50" s="787"/>
      <c r="AJ50" s="788"/>
      <c r="AK50" s="845"/>
      <c r="AL50" s="842"/>
      <c r="AM50" s="842"/>
      <c r="AN50" s="842"/>
      <c r="AO50" s="842"/>
      <c r="AP50" s="842"/>
      <c r="AQ50" s="842"/>
      <c r="AR50" s="842"/>
      <c r="AS50" s="842"/>
      <c r="AT50" s="842"/>
      <c r="AU50" s="842"/>
      <c r="AV50" s="842"/>
      <c r="AW50" s="842"/>
      <c r="AX50" s="842"/>
      <c r="AY50" s="842"/>
      <c r="AZ50" s="844"/>
      <c r="BA50" s="844"/>
      <c r="BB50" s="844"/>
      <c r="BC50" s="844"/>
      <c r="BD50" s="844"/>
      <c r="BE50" s="833"/>
      <c r="BF50" s="833"/>
      <c r="BG50" s="833"/>
      <c r="BH50" s="833"/>
      <c r="BI50" s="834"/>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hidden="1" customHeight="1" x14ac:dyDescent="0.15">
      <c r="A51" s="226">
        <v>24</v>
      </c>
      <c r="B51" s="780"/>
      <c r="C51" s="781"/>
      <c r="D51" s="781"/>
      <c r="E51" s="781"/>
      <c r="F51" s="781"/>
      <c r="G51" s="781"/>
      <c r="H51" s="781"/>
      <c r="I51" s="781"/>
      <c r="J51" s="781"/>
      <c r="K51" s="781"/>
      <c r="L51" s="781"/>
      <c r="M51" s="781"/>
      <c r="N51" s="781"/>
      <c r="O51" s="781"/>
      <c r="P51" s="782"/>
      <c r="Q51" s="841"/>
      <c r="R51" s="842"/>
      <c r="S51" s="842"/>
      <c r="T51" s="842"/>
      <c r="U51" s="842"/>
      <c r="V51" s="842"/>
      <c r="W51" s="842"/>
      <c r="X51" s="842"/>
      <c r="Y51" s="842"/>
      <c r="Z51" s="842"/>
      <c r="AA51" s="842"/>
      <c r="AB51" s="842"/>
      <c r="AC51" s="842"/>
      <c r="AD51" s="842"/>
      <c r="AE51" s="843"/>
      <c r="AF51" s="786"/>
      <c r="AG51" s="787"/>
      <c r="AH51" s="787"/>
      <c r="AI51" s="787"/>
      <c r="AJ51" s="788"/>
      <c r="AK51" s="845"/>
      <c r="AL51" s="842"/>
      <c r="AM51" s="842"/>
      <c r="AN51" s="842"/>
      <c r="AO51" s="842"/>
      <c r="AP51" s="842"/>
      <c r="AQ51" s="842"/>
      <c r="AR51" s="842"/>
      <c r="AS51" s="842"/>
      <c r="AT51" s="842"/>
      <c r="AU51" s="842"/>
      <c r="AV51" s="842"/>
      <c r="AW51" s="842"/>
      <c r="AX51" s="842"/>
      <c r="AY51" s="842"/>
      <c r="AZ51" s="844"/>
      <c r="BA51" s="844"/>
      <c r="BB51" s="844"/>
      <c r="BC51" s="844"/>
      <c r="BD51" s="844"/>
      <c r="BE51" s="833"/>
      <c r="BF51" s="833"/>
      <c r="BG51" s="833"/>
      <c r="BH51" s="833"/>
      <c r="BI51" s="834"/>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hidden="1" customHeight="1" x14ac:dyDescent="0.15">
      <c r="A52" s="226">
        <v>25</v>
      </c>
      <c r="B52" s="780"/>
      <c r="C52" s="781"/>
      <c r="D52" s="781"/>
      <c r="E52" s="781"/>
      <c r="F52" s="781"/>
      <c r="G52" s="781"/>
      <c r="H52" s="781"/>
      <c r="I52" s="781"/>
      <c r="J52" s="781"/>
      <c r="K52" s="781"/>
      <c r="L52" s="781"/>
      <c r="M52" s="781"/>
      <c r="N52" s="781"/>
      <c r="O52" s="781"/>
      <c r="P52" s="782"/>
      <c r="Q52" s="841"/>
      <c r="R52" s="842"/>
      <c r="S52" s="842"/>
      <c r="T52" s="842"/>
      <c r="U52" s="842"/>
      <c r="V52" s="842"/>
      <c r="W52" s="842"/>
      <c r="X52" s="842"/>
      <c r="Y52" s="842"/>
      <c r="Z52" s="842"/>
      <c r="AA52" s="842"/>
      <c r="AB52" s="842"/>
      <c r="AC52" s="842"/>
      <c r="AD52" s="842"/>
      <c r="AE52" s="843"/>
      <c r="AF52" s="786"/>
      <c r="AG52" s="787"/>
      <c r="AH52" s="787"/>
      <c r="AI52" s="787"/>
      <c r="AJ52" s="788"/>
      <c r="AK52" s="845"/>
      <c r="AL52" s="842"/>
      <c r="AM52" s="842"/>
      <c r="AN52" s="842"/>
      <c r="AO52" s="842"/>
      <c r="AP52" s="842"/>
      <c r="AQ52" s="842"/>
      <c r="AR52" s="842"/>
      <c r="AS52" s="842"/>
      <c r="AT52" s="842"/>
      <c r="AU52" s="842"/>
      <c r="AV52" s="842"/>
      <c r="AW52" s="842"/>
      <c r="AX52" s="842"/>
      <c r="AY52" s="842"/>
      <c r="AZ52" s="844"/>
      <c r="BA52" s="844"/>
      <c r="BB52" s="844"/>
      <c r="BC52" s="844"/>
      <c r="BD52" s="844"/>
      <c r="BE52" s="833"/>
      <c r="BF52" s="833"/>
      <c r="BG52" s="833"/>
      <c r="BH52" s="833"/>
      <c r="BI52" s="834"/>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hidden="1" customHeight="1" x14ac:dyDescent="0.15">
      <c r="A53" s="226">
        <v>26</v>
      </c>
      <c r="B53" s="780"/>
      <c r="C53" s="781"/>
      <c r="D53" s="781"/>
      <c r="E53" s="781"/>
      <c r="F53" s="781"/>
      <c r="G53" s="781"/>
      <c r="H53" s="781"/>
      <c r="I53" s="781"/>
      <c r="J53" s="781"/>
      <c r="K53" s="781"/>
      <c r="L53" s="781"/>
      <c r="M53" s="781"/>
      <c r="N53" s="781"/>
      <c r="O53" s="781"/>
      <c r="P53" s="782"/>
      <c r="Q53" s="841"/>
      <c r="R53" s="842"/>
      <c r="S53" s="842"/>
      <c r="T53" s="842"/>
      <c r="U53" s="842"/>
      <c r="V53" s="842"/>
      <c r="W53" s="842"/>
      <c r="X53" s="842"/>
      <c r="Y53" s="842"/>
      <c r="Z53" s="842"/>
      <c r="AA53" s="842"/>
      <c r="AB53" s="842"/>
      <c r="AC53" s="842"/>
      <c r="AD53" s="842"/>
      <c r="AE53" s="843"/>
      <c r="AF53" s="786"/>
      <c r="AG53" s="787"/>
      <c r="AH53" s="787"/>
      <c r="AI53" s="787"/>
      <c r="AJ53" s="788"/>
      <c r="AK53" s="845"/>
      <c r="AL53" s="842"/>
      <c r="AM53" s="842"/>
      <c r="AN53" s="842"/>
      <c r="AO53" s="842"/>
      <c r="AP53" s="842"/>
      <c r="AQ53" s="842"/>
      <c r="AR53" s="842"/>
      <c r="AS53" s="842"/>
      <c r="AT53" s="842"/>
      <c r="AU53" s="842"/>
      <c r="AV53" s="842"/>
      <c r="AW53" s="842"/>
      <c r="AX53" s="842"/>
      <c r="AY53" s="842"/>
      <c r="AZ53" s="844"/>
      <c r="BA53" s="844"/>
      <c r="BB53" s="844"/>
      <c r="BC53" s="844"/>
      <c r="BD53" s="844"/>
      <c r="BE53" s="833"/>
      <c r="BF53" s="833"/>
      <c r="BG53" s="833"/>
      <c r="BH53" s="833"/>
      <c r="BI53" s="834"/>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hidden="1" customHeight="1" x14ac:dyDescent="0.15">
      <c r="A54" s="226">
        <v>27</v>
      </c>
      <c r="B54" s="780"/>
      <c r="C54" s="781"/>
      <c r="D54" s="781"/>
      <c r="E54" s="781"/>
      <c r="F54" s="781"/>
      <c r="G54" s="781"/>
      <c r="H54" s="781"/>
      <c r="I54" s="781"/>
      <c r="J54" s="781"/>
      <c r="K54" s="781"/>
      <c r="L54" s="781"/>
      <c r="M54" s="781"/>
      <c r="N54" s="781"/>
      <c r="O54" s="781"/>
      <c r="P54" s="782"/>
      <c r="Q54" s="841"/>
      <c r="R54" s="842"/>
      <c r="S54" s="842"/>
      <c r="T54" s="842"/>
      <c r="U54" s="842"/>
      <c r="V54" s="842"/>
      <c r="W54" s="842"/>
      <c r="X54" s="842"/>
      <c r="Y54" s="842"/>
      <c r="Z54" s="842"/>
      <c r="AA54" s="842"/>
      <c r="AB54" s="842"/>
      <c r="AC54" s="842"/>
      <c r="AD54" s="842"/>
      <c r="AE54" s="843"/>
      <c r="AF54" s="786"/>
      <c r="AG54" s="787"/>
      <c r="AH54" s="787"/>
      <c r="AI54" s="787"/>
      <c r="AJ54" s="788"/>
      <c r="AK54" s="845"/>
      <c r="AL54" s="842"/>
      <c r="AM54" s="842"/>
      <c r="AN54" s="842"/>
      <c r="AO54" s="842"/>
      <c r="AP54" s="842"/>
      <c r="AQ54" s="842"/>
      <c r="AR54" s="842"/>
      <c r="AS54" s="842"/>
      <c r="AT54" s="842"/>
      <c r="AU54" s="842"/>
      <c r="AV54" s="842"/>
      <c r="AW54" s="842"/>
      <c r="AX54" s="842"/>
      <c r="AY54" s="842"/>
      <c r="AZ54" s="844"/>
      <c r="BA54" s="844"/>
      <c r="BB54" s="844"/>
      <c r="BC54" s="844"/>
      <c r="BD54" s="844"/>
      <c r="BE54" s="833"/>
      <c r="BF54" s="833"/>
      <c r="BG54" s="833"/>
      <c r="BH54" s="833"/>
      <c r="BI54" s="834"/>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hidden="1" customHeight="1" x14ac:dyDescent="0.15">
      <c r="A55" s="226">
        <v>28</v>
      </c>
      <c r="B55" s="780"/>
      <c r="C55" s="781"/>
      <c r="D55" s="781"/>
      <c r="E55" s="781"/>
      <c r="F55" s="781"/>
      <c r="G55" s="781"/>
      <c r="H55" s="781"/>
      <c r="I55" s="781"/>
      <c r="J55" s="781"/>
      <c r="K55" s="781"/>
      <c r="L55" s="781"/>
      <c r="M55" s="781"/>
      <c r="N55" s="781"/>
      <c r="O55" s="781"/>
      <c r="P55" s="782"/>
      <c r="Q55" s="841"/>
      <c r="R55" s="842"/>
      <c r="S55" s="842"/>
      <c r="T55" s="842"/>
      <c r="U55" s="842"/>
      <c r="V55" s="842"/>
      <c r="W55" s="842"/>
      <c r="X55" s="842"/>
      <c r="Y55" s="842"/>
      <c r="Z55" s="842"/>
      <c r="AA55" s="842"/>
      <c r="AB55" s="842"/>
      <c r="AC55" s="842"/>
      <c r="AD55" s="842"/>
      <c r="AE55" s="843"/>
      <c r="AF55" s="786"/>
      <c r="AG55" s="787"/>
      <c r="AH55" s="787"/>
      <c r="AI55" s="787"/>
      <c r="AJ55" s="788"/>
      <c r="AK55" s="845"/>
      <c r="AL55" s="842"/>
      <c r="AM55" s="842"/>
      <c r="AN55" s="842"/>
      <c r="AO55" s="842"/>
      <c r="AP55" s="842"/>
      <c r="AQ55" s="842"/>
      <c r="AR55" s="842"/>
      <c r="AS55" s="842"/>
      <c r="AT55" s="842"/>
      <c r="AU55" s="842"/>
      <c r="AV55" s="842"/>
      <c r="AW55" s="842"/>
      <c r="AX55" s="842"/>
      <c r="AY55" s="842"/>
      <c r="AZ55" s="844"/>
      <c r="BA55" s="844"/>
      <c r="BB55" s="844"/>
      <c r="BC55" s="844"/>
      <c r="BD55" s="844"/>
      <c r="BE55" s="833"/>
      <c r="BF55" s="833"/>
      <c r="BG55" s="833"/>
      <c r="BH55" s="833"/>
      <c r="BI55" s="834"/>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hidden="1" customHeight="1" x14ac:dyDescent="0.15">
      <c r="A56" s="226">
        <v>29</v>
      </c>
      <c r="B56" s="780"/>
      <c r="C56" s="781"/>
      <c r="D56" s="781"/>
      <c r="E56" s="781"/>
      <c r="F56" s="781"/>
      <c r="G56" s="781"/>
      <c r="H56" s="781"/>
      <c r="I56" s="781"/>
      <c r="J56" s="781"/>
      <c r="K56" s="781"/>
      <c r="L56" s="781"/>
      <c r="M56" s="781"/>
      <c r="N56" s="781"/>
      <c r="O56" s="781"/>
      <c r="P56" s="782"/>
      <c r="Q56" s="841"/>
      <c r="R56" s="842"/>
      <c r="S56" s="842"/>
      <c r="T56" s="842"/>
      <c r="U56" s="842"/>
      <c r="V56" s="842"/>
      <c r="W56" s="842"/>
      <c r="X56" s="842"/>
      <c r="Y56" s="842"/>
      <c r="Z56" s="842"/>
      <c r="AA56" s="842"/>
      <c r="AB56" s="842"/>
      <c r="AC56" s="842"/>
      <c r="AD56" s="842"/>
      <c r="AE56" s="843"/>
      <c r="AF56" s="786"/>
      <c r="AG56" s="787"/>
      <c r="AH56" s="787"/>
      <c r="AI56" s="787"/>
      <c r="AJ56" s="788"/>
      <c r="AK56" s="845"/>
      <c r="AL56" s="842"/>
      <c r="AM56" s="842"/>
      <c r="AN56" s="842"/>
      <c r="AO56" s="842"/>
      <c r="AP56" s="842"/>
      <c r="AQ56" s="842"/>
      <c r="AR56" s="842"/>
      <c r="AS56" s="842"/>
      <c r="AT56" s="842"/>
      <c r="AU56" s="842"/>
      <c r="AV56" s="842"/>
      <c r="AW56" s="842"/>
      <c r="AX56" s="842"/>
      <c r="AY56" s="842"/>
      <c r="AZ56" s="844"/>
      <c r="BA56" s="844"/>
      <c r="BB56" s="844"/>
      <c r="BC56" s="844"/>
      <c r="BD56" s="844"/>
      <c r="BE56" s="833"/>
      <c r="BF56" s="833"/>
      <c r="BG56" s="833"/>
      <c r="BH56" s="833"/>
      <c r="BI56" s="834"/>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hidden="1" customHeight="1" x14ac:dyDescent="0.15">
      <c r="A57" s="226">
        <v>30</v>
      </c>
      <c r="B57" s="780"/>
      <c r="C57" s="781"/>
      <c r="D57" s="781"/>
      <c r="E57" s="781"/>
      <c r="F57" s="781"/>
      <c r="G57" s="781"/>
      <c r="H57" s="781"/>
      <c r="I57" s="781"/>
      <c r="J57" s="781"/>
      <c r="K57" s="781"/>
      <c r="L57" s="781"/>
      <c r="M57" s="781"/>
      <c r="N57" s="781"/>
      <c r="O57" s="781"/>
      <c r="P57" s="782"/>
      <c r="Q57" s="841"/>
      <c r="R57" s="842"/>
      <c r="S57" s="842"/>
      <c r="T57" s="842"/>
      <c r="U57" s="842"/>
      <c r="V57" s="842"/>
      <c r="W57" s="842"/>
      <c r="X57" s="842"/>
      <c r="Y57" s="842"/>
      <c r="Z57" s="842"/>
      <c r="AA57" s="842"/>
      <c r="AB57" s="842"/>
      <c r="AC57" s="842"/>
      <c r="AD57" s="842"/>
      <c r="AE57" s="843"/>
      <c r="AF57" s="786"/>
      <c r="AG57" s="787"/>
      <c r="AH57" s="787"/>
      <c r="AI57" s="787"/>
      <c r="AJ57" s="788"/>
      <c r="AK57" s="845"/>
      <c r="AL57" s="842"/>
      <c r="AM57" s="842"/>
      <c r="AN57" s="842"/>
      <c r="AO57" s="842"/>
      <c r="AP57" s="842"/>
      <c r="AQ57" s="842"/>
      <c r="AR57" s="842"/>
      <c r="AS57" s="842"/>
      <c r="AT57" s="842"/>
      <c r="AU57" s="842"/>
      <c r="AV57" s="842"/>
      <c r="AW57" s="842"/>
      <c r="AX57" s="842"/>
      <c r="AY57" s="842"/>
      <c r="AZ57" s="844"/>
      <c r="BA57" s="844"/>
      <c r="BB57" s="844"/>
      <c r="BC57" s="844"/>
      <c r="BD57" s="844"/>
      <c r="BE57" s="833"/>
      <c r="BF57" s="833"/>
      <c r="BG57" s="833"/>
      <c r="BH57" s="833"/>
      <c r="BI57" s="834"/>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hidden="1" customHeight="1" x14ac:dyDescent="0.15">
      <c r="A58" s="226">
        <v>31</v>
      </c>
      <c r="B58" s="780"/>
      <c r="C58" s="781"/>
      <c r="D58" s="781"/>
      <c r="E58" s="781"/>
      <c r="F58" s="781"/>
      <c r="G58" s="781"/>
      <c r="H58" s="781"/>
      <c r="I58" s="781"/>
      <c r="J58" s="781"/>
      <c r="K58" s="781"/>
      <c r="L58" s="781"/>
      <c r="M58" s="781"/>
      <c r="N58" s="781"/>
      <c r="O58" s="781"/>
      <c r="P58" s="782"/>
      <c r="Q58" s="841"/>
      <c r="R58" s="842"/>
      <c r="S58" s="842"/>
      <c r="T58" s="842"/>
      <c r="U58" s="842"/>
      <c r="V58" s="842"/>
      <c r="W58" s="842"/>
      <c r="X58" s="842"/>
      <c r="Y58" s="842"/>
      <c r="Z58" s="842"/>
      <c r="AA58" s="842"/>
      <c r="AB58" s="842"/>
      <c r="AC58" s="842"/>
      <c r="AD58" s="842"/>
      <c r="AE58" s="843"/>
      <c r="AF58" s="786"/>
      <c r="AG58" s="787"/>
      <c r="AH58" s="787"/>
      <c r="AI58" s="787"/>
      <c r="AJ58" s="788"/>
      <c r="AK58" s="845"/>
      <c r="AL58" s="842"/>
      <c r="AM58" s="842"/>
      <c r="AN58" s="842"/>
      <c r="AO58" s="842"/>
      <c r="AP58" s="842"/>
      <c r="AQ58" s="842"/>
      <c r="AR58" s="842"/>
      <c r="AS58" s="842"/>
      <c r="AT58" s="842"/>
      <c r="AU58" s="842"/>
      <c r="AV58" s="842"/>
      <c r="AW58" s="842"/>
      <c r="AX58" s="842"/>
      <c r="AY58" s="842"/>
      <c r="AZ58" s="844"/>
      <c r="BA58" s="844"/>
      <c r="BB58" s="844"/>
      <c r="BC58" s="844"/>
      <c r="BD58" s="844"/>
      <c r="BE58" s="833"/>
      <c r="BF58" s="833"/>
      <c r="BG58" s="833"/>
      <c r="BH58" s="833"/>
      <c r="BI58" s="834"/>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hidden="1" customHeight="1" x14ac:dyDescent="0.15">
      <c r="A59" s="226">
        <v>32</v>
      </c>
      <c r="B59" s="780"/>
      <c r="C59" s="781"/>
      <c r="D59" s="781"/>
      <c r="E59" s="781"/>
      <c r="F59" s="781"/>
      <c r="G59" s="781"/>
      <c r="H59" s="781"/>
      <c r="I59" s="781"/>
      <c r="J59" s="781"/>
      <c r="K59" s="781"/>
      <c r="L59" s="781"/>
      <c r="M59" s="781"/>
      <c r="N59" s="781"/>
      <c r="O59" s="781"/>
      <c r="P59" s="782"/>
      <c r="Q59" s="841"/>
      <c r="R59" s="842"/>
      <c r="S59" s="842"/>
      <c r="T59" s="842"/>
      <c r="U59" s="842"/>
      <c r="V59" s="842"/>
      <c r="W59" s="842"/>
      <c r="X59" s="842"/>
      <c r="Y59" s="842"/>
      <c r="Z59" s="842"/>
      <c r="AA59" s="842"/>
      <c r="AB59" s="842"/>
      <c r="AC59" s="842"/>
      <c r="AD59" s="842"/>
      <c r="AE59" s="843"/>
      <c r="AF59" s="786"/>
      <c r="AG59" s="787"/>
      <c r="AH59" s="787"/>
      <c r="AI59" s="787"/>
      <c r="AJ59" s="788"/>
      <c r="AK59" s="845"/>
      <c r="AL59" s="842"/>
      <c r="AM59" s="842"/>
      <c r="AN59" s="842"/>
      <c r="AO59" s="842"/>
      <c r="AP59" s="842"/>
      <c r="AQ59" s="842"/>
      <c r="AR59" s="842"/>
      <c r="AS59" s="842"/>
      <c r="AT59" s="842"/>
      <c r="AU59" s="842"/>
      <c r="AV59" s="842"/>
      <c r="AW59" s="842"/>
      <c r="AX59" s="842"/>
      <c r="AY59" s="842"/>
      <c r="AZ59" s="844"/>
      <c r="BA59" s="844"/>
      <c r="BB59" s="844"/>
      <c r="BC59" s="844"/>
      <c r="BD59" s="844"/>
      <c r="BE59" s="833"/>
      <c r="BF59" s="833"/>
      <c r="BG59" s="833"/>
      <c r="BH59" s="833"/>
      <c r="BI59" s="834"/>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hidden="1" customHeight="1" x14ac:dyDescent="0.15">
      <c r="A60" s="226">
        <v>33</v>
      </c>
      <c r="B60" s="780"/>
      <c r="C60" s="781"/>
      <c r="D60" s="781"/>
      <c r="E60" s="781"/>
      <c r="F60" s="781"/>
      <c r="G60" s="781"/>
      <c r="H60" s="781"/>
      <c r="I60" s="781"/>
      <c r="J60" s="781"/>
      <c r="K60" s="781"/>
      <c r="L60" s="781"/>
      <c r="M60" s="781"/>
      <c r="N60" s="781"/>
      <c r="O60" s="781"/>
      <c r="P60" s="782"/>
      <c r="Q60" s="841"/>
      <c r="R60" s="842"/>
      <c r="S60" s="842"/>
      <c r="T60" s="842"/>
      <c r="U60" s="842"/>
      <c r="V60" s="842"/>
      <c r="W60" s="842"/>
      <c r="X60" s="842"/>
      <c r="Y60" s="842"/>
      <c r="Z60" s="842"/>
      <c r="AA60" s="842"/>
      <c r="AB60" s="842"/>
      <c r="AC60" s="842"/>
      <c r="AD60" s="842"/>
      <c r="AE60" s="843"/>
      <c r="AF60" s="786"/>
      <c r="AG60" s="787"/>
      <c r="AH60" s="787"/>
      <c r="AI60" s="787"/>
      <c r="AJ60" s="788"/>
      <c r="AK60" s="845"/>
      <c r="AL60" s="842"/>
      <c r="AM60" s="842"/>
      <c r="AN60" s="842"/>
      <c r="AO60" s="842"/>
      <c r="AP60" s="842"/>
      <c r="AQ60" s="842"/>
      <c r="AR60" s="842"/>
      <c r="AS60" s="842"/>
      <c r="AT60" s="842"/>
      <c r="AU60" s="842"/>
      <c r="AV60" s="842"/>
      <c r="AW60" s="842"/>
      <c r="AX60" s="842"/>
      <c r="AY60" s="842"/>
      <c r="AZ60" s="844"/>
      <c r="BA60" s="844"/>
      <c r="BB60" s="844"/>
      <c r="BC60" s="844"/>
      <c r="BD60" s="844"/>
      <c r="BE60" s="833"/>
      <c r="BF60" s="833"/>
      <c r="BG60" s="833"/>
      <c r="BH60" s="833"/>
      <c r="BI60" s="834"/>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hidden="1" customHeight="1" thickBot="1" x14ac:dyDescent="0.2">
      <c r="A61" s="226">
        <v>34</v>
      </c>
      <c r="B61" s="780"/>
      <c r="C61" s="781"/>
      <c r="D61" s="781"/>
      <c r="E61" s="781"/>
      <c r="F61" s="781"/>
      <c r="G61" s="781"/>
      <c r="H61" s="781"/>
      <c r="I61" s="781"/>
      <c r="J61" s="781"/>
      <c r="K61" s="781"/>
      <c r="L61" s="781"/>
      <c r="M61" s="781"/>
      <c r="N61" s="781"/>
      <c r="O61" s="781"/>
      <c r="P61" s="782"/>
      <c r="Q61" s="841"/>
      <c r="R61" s="842"/>
      <c r="S61" s="842"/>
      <c r="T61" s="842"/>
      <c r="U61" s="842"/>
      <c r="V61" s="842"/>
      <c r="W61" s="842"/>
      <c r="X61" s="842"/>
      <c r="Y61" s="842"/>
      <c r="Z61" s="842"/>
      <c r="AA61" s="842"/>
      <c r="AB61" s="842"/>
      <c r="AC61" s="842"/>
      <c r="AD61" s="842"/>
      <c r="AE61" s="843"/>
      <c r="AF61" s="786"/>
      <c r="AG61" s="787"/>
      <c r="AH61" s="787"/>
      <c r="AI61" s="787"/>
      <c r="AJ61" s="788"/>
      <c r="AK61" s="845"/>
      <c r="AL61" s="842"/>
      <c r="AM61" s="842"/>
      <c r="AN61" s="842"/>
      <c r="AO61" s="842"/>
      <c r="AP61" s="842"/>
      <c r="AQ61" s="842"/>
      <c r="AR61" s="842"/>
      <c r="AS61" s="842"/>
      <c r="AT61" s="842"/>
      <c r="AU61" s="842"/>
      <c r="AV61" s="842"/>
      <c r="AW61" s="842"/>
      <c r="AX61" s="842"/>
      <c r="AY61" s="842"/>
      <c r="AZ61" s="844"/>
      <c r="BA61" s="844"/>
      <c r="BB61" s="844"/>
      <c r="BC61" s="844"/>
      <c r="BD61" s="844"/>
      <c r="BE61" s="833"/>
      <c r="BF61" s="833"/>
      <c r="BG61" s="833"/>
      <c r="BH61" s="833"/>
      <c r="BI61" s="834"/>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hidden="1" customHeight="1" x14ac:dyDescent="0.15">
      <c r="A62" s="226">
        <v>35</v>
      </c>
      <c r="B62" s="780"/>
      <c r="C62" s="781"/>
      <c r="D62" s="781"/>
      <c r="E62" s="781"/>
      <c r="F62" s="781"/>
      <c r="G62" s="781"/>
      <c r="H62" s="781"/>
      <c r="I62" s="781"/>
      <c r="J62" s="781"/>
      <c r="K62" s="781"/>
      <c r="L62" s="781"/>
      <c r="M62" s="781"/>
      <c r="N62" s="781"/>
      <c r="O62" s="781"/>
      <c r="P62" s="782"/>
      <c r="Q62" s="841"/>
      <c r="R62" s="842"/>
      <c r="S62" s="842"/>
      <c r="T62" s="842"/>
      <c r="U62" s="842"/>
      <c r="V62" s="842"/>
      <c r="W62" s="842"/>
      <c r="X62" s="842"/>
      <c r="Y62" s="842"/>
      <c r="Z62" s="842"/>
      <c r="AA62" s="842"/>
      <c r="AB62" s="842"/>
      <c r="AC62" s="842"/>
      <c r="AD62" s="842"/>
      <c r="AE62" s="843"/>
      <c r="AF62" s="786"/>
      <c r="AG62" s="787"/>
      <c r="AH62" s="787"/>
      <c r="AI62" s="787"/>
      <c r="AJ62" s="788"/>
      <c r="AK62" s="845"/>
      <c r="AL62" s="842"/>
      <c r="AM62" s="842"/>
      <c r="AN62" s="842"/>
      <c r="AO62" s="842"/>
      <c r="AP62" s="842"/>
      <c r="AQ62" s="842"/>
      <c r="AR62" s="842"/>
      <c r="AS62" s="842"/>
      <c r="AT62" s="842"/>
      <c r="AU62" s="842"/>
      <c r="AV62" s="842"/>
      <c r="AW62" s="842"/>
      <c r="AX62" s="842"/>
      <c r="AY62" s="842"/>
      <c r="AZ62" s="844"/>
      <c r="BA62" s="844"/>
      <c r="BB62" s="844"/>
      <c r="BC62" s="844"/>
      <c r="BD62" s="844"/>
      <c r="BE62" s="833"/>
      <c r="BF62" s="833"/>
      <c r="BG62" s="833"/>
      <c r="BH62" s="833"/>
      <c r="BI62" s="834"/>
      <c r="BJ62" s="853" t="s">
        <v>397</v>
      </c>
      <c r="BK62" s="807"/>
      <c r="BL62" s="807"/>
      <c r="BM62" s="807"/>
      <c r="BN62" s="808"/>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90" t="s">
        <v>398</v>
      </c>
      <c r="C63" s="791"/>
      <c r="D63" s="791"/>
      <c r="E63" s="791"/>
      <c r="F63" s="791"/>
      <c r="G63" s="791"/>
      <c r="H63" s="791"/>
      <c r="I63" s="791"/>
      <c r="J63" s="791"/>
      <c r="K63" s="791"/>
      <c r="L63" s="791"/>
      <c r="M63" s="791"/>
      <c r="N63" s="791"/>
      <c r="O63" s="791"/>
      <c r="P63" s="792"/>
      <c r="Q63" s="846"/>
      <c r="R63" s="847"/>
      <c r="S63" s="847"/>
      <c r="T63" s="847"/>
      <c r="U63" s="847"/>
      <c r="V63" s="847"/>
      <c r="W63" s="847"/>
      <c r="X63" s="847"/>
      <c r="Y63" s="847"/>
      <c r="Z63" s="847"/>
      <c r="AA63" s="847"/>
      <c r="AB63" s="847"/>
      <c r="AC63" s="847"/>
      <c r="AD63" s="847"/>
      <c r="AE63" s="848"/>
      <c r="AF63" s="849">
        <v>65</v>
      </c>
      <c r="AG63" s="850"/>
      <c r="AH63" s="850"/>
      <c r="AI63" s="850"/>
      <c r="AJ63" s="851"/>
      <c r="AK63" s="852"/>
      <c r="AL63" s="847"/>
      <c r="AM63" s="847"/>
      <c r="AN63" s="847"/>
      <c r="AO63" s="847"/>
      <c r="AP63" s="850">
        <v>457</v>
      </c>
      <c r="AQ63" s="850"/>
      <c r="AR63" s="850"/>
      <c r="AS63" s="850"/>
      <c r="AT63" s="850"/>
      <c r="AU63" s="850"/>
      <c r="AV63" s="850"/>
      <c r="AW63" s="850"/>
      <c r="AX63" s="850"/>
      <c r="AY63" s="850"/>
      <c r="AZ63" s="854"/>
      <c r="BA63" s="854"/>
      <c r="BB63" s="854"/>
      <c r="BC63" s="854"/>
      <c r="BD63" s="854"/>
      <c r="BE63" s="855"/>
      <c r="BF63" s="855"/>
      <c r="BG63" s="855"/>
      <c r="BH63" s="855"/>
      <c r="BI63" s="856"/>
      <c r="BJ63" s="857" t="s">
        <v>122</v>
      </c>
      <c r="BK63" s="858"/>
      <c r="BL63" s="858"/>
      <c r="BM63" s="858"/>
      <c r="BN63" s="859"/>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60" t="s">
        <v>384</v>
      </c>
      <c r="AG66" s="816"/>
      <c r="AH66" s="816"/>
      <c r="AI66" s="816"/>
      <c r="AJ66" s="861"/>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5"/>
      <c r="BT66" s="866"/>
      <c r="BU66" s="866"/>
      <c r="BV66" s="866"/>
      <c r="BW66" s="866"/>
      <c r="BX66" s="866"/>
      <c r="BY66" s="866"/>
      <c r="BZ66" s="866"/>
      <c r="CA66" s="866"/>
      <c r="CB66" s="866"/>
      <c r="CC66" s="866"/>
      <c r="CD66" s="866"/>
      <c r="CE66" s="866"/>
      <c r="CF66" s="866"/>
      <c r="CG66" s="871"/>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2"/>
      <c r="AG67" s="819"/>
      <c r="AH67" s="819"/>
      <c r="AI67" s="819"/>
      <c r="AJ67" s="863"/>
      <c r="AK67" s="864"/>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5"/>
      <c r="BT67" s="866"/>
      <c r="BU67" s="866"/>
      <c r="BV67" s="866"/>
      <c r="BW67" s="866"/>
      <c r="BX67" s="866"/>
      <c r="BY67" s="866"/>
      <c r="BZ67" s="866"/>
      <c r="CA67" s="866"/>
      <c r="CB67" s="866"/>
      <c r="CC67" s="866"/>
      <c r="CD67" s="866"/>
      <c r="CE67" s="866"/>
      <c r="CF67" s="866"/>
      <c r="CG67" s="871"/>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18"/>
    </row>
    <row r="68" spans="1:131" ht="26.25" customHeight="1" thickTop="1" x14ac:dyDescent="0.15">
      <c r="A68" s="224">
        <v>1</v>
      </c>
      <c r="B68" s="875" t="s">
        <v>549</v>
      </c>
      <c r="C68" s="876"/>
      <c r="D68" s="876"/>
      <c r="E68" s="876"/>
      <c r="F68" s="876"/>
      <c r="G68" s="876"/>
      <c r="H68" s="876"/>
      <c r="I68" s="876"/>
      <c r="J68" s="876"/>
      <c r="K68" s="876"/>
      <c r="L68" s="876"/>
      <c r="M68" s="876"/>
      <c r="N68" s="876"/>
      <c r="O68" s="876"/>
      <c r="P68" s="877"/>
      <c r="Q68" s="878">
        <v>6266</v>
      </c>
      <c r="R68" s="872"/>
      <c r="S68" s="872"/>
      <c r="T68" s="872"/>
      <c r="U68" s="872"/>
      <c r="V68" s="872">
        <v>6005</v>
      </c>
      <c r="W68" s="872"/>
      <c r="X68" s="872"/>
      <c r="Y68" s="872"/>
      <c r="Z68" s="872"/>
      <c r="AA68" s="872">
        <v>261</v>
      </c>
      <c r="AB68" s="872"/>
      <c r="AC68" s="872"/>
      <c r="AD68" s="872"/>
      <c r="AE68" s="872"/>
      <c r="AF68" s="872">
        <v>147</v>
      </c>
      <c r="AG68" s="872"/>
      <c r="AH68" s="872"/>
      <c r="AI68" s="872"/>
      <c r="AJ68" s="872"/>
      <c r="AK68" s="872" t="s">
        <v>548</v>
      </c>
      <c r="AL68" s="872"/>
      <c r="AM68" s="872"/>
      <c r="AN68" s="872"/>
      <c r="AO68" s="872"/>
      <c r="AP68" s="872">
        <v>1958</v>
      </c>
      <c r="AQ68" s="872"/>
      <c r="AR68" s="872"/>
      <c r="AS68" s="872"/>
      <c r="AT68" s="872"/>
      <c r="AU68" s="872" t="s">
        <v>488</v>
      </c>
      <c r="AV68" s="872"/>
      <c r="AW68" s="872"/>
      <c r="AX68" s="872"/>
      <c r="AY68" s="872"/>
      <c r="AZ68" s="873"/>
      <c r="BA68" s="873"/>
      <c r="BB68" s="873"/>
      <c r="BC68" s="873"/>
      <c r="BD68" s="874"/>
      <c r="BE68" s="229"/>
      <c r="BF68" s="229"/>
      <c r="BG68" s="229"/>
      <c r="BH68" s="229"/>
      <c r="BI68" s="229"/>
      <c r="BJ68" s="229"/>
      <c r="BK68" s="229"/>
      <c r="BL68" s="229"/>
      <c r="BM68" s="229"/>
      <c r="BN68" s="229"/>
      <c r="BO68" s="229"/>
      <c r="BP68" s="229"/>
      <c r="BQ68" s="226">
        <v>62</v>
      </c>
      <c r="BR68" s="231"/>
      <c r="BS68" s="865"/>
      <c r="BT68" s="866"/>
      <c r="BU68" s="866"/>
      <c r="BV68" s="866"/>
      <c r="BW68" s="866"/>
      <c r="BX68" s="866"/>
      <c r="BY68" s="866"/>
      <c r="BZ68" s="866"/>
      <c r="CA68" s="866"/>
      <c r="CB68" s="866"/>
      <c r="CC68" s="866"/>
      <c r="CD68" s="866"/>
      <c r="CE68" s="866"/>
      <c r="CF68" s="866"/>
      <c r="CG68" s="871"/>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18"/>
    </row>
    <row r="69" spans="1:131" ht="26.25" customHeight="1" x14ac:dyDescent="0.15">
      <c r="A69" s="226">
        <v>2</v>
      </c>
      <c r="B69" s="879" t="s">
        <v>550</v>
      </c>
      <c r="C69" s="880"/>
      <c r="D69" s="880"/>
      <c r="E69" s="880"/>
      <c r="F69" s="880"/>
      <c r="G69" s="880"/>
      <c r="H69" s="880"/>
      <c r="I69" s="880"/>
      <c r="J69" s="880"/>
      <c r="K69" s="880"/>
      <c r="L69" s="880"/>
      <c r="M69" s="880"/>
      <c r="N69" s="880"/>
      <c r="O69" s="880"/>
      <c r="P69" s="881"/>
      <c r="Q69" s="882">
        <v>27</v>
      </c>
      <c r="R69" s="831"/>
      <c r="S69" s="831"/>
      <c r="T69" s="831"/>
      <c r="U69" s="831"/>
      <c r="V69" s="831">
        <v>25</v>
      </c>
      <c r="W69" s="831"/>
      <c r="X69" s="831"/>
      <c r="Y69" s="831"/>
      <c r="Z69" s="831"/>
      <c r="AA69" s="831">
        <v>2</v>
      </c>
      <c r="AB69" s="831"/>
      <c r="AC69" s="831"/>
      <c r="AD69" s="831"/>
      <c r="AE69" s="831"/>
      <c r="AF69" s="831">
        <v>2</v>
      </c>
      <c r="AG69" s="831"/>
      <c r="AH69" s="831"/>
      <c r="AI69" s="831"/>
      <c r="AJ69" s="831"/>
      <c r="AK69" s="831" t="s">
        <v>548</v>
      </c>
      <c r="AL69" s="831"/>
      <c r="AM69" s="831"/>
      <c r="AN69" s="831"/>
      <c r="AO69" s="831"/>
      <c r="AP69" s="831" t="s">
        <v>488</v>
      </c>
      <c r="AQ69" s="831"/>
      <c r="AR69" s="831"/>
      <c r="AS69" s="831"/>
      <c r="AT69" s="831"/>
      <c r="AU69" s="831" t="s">
        <v>488</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5"/>
      <c r="BT69" s="866"/>
      <c r="BU69" s="866"/>
      <c r="BV69" s="866"/>
      <c r="BW69" s="866"/>
      <c r="BX69" s="866"/>
      <c r="BY69" s="866"/>
      <c r="BZ69" s="866"/>
      <c r="CA69" s="866"/>
      <c r="CB69" s="866"/>
      <c r="CC69" s="866"/>
      <c r="CD69" s="866"/>
      <c r="CE69" s="866"/>
      <c r="CF69" s="866"/>
      <c r="CG69" s="871"/>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18"/>
    </row>
    <row r="70" spans="1:131" ht="26.25" customHeight="1" x14ac:dyDescent="0.15">
      <c r="A70" s="226">
        <v>3</v>
      </c>
      <c r="B70" s="879" t="s">
        <v>551</v>
      </c>
      <c r="C70" s="880"/>
      <c r="D70" s="880"/>
      <c r="E70" s="880"/>
      <c r="F70" s="880"/>
      <c r="G70" s="880"/>
      <c r="H70" s="880"/>
      <c r="I70" s="880"/>
      <c r="J70" s="880"/>
      <c r="K70" s="880"/>
      <c r="L70" s="880"/>
      <c r="M70" s="880"/>
      <c r="N70" s="880"/>
      <c r="O70" s="880"/>
      <c r="P70" s="881"/>
      <c r="Q70" s="882">
        <v>2224</v>
      </c>
      <c r="R70" s="831"/>
      <c r="S70" s="831"/>
      <c r="T70" s="831"/>
      <c r="U70" s="831"/>
      <c r="V70" s="831">
        <v>2162</v>
      </c>
      <c r="W70" s="831"/>
      <c r="X70" s="831"/>
      <c r="Y70" s="831"/>
      <c r="Z70" s="831"/>
      <c r="AA70" s="831">
        <v>62</v>
      </c>
      <c r="AB70" s="831"/>
      <c r="AC70" s="831"/>
      <c r="AD70" s="831"/>
      <c r="AE70" s="831"/>
      <c r="AF70" s="831">
        <v>62</v>
      </c>
      <c r="AG70" s="831"/>
      <c r="AH70" s="831"/>
      <c r="AI70" s="831"/>
      <c r="AJ70" s="831"/>
      <c r="AK70" s="831">
        <v>8</v>
      </c>
      <c r="AL70" s="831"/>
      <c r="AM70" s="831"/>
      <c r="AN70" s="831"/>
      <c r="AO70" s="831"/>
      <c r="AP70" s="831" t="s">
        <v>488</v>
      </c>
      <c r="AQ70" s="831"/>
      <c r="AR70" s="831"/>
      <c r="AS70" s="831"/>
      <c r="AT70" s="831"/>
      <c r="AU70" s="831" t="s">
        <v>488</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5"/>
      <c r="BT70" s="866"/>
      <c r="BU70" s="866"/>
      <c r="BV70" s="866"/>
      <c r="BW70" s="866"/>
      <c r="BX70" s="866"/>
      <c r="BY70" s="866"/>
      <c r="BZ70" s="866"/>
      <c r="CA70" s="866"/>
      <c r="CB70" s="866"/>
      <c r="CC70" s="866"/>
      <c r="CD70" s="866"/>
      <c r="CE70" s="866"/>
      <c r="CF70" s="866"/>
      <c r="CG70" s="871"/>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18"/>
    </row>
    <row r="71" spans="1:131" ht="26.25" customHeight="1" x14ac:dyDescent="0.15">
      <c r="A71" s="226">
        <v>4</v>
      </c>
      <c r="B71" s="879" t="s">
        <v>565</v>
      </c>
      <c r="C71" s="880"/>
      <c r="D71" s="880"/>
      <c r="E71" s="880"/>
      <c r="F71" s="880"/>
      <c r="G71" s="880"/>
      <c r="H71" s="880"/>
      <c r="I71" s="880"/>
      <c r="J71" s="880"/>
      <c r="K71" s="880"/>
      <c r="L71" s="880"/>
      <c r="M71" s="880"/>
      <c r="N71" s="880"/>
      <c r="O71" s="880"/>
      <c r="P71" s="881"/>
      <c r="Q71" s="882">
        <v>301</v>
      </c>
      <c r="R71" s="831"/>
      <c r="S71" s="831"/>
      <c r="T71" s="831"/>
      <c r="U71" s="831"/>
      <c r="V71" s="831">
        <v>186</v>
      </c>
      <c r="W71" s="831"/>
      <c r="X71" s="831"/>
      <c r="Y71" s="831"/>
      <c r="Z71" s="831"/>
      <c r="AA71" s="831">
        <v>114</v>
      </c>
      <c r="AB71" s="831"/>
      <c r="AC71" s="831"/>
      <c r="AD71" s="831"/>
      <c r="AE71" s="831"/>
      <c r="AF71" s="831">
        <v>114</v>
      </c>
      <c r="AG71" s="831"/>
      <c r="AH71" s="831"/>
      <c r="AI71" s="831"/>
      <c r="AJ71" s="831"/>
      <c r="AK71" s="831">
        <v>22</v>
      </c>
      <c r="AL71" s="831"/>
      <c r="AM71" s="831"/>
      <c r="AN71" s="831"/>
      <c r="AO71" s="831"/>
      <c r="AP71" s="831" t="s">
        <v>548</v>
      </c>
      <c r="AQ71" s="831"/>
      <c r="AR71" s="831"/>
      <c r="AS71" s="831"/>
      <c r="AT71" s="831"/>
      <c r="AU71" s="831" t="s">
        <v>548</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5"/>
      <c r="BT71" s="866"/>
      <c r="BU71" s="866"/>
      <c r="BV71" s="866"/>
      <c r="BW71" s="866"/>
      <c r="BX71" s="866"/>
      <c r="BY71" s="866"/>
      <c r="BZ71" s="866"/>
      <c r="CA71" s="866"/>
      <c r="CB71" s="866"/>
      <c r="CC71" s="866"/>
      <c r="CD71" s="866"/>
      <c r="CE71" s="866"/>
      <c r="CF71" s="866"/>
      <c r="CG71" s="871"/>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18"/>
    </row>
    <row r="72" spans="1:131" ht="26.25" customHeight="1" x14ac:dyDescent="0.15">
      <c r="A72" s="226">
        <v>5</v>
      </c>
      <c r="B72" s="879" t="s">
        <v>559</v>
      </c>
      <c r="C72" s="880"/>
      <c r="D72" s="880"/>
      <c r="E72" s="880"/>
      <c r="F72" s="880"/>
      <c r="G72" s="880"/>
      <c r="H72" s="880"/>
      <c r="I72" s="880"/>
      <c r="J72" s="880"/>
      <c r="K72" s="880"/>
      <c r="L72" s="880"/>
      <c r="M72" s="880"/>
      <c r="N72" s="880"/>
      <c r="O72" s="880"/>
      <c r="P72" s="881"/>
      <c r="Q72" s="883">
        <v>327377</v>
      </c>
      <c r="R72" s="837"/>
      <c r="S72" s="837"/>
      <c r="T72" s="837"/>
      <c r="U72" s="835"/>
      <c r="V72" s="836">
        <v>314849</v>
      </c>
      <c r="W72" s="837"/>
      <c r="X72" s="837"/>
      <c r="Y72" s="837"/>
      <c r="Z72" s="835"/>
      <c r="AA72" s="836">
        <v>12528</v>
      </c>
      <c r="AB72" s="837"/>
      <c r="AC72" s="837"/>
      <c r="AD72" s="837"/>
      <c r="AE72" s="835"/>
      <c r="AF72" s="836">
        <v>12528</v>
      </c>
      <c r="AG72" s="837"/>
      <c r="AH72" s="837"/>
      <c r="AI72" s="837"/>
      <c r="AJ72" s="835"/>
      <c r="AK72" s="831" t="s">
        <v>548</v>
      </c>
      <c r="AL72" s="831"/>
      <c r="AM72" s="831"/>
      <c r="AN72" s="831"/>
      <c r="AO72" s="831"/>
      <c r="AP72" s="831" t="s">
        <v>548</v>
      </c>
      <c r="AQ72" s="831"/>
      <c r="AR72" s="831"/>
      <c r="AS72" s="831"/>
      <c r="AT72" s="831"/>
      <c r="AU72" s="831" t="s">
        <v>548</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5"/>
      <c r="BT72" s="866"/>
      <c r="BU72" s="866"/>
      <c r="BV72" s="866"/>
      <c r="BW72" s="866"/>
      <c r="BX72" s="866"/>
      <c r="BY72" s="866"/>
      <c r="BZ72" s="866"/>
      <c r="CA72" s="866"/>
      <c r="CB72" s="866"/>
      <c r="CC72" s="866"/>
      <c r="CD72" s="866"/>
      <c r="CE72" s="866"/>
      <c r="CF72" s="866"/>
      <c r="CG72" s="871"/>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18"/>
    </row>
    <row r="73" spans="1:131" ht="26.25" customHeight="1" x14ac:dyDescent="0.15">
      <c r="A73" s="226">
        <v>6</v>
      </c>
      <c r="B73" s="879" t="s">
        <v>552</v>
      </c>
      <c r="C73" s="880"/>
      <c r="D73" s="880"/>
      <c r="E73" s="880"/>
      <c r="F73" s="880"/>
      <c r="G73" s="880"/>
      <c r="H73" s="880"/>
      <c r="I73" s="880"/>
      <c r="J73" s="880"/>
      <c r="K73" s="880"/>
      <c r="L73" s="880"/>
      <c r="M73" s="880"/>
      <c r="N73" s="880"/>
      <c r="O73" s="880"/>
      <c r="P73" s="881"/>
      <c r="Q73" s="883">
        <v>412</v>
      </c>
      <c r="R73" s="837"/>
      <c r="S73" s="837"/>
      <c r="T73" s="837"/>
      <c r="U73" s="835"/>
      <c r="V73" s="836">
        <v>385</v>
      </c>
      <c r="W73" s="837"/>
      <c r="X73" s="837"/>
      <c r="Y73" s="837"/>
      <c r="Z73" s="835"/>
      <c r="AA73" s="836">
        <v>27</v>
      </c>
      <c r="AB73" s="837"/>
      <c r="AC73" s="837"/>
      <c r="AD73" s="837"/>
      <c r="AE73" s="835"/>
      <c r="AF73" s="836">
        <v>27</v>
      </c>
      <c r="AG73" s="837"/>
      <c r="AH73" s="837"/>
      <c r="AI73" s="837"/>
      <c r="AJ73" s="835"/>
      <c r="AK73" s="831">
        <v>10</v>
      </c>
      <c r="AL73" s="831"/>
      <c r="AM73" s="831"/>
      <c r="AN73" s="831"/>
      <c r="AO73" s="831"/>
      <c r="AP73" s="831" t="s">
        <v>488</v>
      </c>
      <c r="AQ73" s="831"/>
      <c r="AR73" s="831"/>
      <c r="AS73" s="831"/>
      <c r="AT73" s="831"/>
      <c r="AU73" s="831" t="s">
        <v>488</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5"/>
      <c r="BT73" s="866"/>
      <c r="BU73" s="866"/>
      <c r="BV73" s="866"/>
      <c r="BW73" s="866"/>
      <c r="BX73" s="866"/>
      <c r="BY73" s="866"/>
      <c r="BZ73" s="866"/>
      <c r="CA73" s="866"/>
      <c r="CB73" s="866"/>
      <c r="CC73" s="866"/>
      <c r="CD73" s="866"/>
      <c r="CE73" s="866"/>
      <c r="CF73" s="866"/>
      <c r="CG73" s="871"/>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18"/>
    </row>
    <row r="74" spans="1:131" ht="26.25" customHeight="1" x14ac:dyDescent="0.15">
      <c r="A74" s="226">
        <v>7</v>
      </c>
      <c r="B74" s="879" t="s">
        <v>553</v>
      </c>
      <c r="C74" s="880"/>
      <c r="D74" s="880"/>
      <c r="E74" s="880"/>
      <c r="F74" s="880"/>
      <c r="G74" s="880"/>
      <c r="H74" s="880"/>
      <c r="I74" s="880"/>
      <c r="J74" s="880"/>
      <c r="K74" s="880"/>
      <c r="L74" s="880"/>
      <c r="M74" s="880"/>
      <c r="N74" s="880"/>
      <c r="O74" s="880"/>
      <c r="P74" s="881"/>
      <c r="Q74" s="883">
        <v>4380</v>
      </c>
      <c r="R74" s="837"/>
      <c r="S74" s="837"/>
      <c r="T74" s="837"/>
      <c r="U74" s="835"/>
      <c r="V74" s="836">
        <v>4243</v>
      </c>
      <c r="W74" s="837"/>
      <c r="X74" s="837"/>
      <c r="Y74" s="837"/>
      <c r="Z74" s="835"/>
      <c r="AA74" s="836">
        <v>137</v>
      </c>
      <c r="AB74" s="837"/>
      <c r="AC74" s="837"/>
      <c r="AD74" s="837"/>
      <c r="AE74" s="835"/>
      <c r="AF74" s="836">
        <v>137</v>
      </c>
      <c r="AG74" s="837"/>
      <c r="AH74" s="837"/>
      <c r="AI74" s="837"/>
      <c r="AJ74" s="835"/>
      <c r="AK74" s="831" t="s">
        <v>548</v>
      </c>
      <c r="AL74" s="831"/>
      <c r="AM74" s="831"/>
      <c r="AN74" s="831"/>
      <c r="AO74" s="831"/>
      <c r="AP74" s="831" t="s">
        <v>488</v>
      </c>
      <c r="AQ74" s="831"/>
      <c r="AR74" s="831"/>
      <c r="AS74" s="831"/>
      <c r="AT74" s="831"/>
      <c r="AU74" s="831" t="s">
        <v>488</v>
      </c>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5"/>
      <c r="BT74" s="866"/>
      <c r="BU74" s="866"/>
      <c r="BV74" s="866"/>
      <c r="BW74" s="866"/>
      <c r="BX74" s="866"/>
      <c r="BY74" s="866"/>
      <c r="BZ74" s="866"/>
      <c r="CA74" s="866"/>
      <c r="CB74" s="866"/>
      <c r="CC74" s="866"/>
      <c r="CD74" s="866"/>
      <c r="CE74" s="866"/>
      <c r="CF74" s="866"/>
      <c r="CG74" s="871"/>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18"/>
    </row>
    <row r="75" spans="1:131" ht="26.25" customHeight="1" x14ac:dyDescent="0.15">
      <c r="A75" s="226">
        <v>8</v>
      </c>
      <c r="B75" s="879" t="s">
        <v>554</v>
      </c>
      <c r="C75" s="880"/>
      <c r="D75" s="880"/>
      <c r="E75" s="880"/>
      <c r="F75" s="880"/>
      <c r="G75" s="880"/>
      <c r="H75" s="880"/>
      <c r="I75" s="880"/>
      <c r="J75" s="880"/>
      <c r="K75" s="880"/>
      <c r="L75" s="880"/>
      <c r="M75" s="880"/>
      <c r="N75" s="880"/>
      <c r="O75" s="880"/>
      <c r="P75" s="881"/>
      <c r="Q75" s="883">
        <v>103</v>
      </c>
      <c r="R75" s="837"/>
      <c r="S75" s="837"/>
      <c r="T75" s="837"/>
      <c r="U75" s="835"/>
      <c r="V75" s="836">
        <v>99</v>
      </c>
      <c r="W75" s="837"/>
      <c r="X75" s="837"/>
      <c r="Y75" s="837"/>
      <c r="Z75" s="835"/>
      <c r="AA75" s="836">
        <v>4</v>
      </c>
      <c r="AB75" s="837"/>
      <c r="AC75" s="837"/>
      <c r="AD75" s="837"/>
      <c r="AE75" s="835"/>
      <c r="AF75" s="836">
        <v>4</v>
      </c>
      <c r="AG75" s="837"/>
      <c r="AH75" s="837"/>
      <c r="AI75" s="837"/>
      <c r="AJ75" s="835"/>
      <c r="AK75" s="836">
        <v>8</v>
      </c>
      <c r="AL75" s="837"/>
      <c r="AM75" s="837"/>
      <c r="AN75" s="837"/>
      <c r="AO75" s="835"/>
      <c r="AP75" s="836" t="s">
        <v>488</v>
      </c>
      <c r="AQ75" s="837"/>
      <c r="AR75" s="837"/>
      <c r="AS75" s="837"/>
      <c r="AT75" s="835"/>
      <c r="AU75" s="836" t="s">
        <v>488</v>
      </c>
      <c r="AV75" s="837"/>
      <c r="AW75" s="837"/>
      <c r="AX75" s="837"/>
      <c r="AY75" s="835"/>
      <c r="AZ75" s="833"/>
      <c r="BA75" s="833"/>
      <c r="BB75" s="833"/>
      <c r="BC75" s="833"/>
      <c r="BD75" s="834"/>
      <c r="BE75" s="229"/>
      <c r="BF75" s="229"/>
      <c r="BG75" s="229"/>
      <c r="BH75" s="229"/>
      <c r="BI75" s="229"/>
      <c r="BJ75" s="229"/>
      <c r="BK75" s="229"/>
      <c r="BL75" s="229"/>
      <c r="BM75" s="229"/>
      <c r="BN75" s="229"/>
      <c r="BO75" s="229"/>
      <c r="BP75" s="229"/>
      <c r="BQ75" s="226">
        <v>69</v>
      </c>
      <c r="BR75" s="231"/>
      <c r="BS75" s="865"/>
      <c r="BT75" s="866"/>
      <c r="BU75" s="866"/>
      <c r="BV75" s="866"/>
      <c r="BW75" s="866"/>
      <c r="BX75" s="866"/>
      <c r="BY75" s="866"/>
      <c r="BZ75" s="866"/>
      <c r="CA75" s="866"/>
      <c r="CB75" s="866"/>
      <c r="CC75" s="866"/>
      <c r="CD75" s="866"/>
      <c r="CE75" s="866"/>
      <c r="CF75" s="866"/>
      <c r="CG75" s="871"/>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18"/>
    </row>
    <row r="76" spans="1:131" ht="26.25" customHeight="1" x14ac:dyDescent="0.15">
      <c r="A76" s="226">
        <v>9</v>
      </c>
      <c r="B76" s="879" t="s">
        <v>555</v>
      </c>
      <c r="C76" s="880"/>
      <c r="D76" s="880"/>
      <c r="E76" s="880"/>
      <c r="F76" s="880"/>
      <c r="G76" s="880"/>
      <c r="H76" s="880"/>
      <c r="I76" s="880"/>
      <c r="J76" s="880"/>
      <c r="K76" s="880"/>
      <c r="L76" s="880"/>
      <c r="M76" s="880"/>
      <c r="N76" s="880"/>
      <c r="O76" s="880"/>
      <c r="P76" s="881"/>
      <c r="Q76" s="883">
        <v>203</v>
      </c>
      <c r="R76" s="837"/>
      <c r="S76" s="837"/>
      <c r="T76" s="837"/>
      <c r="U76" s="835"/>
      <c r="V76" s="836">
        <v>198</v>
      </c>
      <c r="W76" s="837"/>
      <c r="X76" s="837"/>
      <c r="Y76" s="837"/>
      <c r="Z76" s="835"/>
      <c r="AA76" s="836">
        <v>5</v>
      </c>
      <c r="AB76" s="837"/>
      <c r="AC76" s="837"/>
      <c r="AD76" s="837"/>
      <c r="AE76" s="835"/>
      <c r="AF76" s="836">
        <v>5</v>
      </c>
      <c r="AG76" s="837"/>
      <c r="AH76" s="837"/>
      <c r="AI76" s="837"/>
      <c r="AJ76" s="835"/>
      <c r="AK76" s="836">
        <v>6</v>
      </c>
      <c r="AL76" s="837"/>
      <c r="AM76" s="837"/>
      <c r="AN76" s="837"/>
      <c r="AO76" s="835"/>
      <c r="AP76" s="836" t="s">
        <v>488</v>
      </c>
      <c r="AQ76" s="837"/>
      <c r="AR76" s="837"/>
      <c r="AS76" s="837"/>
      <c r="AT76" s="835"/>
      <c r="AU76" s="836" t="s">
        <v>488</v>
      </c>
      <c r="AV76" s="837"/>
      <c r="AW76" s="837"/>
      <c r="AX76" s="837"/>
      <c r="AY76" s="835"/>
      <c r="AZ76" s="833"/>
      <c r="BA76" s="833"/>
      <c r="BB76" s="833"/>
      <c r="BC76" s="833"/>
      <c r="BD76" s="834"/>
      <c r="BE76" s="229"/>
      <c r="BF76" s="229"/>
      <c r="BG76" s="229"/>
      <c r="BH76" s="229"/>
      <c r="BI76" s="229"/>
      <c r="BJ76" s="229"/>
      <c r="BK76" s="229"/>
      <c r="BL76" s="229"/>
      <c r="BM76" s="229"/>
      <c r="BN76" s="229"/>
      <c r="BO76" s="229"/>
      <c r="BP76" s="229"/>
      <c r="BQ76" s="226">
        <v>70</v>
      </c>
      <c r="BR76" s="231"/>
      <c r="BS76" s="865"/>
      <c r="BT76" s="866"/>
      <c r="BU76" s="866"/>
      <c r="BV76" s="866"/>
      <c r="BW76" s="866"/>
      <c r="BX76" s="866"/>
      <c r="BY76" s="866"/>
      <c r="BZ76" s="866"/>
      <c r="CA76" s="866"/>
      <c r="CB76" s="866"/>
      <c r="CC76" s="866"/>
      <c r="CD76" s="866"/>
      <c r="CE76" s="866"/>
      <c r="CF76" s="866"/>
      <c r="CG76" s="871"/>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18"/>
    </row>
    <row r="77" spans="1:131" ht="26.25" customHeight="1" x14ac:dyDescent="0.15">
      <c r="A77" s="226">
        <v>10</v>
      </c>
      <c r="B77" s="879" t="s">
        <v>556</v>
      </c>
      <c r="C77" s="880"/>
      <c r="D77" s="880"/>
      <c r="E77" s="880"/>
      <c r="F77" s="880"/>
      <c r="G77" s="880"/>
      <c r="H77" s="880"/>
      <c r="I77" s="880"/>
      <c r="J77" s="880"/>
      <c r="K77" s="880"/>
      <c r="L77" s="880"/>
      <c r="M77" s="880"/>
      <c r="N77" s="880"/>
      <c r="O77" s="880"/>
      <c r="P77" s="881"/>
      <c r="Q77" s="883">
        <v>1779</v>
      </c>
      <c r="R77" s="837"/>
      <c r="S77" s="837"/>
      <c r="T77" s="837"/>
      <c r="U77" s="835"/>
      <c r="V77" s="836">
        <v>1730</v>
      </c>
      <c r="W77" s="837"/>
      <c r="X77" s="837"/>
      <c r="Y77" s="837"/>
      <c r="Z77" s="835"/>
      <c r="AA77" s="836">
        <v>49</v>
      </c>
      <c r="AB77" s="837"/>
      <c r="AC77" s="837"/>
      <c r="AD77" s="837"/>
      <c r="AE77" s="835"/>
      <c r="AF77" s="836">
        <v>49</v>
      </c>
      <c r="AG77" s="837"/>
      <c r="AH77" s="837"/>
      <c r="AI77" s="837"/>
      <c r="AJ77" s="835"/>
      <c r="AK77" s="836">
        <v>684</v>
      </c>
      <c r="AL77" s="837"/>
      <c r="AM77" s="837"/>
      <c r="AN77" s="837"/>
      <c r="AO77" s="835"/>
      <c r="AP77" s="836" t="s">
        <v>488</v>
      </c>
      <c r="AQ77" s="837"/>
      <c r="AR77" s="837"/>
      <c r="AS77" s="837"/>
      <c r="AT77" s="835"/>
      <c r="AU77" s="836" t="s">
        <v>488</v>
      </c>
      <c r="AV77" s="837"/>
      <c r="AW77" s="837"/>
      <c r="AX77" s="837"/>
      <c r="AY77" s="835"/>
      <c r="AZ77" s="833"/>
      <c r="BA77" s="833"/>
      <c r="BB77" s="833"/>
      <c r="BC77" s="833"/>
      <c r="BD77" s="834"/>
      <c r="BE77" s="229"/>
      <c r="BF77" s="229"/>
      <c r="BG77" s="229"/>
      <c r="BH77" s="229"/>
      <c r="BI77" s="229"/>
      <c r="BJ77" s="229"/>
      <c r="BK77" s="229"/>
      <c r="BL77" s="229"/>
      <c r="BM77" s="229"/>
      <c r="BN77" s="229"/>
      <c r="BO77" s="229"/>
      <c r="BP77" s="229"/>
      <c r="BQ77" s="226">
        <v>71</v>
      </c>
      <c r="BR77" s="231"/>
      <c r="BS77" s="865"/>
      <c r="BT77" s="866"/>
      <c r="BU77" s="866"/>
      <c r="BV77" s="866"/>
      <c r="BW77" s="866"/>
      <c r="BX77" s="866"/>
      <c r="BY77" s="866"/>
      <c r="BZ77" s="866"/>
      <c r="CA77" s="866"/>
      <c r="CB77" s="866"/>
      <c r="CC77" s="866"/>
      <c r="CD77" s="866"/>
      <c r="CE77" s="866"/>
      <c r="CF77" s="866"/>
      <c r="CG77" s="871"/>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18"/>
    </row>
    <row r="78" spans="1:131" ht="26.25" customHeight="1" x14ac:dyDescent="0.15">
      <c r="A78" s="226">
        <v>11</v>
      </c>
      <c r="B78" s="879" t="s">
        <v>557</v>
      </c>
      <c r="C78" s="880"/>
      <c r="D78" s="880"/>
      <c r="E78" s="880"/>
      <c r="F78" s="880"/>
      <c r="G78" s="880"/>
      <c r="H78" s="880"/>
      <c r="I78" s="880"/>
      <c r="J78" s="880"/>
      <c r="K78" s="880"/>
      <c r="L78" s="880"/>
      <c r="M78" s="880"/>
      <c r="N78" s="880"/>
      <c r="O78" s="880"/>
      <c r="P78" s="881"/>
      <c r="Q78" s="883">
        <v>7297</v>
      </c>
      <c r="R78" s="837"/>
      <c r="S78" s="837"/>
      <c r="T78" s="837"/>
      <c r="U78" s="835"/>
      <c r="V78" s="836">
        <v>5013</v>
      </c>
      <c r="W78" s="837"/>
      <c r="X78" s="837"/>
      <c r="Y78" s="837"/>
      <c r="Z78" s="835"/>
      <c r="AA78" s="836">
        <v>2284</v>
      </c>
      <c r="AB78" s="837"/>
      <c r="AC78" s="837"/>
      <c r="AD78" s="837"/>
      <c r="AE78" s="835"/>
      <c r="AF78" s="836">
        <v>2284</v>
      </c>
      <c r="AG78" s="837"/>
      <c r="AH78" s="837"/>
      <c r="AI78" s="837"/>
      <c r="AJ78" s="835"/>
      <c r="AK78" s="831">
        <v>1593</v>
      </c>
      <c r="AL78" s="831"/>
      <c r="AM78" s="831"/>
      <c r="AN78" s="831"/>
      <c r="AO78" s="831"/>
      <c r="AP78" s="831" t="s">
        <v>488</v>
      </c>
      <c r="AQ78" s="831"/>
      <c r="AR78" s="831"/>
      <c r="AS78" s="831"/>
      <c r="AT78" s="831"/>
      <c r="AU78" s="831" t="s">
        <v>488</v>
      </c>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5"/>
      <c r="BT78" s="866"/>
      <c r="BU78" s="866"/>
      <c r="BV78" s="866"/>
      <c r="BW78" s="866"/>
      <c r="BX78" s="866"/>
      <c r="BY78" s="866"/>
      <c r="BZ78" s="866"/>
      <c r="CA78" s="866"/>
      <c r="CB78" s="866"/>
      <c r="CC78" s="866"/>
      <c r="CD78" s="866"/>
      <c r="CE78" s="866"/>
      <c r="CF78" s="866"/>
      <c r="CG78" s="871"/>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18"/>
    </row>
    <row r="79" spans="1:131" ht="26.25" customHeight="1" x14ac:dyDescent="0.15">
      <c r="A79" s="226">
        <v>12</v>
      </c>
      <c r="B79" s="879" t="s">
        <v>558</v>
      </c>
      <c r="C79" s="880"/>
      <c r="D79" s="880"/>
      <c r="E79" s="880"/>
      <c r="F79" s="880"/>
      <c r="G79" s="880"/>
      <c r="H79" s="880"/>
      <c r="I79" s="880"/>
      <c r="J79" s="880"/>
      <c r="K79" s="880"/>
      <c r="L79" s="880"/>
      <c r="M79" s="880"/>
      <c r="N79" s="880"/>
      <c r="O79" s="880"/>
      <c r="P79" s="881"/>
      <c r="Q79" s="882">
        <v>27</v>
      </c>
      <c r="R79" s="831"/>
      <c r="S79" s="831"/>
      <c r="T79" s="831"/>
      <c r="U79" s="831"/>
      <c r="V79" s="831">
        <v>18</v>
      </c>
      <c r="W79" s="831"/>
      <c r="X79" s="831"/>
      <c r="Y79" s="831"/>
      <c r="Z79" s="831"/>
      <c r="AA79" s="831">
        <v>9</v>
      </c>
      <c r="AB79" s="831"/>
      <c r="AC79" s="831"/>
      <c r="AD79" s="831"/>
      <c r="AE79" s="831"/>
      <c r="AF79" s="831">
        <v>9</v>
      </c>
      <c r="AG79" s="831"/>
      <c r="AH79" s="831"/>
      <c r="AI79" s="831"/>
      <c r="AJ79" s="831"/>
      <c r="AK79" s="831">
        <v>11</v>
      </c>
      <c r="AL79" s="831"/>
      <c r="AM79" s="831"/>
      <c r="AN79" s="831"/>
      <c r="AO79" s="831"/>
      <c r="AP79" s="831" t="s">
        <v>488</v>
      </c>
      <c r="AQ79" s="831"/>
      <c r="AR79" s="831"/>
      <c r="AS79" s="831"/>
      <c r="AT79" s="831"/>
      <c r="AU79" s="831" t="s">
        <v>488</v>
      </c>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5"/>
      <c r="BT79" s="866"/>
      <c r="BU79" s="866"/>
      <c r="BV79" s="866"/>
      <c r="BW79" s="866"/>
      <c r="BX79" s="866"/>
      <c r="BY79" s="866"/>
      <c r="BZ79" s="866"/>
      <c r="CA79" s="866"/>
      <c r="CB79" s="866"/>
      <c r="CC79" s="866"/>
      <c r="CD79" s="866"/>
      <c r="CE79" s="866"/>
      <c r="CF79" s="866"/>
      <c r="CG79" s="871"/>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18"/>
    </row>
    <row r="80" spans="1:131" ht="26.25" customHeight="1" x14ac:dyDescent="0.15">
      <c r="A80" s="226">
        <v>13</v>
      </c>
      <c r="B80" s="879"/>
      <c r="C80" s="880"/>
      <c r="D80" s="880"/>
      <c r="E80" s="880"/>
      <c r="F80" s="880"/>
      <c r="G80" s="880"/>
      <c r="H80" s="880"/>
      <c r="I80" s="880"/>
      <c r="J80" s="880"/>
      <c r="K80" s="880"/>
      <c r="L80" s="880"/>
      <c r="M80" s="880"/>
      <c r="N80" s="880"/>
      <c r="O80" s="880"/>
      <c r="P80" s="881"/>
      <c r="Q80" s="882"/>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5"/>
      <c r="BT80" s="866"/>
      <c r="BU80" s="866"/>
      <c r="BV80" s="866"/>
      <c r="BW80" s="866"/>
      <c r="BX80" s="866"/>
      <c r="BY80" s="866"/>
      <c r="BZ80" s="866"/>
      <c r="CA80" s="866"/>
      <c r="CB80" s="866"/>
      <c r="CC80" s="866"/>
      <c r="CD80" s="866"/>
      <c r="CE80" s="866"/>
      <c r="CF80" s="866"/>
      <c r="CG80" s="871"/>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18"/>
    </row>
    <row r="81" spans="1:131" ht="26.25" customHeight="1" x14ac:dyDescent="0.15">
      <c r="A81" s="226">
        <v>14</v>
      </c>
      <c r="B81" s="879"/>
      <c r="C81" s="880"/>
      <c r="D81" s="880"/>
      <c r="E81" s="880"/>
      <c r="F81" s="880"/>
      <c r="G81" s="880"/>
      <c r="H81" s="880"/>
      <c r="I81" s="880"/>
      <c r="J81" s="880"/>
      <c r="K81" s="880"/>
      <c r="L81" s="880"/>
      <c r="M81" s="880"/>
      <c r="N81" s="880"/>
      <c r="O81" s="880"/>
      <c r="P81" s="881"/>
      <c r="Q81" s="882"/>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5"/>
      <c r="BT81" s="866"/>
      <c r="BU81" s="866"/>
      <c r="BV81" s="866"/>
      <c r="BW81" s="866"/>
      <c r="BX81" s="866"/>
      <c r="BY81" s="866"/>
      <c r="BZ81" s="866"/>
      <c r="CA81" s="866"/>
      <c r="CB81" s="866"/>
      <c r="CC81" s="866"/>
      <c r="CD81" s="866"/>
      <c r="CE81" s="866"/>
      <c r="CF81" s="866"/>
      <c r="CG81" s="871"/>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18"/>
    </row>
    <row r="82" spans="1:131" ht="26.25" customHeight="1" x14ac:dyDescent="0.15">
      <c r="A82" s="226">
        <v>15</v>
      </c>
      <c r="B82" s="879"/>
      <c r="C82" s="880"/>
      <c r="D82" s="880"/>
      <c r="E82" s="880"/>
      <c r="F82" s="880"/>
      <c r="G82" s="880"/>
      <c r="H82" s="880"/>
      <c r="I82" s="880"/>
      <c r="J82" s="880"/>
      <c r="K82" s="880"/>
      <c r="L82" s="880"/>
      <c r="M82" s="880"/>
      <c r="N82" s="880"/>
      <c r="O82" s="880"/>
      <c r="P82" s="881"/>
      <c r="Q82" s="882"/>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5"/>
      <c r="BT82" s="866"/>
      <c r="BU82" s="866"/>
      <c r="BV82" s="866"/>
      <c r="BW82" s="866"/>
      <c r="BX82" s="866"/>
      <c r="BY82" s="866"/>
      <c r="BZ82" s="866"/>
      <c r="CA82" s="866"/>
      <c r="CB82" s="866"/>
      <c r="CC82" s="866"/>
      <c r="CD82" s="866"/>
      <c r="CE82" s="866"/>
      <c r="CF82" s="866"/>
      <c r="CG82" s="871"/>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18"/>
    </row>
    <row r="83" spans="1:131" ht="26.25" customHeight="1" x14ac:dyDescent="0.15">
      <c r="A83" s="226">
        <v>16</v>
      </c>
      <c r="B83" s="879"/>
      <c r="C83" s="880"/>
      <c r="D83" s="880"/>
      <c r="E83" s="880"/>
      <c r="F83" s="880"/>
      <c r="G83" s="880"/>
      <c r="H83" s="880"/>
      <c r="I83" s="880"/>
      <c r="J83" s="880"/>
      <c r="K83" s="880"/>
      <c r="L83" s="880"/>
      <c r="M83" s="880"/>
      <c r="N83" s="880"/>
      <c r="O83" s="880"/>
      <c r="P83" s="881"/>
      <c r="Q83" s="882"/>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5"/>
      <c r="BT83" s="866"/>
      <c r="BU83" s="866"/>
      <c r="BV83" s="866"/>
      <c r="BW83" s="866"/>
      <c r="BX83" s="866"/>
      <c r="BY83" s="866"/>
      <c r="BZ83" s="866"/>
      <c r="CA83" s="866"/>
      <c r="CB83" s="866"/>
      <c r="CC83" s="866"/>
      <c r="CD83" s="866"/>
      <c r="CE83" s="866"/>
      <c r="CF83" s="866"/>
      <c r="CG83" s="871"/>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18"/>
    </row>
    <row r="84" spans="1:131" ht="26.25" customHeight="1" x14ac:dyDescent="0.15">
      <c r="A84" s="226">
        <v>17</v>
      </c>
      <c r="B84" s="879"/>
      <c r="C84" s="880"/>
      <c r="D84" s="880"/>
      <c r="E84" s="880"/>
      <c r="F84" s="880"/>
      <c r="G84" s="880"/>
      <c r="H84" s="880"/>
      <c r="I84" s="880"/>
      <c r="J84" s="880"/>
      <c r="K84" s="880"/>
      <c r="L84" s="880"/>
      <c r="M84" s="880"/>
      <c r="N84" s="880"/>
      <c r="O84" s="880"/>
      <c r="P84" s="881"/>
      <c r="Q84" s="882"/>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5"/>
      <c r="BT84" s="866"/>
      <c r="BU84" s="866"/>
      <c r="BV84" s="866"/>
      <c r="BW84" s="866"/>
      <c r="BX84" s="866"/>
      <c r="BY84" s="866"/>
      <c r="BZ84" s="866"/>
      <c r="CA84" s="866"/>
      <c r="CB84" s="866"/>
      <c r="CC84" s="866"/>
      <c r="CD84" s="866"/>
      <c r="CE84" s="866"/>
      <c r="CF84" s="866"/>
      <c r="CG84" s="871"/>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18"/>
    </row>
    <row r="85" spans="1:131" ht="26.25" customHeight="1" x14ac:dyDescent="0.15">
      <c r="A85" s="226">
        <v>18</v>
      </c>
      <c r="B85" s="879"/>
      <c r="C85" s="880"/>
      <c r="D85" s="880"/>
      <c r="E85" s="880"/>
      <c r="F85" s="880"/>
      <c r="G85" s="880"/>
      <c r="H85" s="880"/>
      <c r="I85" s="880"/>
      <c r="J85" s="880"/>
      <c r="K85" s="880"/>
      <c r="L85" s="880"/>
      <c r="M85" s="880"/>
      <c r="N85" s="880"/>
      <c r="O85" s="880"/>
      <c r="P85" s="881"/>
      <c r="Q85" s="882"/>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5"/>
      <c r="BT85" s="866"/>
      <c r="BU85" s="866"/>
      <c r="BV85" s="866"/>
      <c r="BW85" s="866"/>
      <c r="BX85" s="866"/>
      <c r="BY85" s="866"/>
      <c r="BZ85" s="866"/>
      <c r="CA85" s="866"/>
      <c r="CB85" s="866"/>
      <c r="CC85" s="866"/>
      <c r="CD85" s="866"/>
      <c r="CE85" s="866"/>
      <c r="CF85" s="866"/>
      <c r="CG85" s="871"/>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18"/>
    </row>
    <row r="86" spans="1:131" ht="26.25" customHeight="1" x14ac:dyDescent="0.15">
      <c r="A86" s="226">
        <v>19</v>
      </c>
      <c r="B86" s="879"/>
      <c r="C86" s="880"/>
      <c r="D86" s="880"/>
      <c r="E86" s="880"/>
      <c r="F86" s="880"/>
      <c r="G86" s="880"/>
      <c r="H86" s="880"/>
      <c r="I86" s="880"/>
      <c r="J86" s="880"/>
      <c r="K86" s="880"/>
      <c r="L86" s="880"/>
      <c r="M86" s="880"/>
      <c r="N86" s="880"/>
      <c r="O86" s="880"/>
      <c r="P86" s="881"/>
      <c r="Q86" s="882"/>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5"/>
      <c r="BT86" s="866"/>
      <c r="BU86" s="866"/>
      <c r="BV86" s="866"/>
      <c r="BW86" s="866"/>
      <c r="BX86" s="866"/>
      <c r="BY86" s="866"/>
      <c r="BZ86" s="866"/>
      <c r="CA86" s="866"/>
      <c r="CB86" s="866"/>
      <c r="CC86" s="866"/>
      <c r="CD86" s="866"/>
      <c r="CE86" s="866"/>
      <c r="CF86" s="866"/>
      <c r="CG86" s="871"/>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18"/>
    </row>
    <row r="87" spans="1:131" ht="26.25" customHeight="1" x14ac:dyDescent="0.15">
      <c r="A87" s="232">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29"/>
      <c r="BF87" s="229"/>
      <c r="BG87" s="229"/>
      <c r="BH87" s="229"/>
      <c r="BI87" s="229"/>
      <c r="BJ87" s="229"/>
      <c r="BK87" s="229"/>
      <c r="BL87" s="229"/>
      <c r="BM87" s="229"/>
      <c r="BN87" s="229"/>
      <c r="BO87" s="229"/>
      <c r="BP87" s="229"/>
      <c r="BQ87" s="226">
        <v>81</v>
      </c>
      <c r="BR87" s="231"/>
      <c r="BS87" s="865"/>
      <c r="BT87" s="866"/>
      <c r="BU87" s="866"/>
      <c r="BV87" s="866"/>
      <c r="BW87" s="866"/>
      <c r="BX87" s="866"/>
      <c r="BY87" s="866"/>
      <c r="BZ87" s="866"/>
      <c r="CA87" s="866"/>
      <c r="CB87" s="866"/>
      <c r="CC87" s="866"/>
      <c r="CD87" s="866"/>
      <c r="CE87" s="866"/>
      <c r="CF87" s="866"/>
      <c r="CG87" s="871"/>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18"/>
    </row>
    <row r="88" spans="1:131" ht="26.25" customHeight="1" thickBot="1" x14ac:dyDescent="0.2">
      <c r="A88" s="228" t="s">
        <v>377</v>
      </c>
      <c r="B88" s="790" t="s">
        <v>402</v>
      </c>
      <c r="C88" s="791"/>
      <c r="D88" s="791"/>
      <c r="E88" s="791"/>
      <c r="F88" s="791"/>
      <c r="G88" s="791"/>
      <c r="H88" s="791"/>
      <c r="I88" s="791"/>
      <c r="J88" s="791"/>
      <c r="K88" s="791"/>
      <c r="L88" s="791"/>
      <c r="M88" s="791"/>
      <c r="N88" s="791"/>
      <c r="O88" s="791"/>
      <c r="P88" s="792"/>
      <c r="Q88" s="846"/>
      <c r="R88" s="847"/>
      <c r="S88" s="847"/>
      <c r="T88" s="847"/>
      <c r="U88" s="847"/>
      <c r="V88" s="847"/>
      <c r="W88" s="847"/>
      <c r="X88" s="847"/>
      <c r="Y88" s="847"/>
      <c r="Z88" s="847"/>
      <c r="AA88" s="847"/>
      <c r="AB88" s="847"/>
      <c r="AC88" s="847"/>
      <c r="AD88" s="847"/>
      <c r="AE88" s="847"/>
      <c r="AF88" s="850"/>
      <c r="AG88" s="850"/>
      <c r="AH88" s="850"/>
      <c r="AI88" s="850"/>
      <c r="AJ88" s="850"/>
      <c r="AK88" s="847"/>
      <c r="AL88" s="847"/>
      <c r="AM88" s="847"/>
      <c r="AN88" s="847"/>
      <c r="AO88" s="847"/>
      <c r="AP88" s="850"/>
      <c r="AQ88" s="850"/>
      <c r="AR88" s="850"/>
      <c r="AS88" s="850"/>
      <c r="AT88" s="850"/>
      <c r="AU88" s="850"/>
      <c r="AV88" s="850"/>
      <c r="AW88" s="850"/>
      <c r="AX88" s="850"/>
      <c r="AY88" s="850"/>
      <c r="AZ88" s="855"/>
      <c r="BA88" s="855"/>
      <c r="BB88" s="855"/>
      <c r="BC88" s="855"/>
      <c r="BD88" s="856"/>
      <c r="BE88" s="229"/>
      <c r="BF88" s="229"/>
      <c r="BG88" s="229"/>
      <c r="BH88" s="229"/>
      <c r="BI88" s="229"/>
      <c r="BJ88" s="229"/>
      <c r="BK88" s="229"/>
      <c r="BL88" s="229"/>
      <c r="BM88" s="229"/>
      <c r="BN88" s="229"/>
      <c r="BO88" s="229"/>
      <c r="BP88" s="229"/>
      <c r="BQ88" s="226">
        <v>82</v>
      </c>
      <c r="BR88" s="231"/>
      <c r="BS88" s="865"/>
      <c r="BT88" s="866"/>
      <c r="BU88" s="866"/>
      <c r="BV88" s="866"/>
      <c r="BW88" s="866"/>
      <c r="BX88" s="866"/>
      <c r="BY88" s="866"/>
      <c r="BZ88" s="866"/>
      <c r="CA88" s="866"/>
      <c r="CB88" s="866"/>
      <c r="CC88" s="866"/>
      <c r="CD88" s="866"/>
      <c r="CE88" s="866"/>
      <c r="CF88" s="866"/>
      <c r="CG88" s="871"/>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5"/>
      <c r="BT89" s="866"/>
      <c r="BU89" s="866"/>
      <c r="BV89" s="866"/>
      <c r="BW89" s="866"/>
      <c r="BX89" s="866"/>
      <c r="BY89" s="866"/>
      <c r="BZ89" s="866"/>
      <c r="CA89" s="866"/>
      <c r="CB89" s="866"/>
      <c r="CC89" s="866"/>
      <c r="CD89" s="866"/>
      <c r="CE89" s="866"/>
      <c r="CF89" s="866"/>
      <c r="CG89" s="871"/>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5"/>
      <c r="BT90" s="866"/>
      <c r="BU90" s="866"/>
      <c r="BV90" s="866"/>
      <c r="BW90" s="866"/>
      <c r="BX90" s="866"/>
      <c r="BY90" s="866"/>
      <c r="BZ90" s="866"/>
      <c r="CA90" s="866"/>
      <c r="CB90" s="866"/>
      <c r="CC90" s="866"/>
      <c r="CD90" s="866"/>
      <c r="CE90" s="866"/>
      <c r="CF90" s="866"/>
      <c r="CG90" s="871"/>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5"/>
      <c r="BT91" s="866"/>
      <c r="BU91" s="866"/>
      <c r="BV91" s="866"/>
      <c r="BW91" s="866"/>
      <c r="BX91" s="866"/>
      <c r="BY91" s="866"/>
      <c r="BZ91" s="866"/>
      <c r="CA91" s="866"/>
      <c r="CB91" s="866"/>
      <c r="CC91" s="866"/>
      <c r="CD91" s="866"/>
      <c r="CE91" s="866"/>
      <c r="CF91" s="866"/>
      <c r="CG91" s="871"/>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5"/>
      <c r="BT92" s="866"/>
      <c r="BU92" s="866"/>
      <c r="BV92" s="866"/>
      <c r="BW92" s="866"/>
      <c r="BX92" s="866"/>
      <c r="BY92" s="866"/>
      <c r="BZ92" s="866"/>
      <c r="CA92" s="866"/>
      <c r="CB92" s="866"/>
      <c r="CC92" s="866"/>
      <c r="CD92" s="866"/>
      <c r="CE92" s="866"/>
      <c r="CF92" s="866"/>
      <c r="CG92" s="871"/>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5"/>
      <c r="BT93" s="866"/>
      <c r="BU93" s="866"/>
      <c r="BV93" s="866"/>
      <c r="BW93" s="866"/>
      <c r="BX93" s="866"/>
      <c r="BY93" s="866"/>
      <c r="BZ93" s="866"/>
      <c r="CA93" s="866"/>
      <c r="CB93" s="866"/>
      <c r="CC93" s="866"/>
      <c r="CD93" s="866"/>
      <c r="CE93" s="866"/>
      <c r="CF93" s="866"/>
      <c r="CG93" s="871"/>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5"/>
      <c r="BT94" s="866"/>
      <c r="BU94" s="866"/>
      <c r="BV94" s="866"/>
      <c r="BW94" s="866"/>
      <c r="BX94" s="866"/>
      <c r="BY94" s="866"/>
      <c r="BZ94" s="866"/>
      <c r="CA94" s="866"/>
      <c r="CB94" s="866"/>
      <c r="CC94" s="866"/>
      <c r="CD94" s="866"/>
      <c r="CE94" s="866"/>
      <c r="CF94" s="866"/>
      <c r="CG94" s="871"/>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5"/>
      <c r="BT95" s="866"/>
      <c r="BU95" s="866"/>
      <c r="BV95" s="866"/>
      <c r="BW95" s="866"/>
      <c r="BX95" s="866"/>
      <c r="BY95" s="866"/>
      <c r="BZ95" s="866"/>
      <c r="CA95" s="866"/>
      <c r="CB95" s="866"/>
      <c r="CC95" s="866"/>
      <c r="CD95" s="866"/>
      <c r="CE95" s="866"/>
      <c r="CF95" s="866"/>
      <c r="CG95" s="871"/>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5"/>
      <c r="BT96" s="866"/>
      <c r="BU96" s="866"/>
      <c r="BV96" s="866"/>
      <c r="BW96" s="866"/>
      <c r="BX96" s="866"/>
      <c r="BY96" s="866"/>
      <c r="BZ96" s="866"/>
      <c r="CA96" s="866"/>
      <c r="CB96" s="866"/>
      <c r="CC96" s="866"/>
      <c r="CD96" s="866"/>
      <c r="CE96" s="866"/>
      <c r="CF96" s="866"/>
      <c r="CG96" s="871"/>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5"/>
      <c r="BT97" s="866"/>
      <c r="BU97" s="866"/>
      <c r="BV97" s="866"/>
      <c r="BW97" s="866"/>
      <c r="BX97" s="866"/>
      <c r="BY97" s="866"/>
      <c r="BZ97" s="866"/>
      <c r="CA97" s="866"/>
      <c r="CB97" s="866"/>
      <c r="CC97" s="866"/>
      <c r="CD97" s="866"/>
      <c r="CE97" s="866"/>
      <c r="CF97" s="866"/>
      <c r="CG97" s="871"/>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5"/>
      <c r="BT98" s="866"/>
      <c r="BU98" s="866"/>
      <c r="BV98" s="866"/>
      <c r="BW98" s="866"/>
      <c r="BX98" s="866"/>
      <c r="BY98" s="866"/>
      <c r="BZ98" s="866"/>
      <c r="CA98" s="866"/>
      <c r="CB98" s="866"/>
      <c r="CC98" s="866"/>
      <c r="CD98" s="866"/>
      <c r="CE98" s="866"/>
      <c r="CF98" s="866"/>
      <c r="CG98" s="871"/>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5"/>
      <c r="BT99" s="866"/>
      <c r="BU99" s="866"/>
      <c r="BV99" s="866"/>
      <c r="BW99" s="866"/>
      <c r="BX99" s="866"/>
      <c r="BY99" s="866"/>
      <c r="BZ99" s="866"/>
      <c r="CA99" s="866"/>
      <c r="CB99" s="866"/>
      <c r="CC99" s="866"/>
      <c r="CD99" s="866"/>
      <c r="CE99" s="866"/>
      <c r="CF99" s="866"/>
      <c r="CG99" s="871"/>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5"/>
      <c r="BT100" s="866"/>
      <c r="BU100" s="866"/>
      <c r="BV100" s="866"/>
      <c r="BW100" s="866"/>
      <c r="BX100" s="866"/>
      <c r="BY100" s="866"/>
      <c r="BZ100" s="866"/>
      <c r="CA100" s="866"/>
      <c r="CB100" s="866"/>
      <c r="CC100" s="866"/>
      <c r="CD100" s="866"/>
      <c r="CE100" s="866"/>
      <c r="CF100" s="866"/>
      <c r="CG100" s="871"/>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5"/>
      <c r="BT101" s="866"/>
      <c r="BU101" s="866"/>
      <c r="BV101" s="866"/>
      <c r="BW101" s="866"/>
      <c r="BX101" s="866"/>
      <c r="BY101" s="866"/>
      <c r="BZ101" s="866"/>
      <c r="CA101" s="866"/>
      <c r="CB101" s="866"/>
      <c r="CC101" s="866"/>
      <c r="CD101" s="866"/>
      <c r="CE101" s="866"/>
      <c r="CF101" s="866"/>
      <c r="CG101" s="871"/>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0" t="s">
        <v>403</v>
      </c>
      <c r="BS102" s="791"/>
      <c r="BT102" s="791"/>
      <c r="BU102" s="791"/>
      <c r="BV102" s="791"/>
      <c r="BW102" s="791"/>
      <c r="BX102" s="791"/>
      <c r="BY102" s="791"/>
      <c r="BZ102" s="791"/>
      <c r="CA102" s="791"/>
      <c r="CB102" s="791"/>
      <c r="CC102" s="791"/>
      <c r="CD102" s="791"/>
      <c r="CE102" s="791"/>
      <c r="CF102" s="791"/>
      <c r="CG102" s="792"/>
      <c r="CH102" s="891"/>
      <c r="CI102" s="892"/>
      <c r="CJ102" s="892"/>
      <c r="CK102" s="892"/>
      <c r="CL102" s="893"/>
      <c r="CM102" s="891"/>
      <c r="CN102" s="892"/>
      <c r="CO102" s="892"/>
      <c r="CP102" s="892"/>
      <c r="CQ102" s="893"/>
      <c r="CR102" s="894">
        <v>34</v>
      </c>
      <c r="CS102" s="858"/>
      <c r="CT102" s="858"/>
      <c r="CU102" s="858"/>
      <c r="CV102" s="895"/>
      <c r="CW102" s="894">
        <v>44</v>
      </c>
      <c r="CX102" s="858"/>
      <c r="CY102" s="858"/>
      <c r="CZ102" s="858"/>
      <c r="DA102" s="895"/>
      <c r="DB102" s="894"/>
      <c r="DC102" s="858"/>
      <c r="DD102" s="858"/>
      <c r="DE102" s="858"/>
      <c r="DF102" s="895"/>
      <c r="DG102" s="894"/>
      <c r="DH102" s="858"/>
      <c r="DI102" s="858"/>
      <c r="DJ102" s="858"/>
      <c r="DK102" s="895"/>
      <c r="DL102" s="894"/>
      <c r="DM102" s="858"/>
      <c r="DN102" s="858"/>
      <c r="DO102" s="858"/>
      <c r="DP102" s="895"/>
      <c r="DQ102" s="894"/>
      <c r="DR102" s="858"/>
      <c r="DS102" s="858"/>
      <c r="DT102" s="858"/>
      <c r="DU102" s="895"/>
      <c r="DV102" s="790"/>
      <c r="DW102" s="791"/>
      <c r="DX102" s="791"/>
      <c r="DY102" s="791"/>
      <c r="DZ102" s="918"/>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9" t="s">
        <v>404</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0" t="s">
        <v>405</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1" t="s">
        <v>408</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409</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18" customFormat="1" ht="26.25" customHeight="1" x14ac:dyDescent="0.15">
      <c r="A109" s="916" t="s">
        <v>410</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411</v>
      </c>
      <c r="AB109" s="897"/>
      <c r="AC109" s="897"/>
      <c r="AD109" s="897"/>
      <c r="AE109" s="898"/>
      <c r="AF109" s="896" t="s">
        <v>412</v>
      </c>
      <c r="AG109" s="897"/>
      <c r="AH109" s="897"/>
      <c r="AI109" s="897"/>
      <c r="AJ109" s="898"/>
      <c r="AK109" s="896" t="s">
        <v>294</v>
      </c>
      <c r="AL109" s="897"/>
      <c r="AM109" s="897"/>
      <c r="AN109" s="897"/>
      <c r="AO109" s="898"/>
      <c r="AP109" s="896" t="s">
        <v>413</v>
      </c>
      <c r="AQ109" s="897"/>
      <c r="AR109" s="897"/>
      <c r="AS109" s="897"/>
      <c r="AT109" s="899"/>
      <c r="AU109" s="916" t="s">
        <v>410</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411</v>
      </c>
      <c r="BR109" s="897"/>
      <c r="BS109" s="897"/>
      <c r="BT109" s="897"/>
      <c r="BU109" s="898"/>
      <c r="BV109" s="896" t="s">
        <v>412</v>
      </c>
      <c r="BW109" s="897"/>
      <c r="BX109" s="897"/>
      <c r="BY109" s="897"/>
      <c r="BZ109" s="898"/>
      <c r="CA109" s="896" t="s">
        <v>294</v>
      </c>
      <c r="CB109" s="897"/>
      <c r="CC109" s="897"/>
      <c r="CD109" s="897"/>
      <c r="CE109" s="898"/>
      <c r="CF109" s="917" t="s">
        <v>413</v>
      </c>
      <c r="CG109" s="917"/>
      <c r="CH109" s="917"/>
      <c r="CI109" s="917"/>
      <c r="CJ109" s="917"/>
      <c r="CK109" s="896" t="s">
        <v>414</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411</v>
      </c>
      <c r="DH109" s="897"/>
      <c r="DI109" s="897"/>
      <c r="DJ109" s="897"/>
      <c r="DK109" s="898"/>
      <c r="DL109" s="896" t="s">
        <v>412</v>
      </c>
      <c r="DM109" s="897"/>
      <c r="DN109" s="897"/>
      <c r="DO109" s="897"/>
      <c r="DP109" s="898"/>
      <c r="DQ109" s="896" t="s">
        <v>294</v>
      </c>
      <c r="DR109" s="897"/>
      <c r="DS109" s="897"/>
      <c r="DT109" s="897"/>
      <c r="DU109" s="898"/>
      <c r="DV109" s="896" t="s">
        <v>413</v>
      </c>
      <c r="DW109" s="897"/>
      <c r="DX109" s="897"/>
      <c r="DY109" s="897"/>
      <c r="DZ109" s="899"/>
    </row>
    <row r="110" spans="1:131" s="218" customFormat="1" ht="26.25" customHeight="1" x14ac:dyDescent="0.15">
      <c r="A110" s="900" t="s">
        <v>415</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284092</v>
      </c>
      <c r="AB110" s="904"/>
      <c r="AC110" s="904"/>
      <c r="AD110" s="904"/>
      <c r="AE110" s="905"/>
      <c r="AF110" s="906">
        <v>293353</v>
      </c>
      <c r="AG110" s="904"/>
      <c r="AH110" s="904"/>
      <c r="AI110" s="904"/>
      <c r="AJ110" s="905"/>
      <c r="AK110" s="906">
        <v>278688</v>
      </c>
      <c r="AL110" s="904"/>
      <c r="AM110" s="904"/>
      <c r="AN110" s="904"/>
      <c r="AO110" s="905"/>
      <c r="AP110" s="907">
        <v>22.4</v>
      </c>
      <c r="AQ110" s="908"/>
      <c r="AR110" s="908"/>
      <c r="AS110" s="908"/>
      <c r="AT110" s="909"/>
      <c r="AU110" s="910" t="s">
        <v>69</v>
      </c>
      <c r="AV110" s="911"/>
      <c r="AW110" s="911"/>
      <c r="AX110" s="911"/>
      <c r="AY110" s="911"/>
      <c r="AZ110" s="933" t="s">
        <v>416</v>
      </c>
      <c r="BA110" s="901"/>
      <c r="BB110" s="901"/>
      <c r="BC110" s="901"/>
      <c r="BD110" s="901"/>
      <c r="BE110" s="901"/>
      <c r="BF110" s="901"/>
      <c r="BG110" s="901"/>
      <c r="BH110" s="901"/>
      <c r="BI110" s="901"/>
      <c r="BJ110" s="901"/>
      <c r="BK110" s="901"/>
      <c r="BL110" s="901"/>
      <c r="BM110" s="901"/>
      <c r="BN110" s="901"/>
      <c r="BO110" s="901"/>
      <c r="BP110" s="902"/>
      <c r="BQ110" s="934">
        <v>2539572</v>
      </c>
      <c r="BR110" s="935"/>
      <c r="BS110" s="935"/>
      <c r="BT110" s="935"/>
      <c r="BU110" s="935"/>
      <c r="BV110" s="935">
        <v>2334944</v>
      </c>
      <c r="BW110" s="935"/>
      <c r="BX110" s="935"/>
      <c r="BY110" s="935"/>
      <c r="BZ110" s="935"/>
      <c r="CA110" s="935">
        <v>2398415</v>
      </c>
      <c r="CB110" s="935"/>
      <c r="CC110" s="935"/>
      <c r="CD110" s="935"/>
      <c r="CE110" s="935"/>
      <c r="CF110" s="948">
        <v>192.9</v>
      </c>
      <c r="CG110" s="949"/>
      <c r="CH110" s="949"/>
      <c r="CI110" s="949"/>
      <c r="CJ110" s="949"/>
      <c r="CK110" s="950" t="s">
        <v>417</v>
      </c>
      <c r="CL110" s="951"/>
      <c r="CM110" s="933" t="s">
        <v>418</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122</v>
      </c>
      <c r="DH110" s="935"/>
      <c r="DI110" s="935"/>
      <c r="DJ110" s="935"/>
      <c r="DK110" s="935"/>
      <c r="DL110" s="935" t="s">
        <v>122</v>
      </c>
      <c r="DM110" s="935"/>
      <c r="DN110" s="935"/>
      <c r="DO110" s="935"/>
      <c r="DP110" s="935"/>
      <c r="DQ110" s="935" t="s">
        <v>122</v>
      </c>
      <c r="DR110" s="935"/>
      <c r="DS110" s="935"/>
      <c r="DT110" s="935"/>
      <c r="DU110" s="935"/>
      <c r="DV110" s="936" t="s">
        <v>122</v>
      </c>
      <c r="DW110" s="936"/>
      <c r="DX110" s="936"/>
      <c r="DY110" s="936"/>
      <c r="DZ110" s="937"/>
    </row>
    <row r="111" spans="1:131" s="218" customFormat="1" ht="26.25" customHeight="1" x14ac:dyDescent="0.15">
      <c r="A111" s="938" t="s">
        <v>419</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122</v>
      </c>
      <c r="AB111" s="942"/>
      <c r="AC111" s="942"/>
      <c r="AD111" s="942"/>
      <c r="AE111" s="943"/>
      <c r="AF111" s="944" t="s">
        <v>122</v>
      </c>
      <c r="AG111" s="942"/>
      <c r="AH111" s="942"/>
      <c r="AI111" s="942"/>
      <c r="AJ111" s="943"/>
      <c r="AK111" s="944" t="s">
        <v>122</v>
      </c>
      <c r="AL111" s="942"/>
      <c r="AM111" s="942"/>
      <c r="AN111" s="942"/>
      <c r="AO111" s="943"/>
      <c r="AP111" s="945" t="s">
        <v>122</v>
      </c>
      <c r="AQ111" s="946"/>
      <c r="AR111" s="946"/>
      <c r="AS111" s="946"/>
      <c r="AT111" s="947"/>
      <c r="AU111" s="912"/>
      <c r="AV111" s="913"/>
      <c r="AW111" s="913"/>
      <c r="AX111" s="913"/>
      <c r="AY111" s="913"/>
      <c r="AZ111" s="926" t="s">
        <v>420</v>
      </c>
      <c r="BA111" s="927"/>
      <c r="BB111" s="927"/>
      <c r="BC111" s="927"/>
      <c r="BD111" s="927"/>
      <c r="BE111" s="927"/>
      <c r="BF111" s="927"/>
      <c r="BG111" s="927"/>
      <c r="BH111" s="927"/>
      <c r="BI111" s="927"/>
      <c r="BJ111" s="927"/>
      <c r="BK111" s="927"/>
      <c r="BL111" s="927"/>
      <c r="BM111" s="927"/>
      <c r="BN111" s="927"/>
      <c r="BO111" s="927"/>
      <c r="BP111" s="928"/>
      <c r="BQ111" s="929" t="s">
        <v>122</v>
      </c>
      <c r="BR111" s="930"/>
      <c r="BS111" s="930"/>
      <c r="BT111" s="930"/>
      <c r="BU111" s="930"/>
      <c r="BV111" s="930" t="s">
        <v>122</v>
      </c>
      <c r="BW111" s="930"/>
      <c r="BX111" s="930"/>
      <c r="BY111" s="930"/>
      <c r="BZ111" s="930"/>
      <c r="CA111" s="930" t="s">
        <v>122</v>
      </c>
      <c r="CB111" s="930"/>
      <c r="CC111" s="930"/>
      <c r="CD111" s="930"/>
      <c r="CE111" s="930"/>
      <c r="CF111" s="924" t="s">
        <v>122</v>
      </c>
      <c r="CG111" s="925"/>
      <c r="CH111" s="925"/>
      <c r="CI111" s="925"/>
      <c r="CJ111" s="925"/>
      <c r="CK111" s="952"/>
      <c r="CL111" s="953"/>
      <c r="CM111" s="926" t="s">
        <v>421</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122</v>
      </c>
      <c r="DH111" s="930"/>
      <c r="DI111" s="930"/>
      <c r="DJ111" s="930"/>
      <c r="DK111" s="930"/>
      <c r="DL111" s="930" t="s">
        <v>122</v>
      </c>
      <c r="DM111" s="930"/>
      <c r="DN111" s="930"/>
      <c r="DO111" s="930"/>
      <c r="DP111" s="930"/>
      <c r="DQ111" s="930" t="s">
        <v>122</v>
      </c>
      <c r="DR111" s="930"/>
      <c r="DS111" s="930"/>
      <c r="DT111" s="930"/>
      <c r="DU111" s="930"/>
      <c r="DV111" s="931" t="s">
        <v>122</v>
      </c>
      <c r="DW111" s="931"/>
      <c r="DX111" s="931"/>
      <c r="DY111" s="931"/>
      <c r="DZ111" s="932"/>
    </row>
    <row r="112" spans="1:131" s="218" customFormat="1" ht="26.25" customHeight="1" x14ac:dyDescent="0.15">
      <c r="A112" s="956" t="s">
        <v>422</v>
      </c>
      <c r="B112" s="957"/>
      <c r="C112" s="927" t="s">
        <v>423</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122</v>
      </c>
      <c r="AB112" s="963"/>
      <c r="AC112" s="963"/>
      <c r="AD112" s="963"/>
      <c r="AE112" s="964"/>
      <c r="AF112" s="965" t="s">
        <v>122</v>
      </c>
      <c r="AG112" s="963"/>
      <c r="AH112" s="963"/>
      <c r="AI112" s="963"/>
      <c r="AJ112" s="964"/>
      <c r="AK112" s="965" t="s">
        <v>122</v>
      </c>
      <c r="AL112" s="963"/>
      <c r="AM112" s="963"/>
      <c r="AN112" s="963"/>
      <c r="AO112" s="964"/>
      <c r="AP112" s="966" t="s">
        <v>122</v>
      </c>
      <c r="AQ112" s="967"/>
      <c r="AR112" s="967"/>
      <c r="AS112" s="967"/>
      <c r="AT112" s="968"/>
      <c r="AU112" s="912"/>
      <c r="AV112" s="913"/>
      <c r="AW112" s="913"/>
      <c r="AX112" s="913"/>
      <c r="AY112" s="913"/>
      <c r="AZ112" s="926" t="s">
        <v>424</v>
      </c>
      <c r="BA112" s="927"/>
      <c r="BB112" s="927"/>
      <c r="BC112" s="927"/>
      <c r="BD112" s="927"/>
      <c r="BE112" s="927"/>
      <c r="BF112" s="927"/>
      <c r="BG112" s="927"/>
      <c r="BH112" s="927"/>
      <c r="BI112" s="927"/>
      <c r="BJ112" s="927"/>
      <c r="BK112" s="927"/>
      <c r="BL112" s="927"/>
      <c r="BM112" s="927"/>
      <c r="BN112" s="927"/>
      <c r="BO112" s="927"/>
      <c r="BP112" s="928"/>
      <c r="BQ112" s="929">
        <v>438725</v>
      </c>
      <c r="BR112" s="930"/>
      <c r="BS112" s="930"/>
      <c r="BT112" s="930"/>
      <c r="BU112" s="930"/>
      <c r="BV112" s="930">
        <v>401053</v>
      </c>
      <c r="BW112" s="930"/>
      <c r="BX112" s="930"/>
      <c r="BY112" s="930"/>
      <c r="BZ112" s="930"/>
      <c r="CA112" s="930">
        <v>343041</v>
      </c>
      <c r="CB112" s="930"/>
      <c r="CC112" s="930"/>
      <c r="CD112" s="930"/>
      <c r="CE112" s="930"/>
      <c r="CF112" s="924">
        <v>27.6</v>
      </c>
      <c r="CG112" s="925"/>
      <c r="CH112" s="925"/>
      <c r="CI112" s="925"/>
      <c r="CJ112" s="925"/>
      <c r="CK112" s="952"/>
      <c r="CL112" s="953"/>
      <c r="CM112" s="926" t="s">
        <v>425</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122</v>
      </c>
      <c r="DH112" s="930"/>
      <c r="DI112" s="930"/>
      <c r="DJ112" s="930"/>
      <c r="DK112" s="930"/>
      <c r="DL112" s="930" t="s">
        <v>122</v>
      </c>
      <c r="DM112" s="930"/>
      <c r="DN112" s="930"/>
      <c r="DO112" s="930"/>
      <c r="DP112" s="930"/>
      <c r="DQ112" s="930" t="s">
        <v>122</v>
      </c>
      <c r="DR112" s="930"/>
      <c r="DS112" s="930"/>
      <c r="DT112" s="930"/>
      <c r="DU112" s="930"/>
      <c r="DV112" s="931" t="s">
        <v>122</v>
      </c>
      <c r="DW112" s="931"/>
      <c r="DX112" s="931"/>
      <c r="DY112" s="931"/>
      <c r="DZ112" s="932"/>
    </row>
    <row r="113" spans="1:130" s="218" customFormat="1" ht="26.25" customHeight="1" x14ac:dyDescent="0.15">
      <c r="A113" s="958"/>
      <c r="B113" s="959"/>
      <c r="C113" s="927" t="s">
        <v>426</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74012</v>
      </c>
      <c r="AB113" s="942"/>
      <c r="AC113" s="942"/>
      <c r="AD113" s="942"/>
      <c r="AE113" s="943"/>
      <c r="AF113" s="944">
        <v>74231</v>
      </c>
      <c r="AG113" s="942"/>
      <c r="AH113" s="942"/>
      <c r="AI113" s="942"/>
      <c r="AJ113" s="943"/>
      <c r="AK113" s="944">
        <v>73132</v>
      </c>
      <c r="AL113" s="942"/>
      <c r="AM113" s="942"/>
      <c r="AN113" s="942"/>
      <c r="AO113" s="943"/>
      <c r="AP113" s="945">
        <v>5.9</v>
      </c>
      <c r="AQ113" s="946"/>
      <c r="AR113" s="946"/>
      <c r="AS113" s="946"/>
      <c r="AT113" s="947"/>
      <c r="AU113" s="912"/>
      <c r="AV113" s="913"/>
      <c r="AW113" s="913"/>
      <c r="AX113" s="913"/>
      <c r="AY113" s="913"/>
      <c r="AZ113" s="926" t="s">
        <v>427</v>
      </c>
      <c r="BA113" s="927"/>
      <c r="BB113" s="927"/>
      <c r="BC113" s="927"/>
      <c r="BD113" s="927"/>
      <c r="BE113" s="927"/>
      <c r="BF113" s="927"/>
      <c r="BG113" s="927"/>
      <c r="BH113" s="927"/>
      <c r="BI113" s="927"/>
      <c r="BJ113" s="927"/>
      <c r="BK113" s="927"/>
      <c r="BL113" s="927"/>
      <c r="BM113" s="927"/>
      <c r="BN113" s="927"/>
      <c r="BO113" s="927"/>
      <c r="BP113" s="928"/>
      <c r="BQ113" s="929">
        <v>11629</v>
      </c>
      <c r="BR113" s="930"/>
      <c r="BS113" s="930"/>
      <c r="BT113" s="930"/>
      <c r="BU113" s="930"/>
      <c r="BV113" s="930">
        <v>12471</v>
      </c>
      <c r="BW113" s="930"/>
      <c r="BX113" s="930"/>
      <c r="BY113" s="930"/>
      <c r="BZ113" s="930"/>
      <c r="CA113" s="930">
        <v>22027</v>
      </c>
      <c r="CB113" s="930"/>
      <c r="CC113" s="930"/>
      <c r="CD113" s="930"/>
      <c r="CE113" s="930"/>
      <c r="CF113" s="924">
        <v>1.8</v>
      </c>
      <c r="CG113" s="925"/>
      <c r="CH113" s="925"/>
      <c r="CI113" s="925"/>
      <c r="CJ113" s="925"/>
      <c r="CK113" s="952"/>
      <c r="CL113" s="953"/>
      <c r="CM113" s="926" t="s">
        <v>428</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122</v>
      </c>
      <c r="DH113" s="963"/>
      <c r="DI113" s="963"/>
      <c r="DJ113" s="963"/>
      <c r="DK113" s="964"/>
      <c r="DL113" s="965" t="s">
        <v>122</v>
      </c>
      <c r="DM113" s="963"/>
      <c r="DN113" s="963"/>
      <c r="DO113" s="963"/>
      <c r="DP113" s="964"/>
      <c r="DQ113" s="965" t="s">
        <v>122</v>
      </c>
      <c r="DR113" s="963"/>
      <c r="DS113" s="963"/>
      <c r="DT113" s="963"/>
      <c r="DU113" s="964"/>
      <c r="DV113" s="966" t="s">
        <v>122</v>
      </c>
      <c r="DW113" s="967"/>
      <c r="DX113" s="967"/>
      <c r="DY113" s="967"/>
      <c r="DZ113" s="968"/>
    </row>
    <row r="114" spans="1:130" s="218" customFormat="1" ht="26.25" customHeight="1" x14ac:dyDescent="0.15">
      <c r="A114" s="958"/>
      <c r="B114" s="959"/>
      <c r="C114" s="927" t="s">
        <v>429</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v>2841</v>
      </c>
      <c r="AB114" s="963"/>
      <c r="AC114" s="963"/>
      <c r="AD114" s="963"/>
      <c r="AE114" s="964"/>
      <c r="AF114" s="965">
        <v>2767</v>
      </c>
      <c r="AG114" s="963"/>
      <c r="AH114" s="963"/>
      <c r="AI114" s="963"/>
      <c r="AJ114" s="964"/>
      <c r="AK114" s="965">
        <v>2504</v>
      </c>
      <c r="AL114" s="963"/>
      <c r="AM114" s="963"/>
      <c r="AN114" s="963"/>
      <c r="AO114" s="964"/>
      <c r="AP114" s="966">
        <v>0.2</v>
      </c>
      <c r="AQ114" s="967"/>
      <c r="AR114" s="967"/>
      <c r="AS114" s="967"/>
      <c r="AT114" s="968"/>
      <c r="AU114" s="912"/>
      <c r="AV114" s="913"/>
      <c r="AW114" s="913"/>
      <c r="AX114" s="913"/>
      <c r="AY114" s="913"/>
      <c r="AZ114" s="926" t="s">
        <v>430</v>
      </c>
      <c r="BA114" s="927"/>
      <c r="BB114" s="927"/>
      <c r="BC114" s="927"/>
      <c r="BD114" s="927"/>
      <c r="BE114" s="927"/>
      <c r="BF114" s="927"/>
      <c r="BG114" s="927"/>
      <c r="BH114" s="927"/>
      <c r="BI114" s="927"/>
      <c r="BJ114" s="927"/>
      <c r="BK114" s="927"/>
      <c r="BL114" s="927"/>
      <c r="BM114" s="927"/>
      <c r="BN114" s="927"/>
      <c r="BO114" s="927"/>
      <c r="BP114" s="928"/>
      <c r="BQ114" s="929">
        <v>423315</v>
      </c>
      <c r="BR114" s="930"/>
      <c r="BS114" s="930"/>
      <c r="BT114" s="930"/>
      <c r="BU114" s="930"/>
      <c r="BV114" s="930">
        <v>377792</v>
      </c>
      <c r="BW114" s="930"/>
      <c r="BX114" s="930"/>
      <c r="BY114" s="930"/>
      <c r="BZ114" s="930"/>
      <c r="CA114" s="930">
        <v>425099</v>
      </c>
      <c r="CB114" s="930"/>
      <c r="CC114" s="930"/>
      <c r="CD114" s="930"/>
      <c r="CE114" s="930"/>
      <c r="CF114" s="924">
        <v>34.200000000000003</v>
      </c>
      <c r="CG114" s="925"/>
      <c r="CH114" s="925"/>
      <c r="CI114" s="925"/>
      <c r="CJ114" s="925"/>
      <c r="CK114" s="952"/>
      <c r="CL114" s="953"/>
      <c r="CM114" s="926" t="s">
        <v>431</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122</v>
      </c>
      <c r="DH114" s="963"/>
      <c r="DI114" s="963"/>
      <c r="DJ114" s="963"/>
      <c r="DK114" s="964"/>
      <c r="DL114" s="965" t="s">
        <v>122</v>
      </c>
      <c r="DM114" s="963"/>
      <c r="DN114" s="963"/>
      <c r="DO114" s="963"/>
      <c r="DP114" s="964"/>
      <c r="DQ114" s="965" t="s">
        <v>122</v>
      </c>
      <c r="DR114" s="963"/>
      <c r="DS114" s="963"/>
      <c r="DT114" s="963"/>
      <c r="DU114" s="964"/>
      <c r="DV114" s="966" t="s">
        <v>122</v>
      </c>
      <c r="DW114" s="967"/>
      <c r="DX114" s="967"/>
      <c r="DY114" s="967"/>
      <c r="DZ114" s="968"/>
    </row>
    <row r="115" spans="1:130" s="218" customFormat="1" ht="26.25" customHeight="1" x14ac:dyDescent="0.15">
      <c r="A115" s="958"/>
      <c r="B115" s="959"/>
      <c r="C115" s="927" t="s">
        <v>432</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t="s">
        <v>122</v>
      </c>
      <c r="AB115" s="942"/>
      <c r="AC115" s="942"/>
      <c r="AD115" s="942"/>
      <c r="AE115" s="943"/>
      <c r="AF115" s="944" t="s">
        <v>122</v>
      </c>
      <c r="AG115" s="942"/>
      <c r="AH115" s="942"/>
      <c r="AI115" s="942"/>
      <c r="AJ115" s="943"/>
      <c r="AK115" s="944" t="s">
        <v>122</v>
      </c>
      <c r="AL115" s="942"/>
      <c r="AM115" s="942"/>
      <c r="AN115" s="942"/>
      <c r="AO115" s="943"/>
      <c r="AP115" s="945" t="s">
        <v>122</v>
      </c>
      <c r="AQ115" s="946"/>
      <c r="AR115" s="946"/>
      <c r="AS115" s="946"/>
      <c r="AT115" s="947"/>
      <c r="AU115" s="912"/>
      <c r="AV115" s="913"/>
      <c r="AW115" s="913"/>
      <c r="AX115" s="913"/>
      <c r="AY115" s="913"/>
      <c r="AZ115" s="926" t="s">
        <v>433</v>
      </c>
      <c r="BA115" s="927"/>
      <c r="BB115" s="927"/>
      <c r="BC115" s="927"/>
      <c r="BD115" s="927"/>
      <c r="BE115" s="927"/>
      <c r="BF115" s="927"/>
      <c r="BG115" s="927"/>
      <c r="BH115" s="927"/>
      <c r="BI115" s="927"/>
      <c r="BJ115" s="927"/>
      <c r="BK115" s="927"/>
      <c r="BL115" s="927"/>
      <c r="BM115" s="927"/>
      <c r="BN115" s="927"/>
      <c r="BO115" s="927"/>
      <c r="BP115" s="928"/>
      <c r="BQ115" s="929" t="s">
        <v>122</v>
      </c>
      <c r="BR115" s="930"/>
      <c r="BS115" s="930"/>
      <c r="BT115" s="930"/>
      <c r="BU115" s="930"/>
      <c r="BV115" s="930" t="s">
        <v>122</v>
      </c>
      <c r="BW115" s="930"/>
      <c r="BX115" s="930"/>
      <c r="BY115" s="930"/>
      <c r="BZ115" s="930"/>
      <c r="CA115" s="930" t="s">
        <v>122</v>
      </c>
      <c r="CB115" s="930"/>
      <c r="CC115" s="930"/>
      <c r="CD115" s="930"/>
      <c r="CE115" s="930"/>
      <c r="CF115" s="924" t="s">
        <v>122</v>
      </c>
      <c r="CG115" s="925"/>
      <c r="CH115" s="925"/>
      <c r="CI115" s="925"/>
      <c r="CJ115" s="925"/>
      <c r="CK115" s="952"/>
      <c r="CL115" s="953"/>
      <c r="CM115" s="926" t="s">
        <v>434</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t="s">
        <v>122</v>
      </c>
      <c r="DH115" s="963"/>
      <c r="DI115" s="963"/>
      <c r="DJ115" s="963"/>
      <c r="DK115" s="964"/>
      <c r="DL115" s="965" t="s">
        <v>122</v>
      </c>
      <c r="DM115" s="963"/>
      <c r="DN115" s="963"/>
      <c r="DO115" s="963"/>
      <c r="DP115" s="964"/>
      <c r="DQ115" s="965" t="s">
        <v>122</v>
      </c>
      <c r="DR115" s="963"/>
      <c r="DS115" s="963"/>
      <c r="DT115" s="963"/>
      <c r="DU115" s="964"/>
      <c r="DV115" s="966" t="s">
        <v>122</v>
      </c>
      <c r="DW115" s="967"/>
      <c r="DX115" s="967"/>
      <c r="DY115" s="967"/>
      <c r="DZ115" s="968"/>
    </row>
    <row r="116" spans="1:130" s="218" customFormat="1" ht="26.25" customHeight="1" x14ac:dyDescent="0.15">
      <c r="A116" s="960"/>
      <c r="B116" s="961"/>
      <c r="C116" s="969" t="s">
        <v>435</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122</v>
      </c>
      <c r="AB116" s="963"/>
      <c r="AC116" s="963"/>
      <c r="AD116" s="963"/>
      <c r="AE116" s="964"/>
      <c r="AF116" s="965" t="s">
        <v>122</v>
      </c>
      <c r="AG116" s="963"/>
      <c r="AH116" s="963"/>
      <c r="AI116" s="963"/>
      <c r="AJ116" s="964"/>
      <c r="AK116" s="965" t="s">
        <v>122</v>
      </c>
      <c r="AL116" s="963"/>
      <c r="AM116" s="963"/>
      <c r="AN116" s="963"/>
      <c r="AO116" s="964"/>
      <c r="AP116" s="966" t="s">
        <v>122</v>
      </c>
      <c r="AQ116" s="967"/>
      <c r="AR116" s="967"/>
      <c r="AS116" s="967"/>
      <c r="AT116" s="968"/>
      <c r="AU116" s="912"/>
      <c r="AV116" s="913"/>
      <c r="AW116" s="913"/>
      <c r="AX116" s="913"/>
      <c r="AY116" s="913"/>
      <c r="AZ116" s="971" t="s">
        <v>436</v>
      </c>
      <c r="BA116" s="972"/>
      <c r="BB116" s="972"/>
      <c r="BC116" s="972"/>
      <c r="BD116" s="972"/>
      <c r="BE116" s="972"/>
      <c r="BF116" s="972"/>
      <c r="BG116" s="972"/>
      <c r="BH116" s="972"/>
      <c r="BI116" s="972"/>
      <c r="BJ116" s="972"/>
      <c r="BK116" s="972"/>
      <c r="BL116" s="972"/>
      <c r="BM116" s="972"/>
      <c r="BN116" s="972"/>
      <c r="BO116" s="972"/>
      <c r="BP116" s="973"/>
      <c r="BQ116" s="929" t="s">
        <v>122</v>
      </c>
      <c r="BR116" s="930"/>
      <c r="BS116" s="930"/>
      <c r="BT116" s="930"/>
      <c r="BU116" s="930"/>
      <c r="BV116" s="930" t="s">
        <v>122</v>
      </c>
      <c r="BW116" s="930"/>
      <c r="BX116" s="930"/>
      <c r="BY116" s="930"/>
      <c r="BZ116" s="930"/>
      <c r="CA116" s="930" t="s">
        <v>122</v>
      </c>
      <c r="CB116" s="930"/>
      <c r="CC116" s="930"/>
      <c r="CD116" s="930"/>
      <c r="CE116" s="930"/>
      <c r="CF116" s="924" t="s">
        <v>122</v>
      </c>
      <c r="CG116" s="925"/>
      <c r="CH116" s="925"/>
      <c r="CI116" s="925"/>
      <c r="CJ116" s="925"/>
      <c r="CK116" s="952"/>
      <c r="CL116" s="953"/>
      <c r="CM116" s="926" t="s">
        <v>437</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t="s">
        <v>122</v>
      </c>
      <c r="DH116" s="963"/>
      <c r="DI116" s="963"/>
      <c r="DJ116" s="963"/>
      <c r="DK116" s="964"/>
      <c r="DL116" s="965" t="s">
        <v>122</v>
      </c>
      <c r="DM116" s="963"/>
      <c r="DN116" s="963"/>
      <c r="DO116" s="963"/>
      <c r="DP116" s="964"/>
      <c r="DQ116" s="965" t="s">
        <v>122</v>
      </c>
      <c r="DR116" s="963"/>
      <c r="DS116" s="963"/>
      <c r="DT116" s="963"/>
      <c r="DU116" s="964"/>
      <c r="DV116" s="966" t="s">
        <v>122</v>
      </c>
      <c r="DW116" s="967"/>
      <c r="DX116" s="967"/>
      <c r="DY116" s="967"/>
      <c r="DZ116" s="968"/>
    </row>
    <row r="117" spans="1:130" s="218" customFormat="1" ht="26.25" customHeight="1" x14ac:dyDescent="0.15">
      <c r="A117" s="91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438</v>
      </c>
      <c r="Z117" s="898"/>
      <c r="AA117" s="982">
        <v>360945</v>
      </c>
      <c r="AB117" s="983"/>
      <c r="AC117" s="983"/>
      <c r="AD117" s="983"/>
      <c r="AE117" s="984"/>
      <c r="AF117" s="985">
        <v>370351</v>
      </c>
      <c r="AG117" s="983"/>
      <c r="AH117" s="983"/>
      <c r="AI117" s="983"/>
      <c r="AJ117" s="984"/>
      <c r="AK117" s="985">
        <v>354324</v>
      </c>
      <c r="AL117" s="983"/>
      <c r="AM117" s="983"/>
      <c r="AN117" s="983"/>
      <c r="AO117" s="984"/>
      <c r="AP117" s="986"/>
      <c r="AQ117" s="987"/>
      <c r="AR117" s="987"/>
      <c r="AS117" s="987"/>
      <c r="AT117" s="988"/>
      <c r="AU117" s="912"/>
      <c r="AV117" s="913"/>
      <c r="AW117" s="913"/>
      <c r="AX117" s="913"/>
      <c r="AY117" s="913"/>
      <c r="AZ117" s="978" t="s">
        <v>439</v>
      </c>
      <c r="BA117" s="979"/>
      <c r="BB117" s="979"/>
      <c r="BC117" s="979"/>
      <c r="BD117" s="979"/>
      <c r="BE117" s="979"/>
      <c r="BF117" s="979"/>
      <c r="BG117" s="979"/>
      <c r="BH117" s="979"/>
      <c r="BI117" s="979"/>
      <c r="BJ117" s="979"/>
      <c r="BK117" s="979"/>
      <c r="BL117" s="979"/>
      <c r="BM117" s="979"/>
      <c r="BN117" s="979"/>
      <c r="BO117" s="979"/>
      <c r="BP117" s="980"/>
      <c r="BQ117" s="929" t="s">
        <v>122</v>
      </c>
      <c r="BR117" s="930"/>
      <c r="BS117" s="930"/>
      <c r="BT117" s="930"/>
      <c r="BU117" s="930"/>
      <c r="BV117" s="930" t="s">
        <v>122</v>
      </c>
      <c r="BW117" s="930"/>
      <c r="BX117" s="930"/>
      <c r="BY117" s="930"/>
      <c r="BZ117" s="930"/>
      <c r="CA117" s="930" t="s">
        <v>122</v>
      </c>
      <c r="CB117" s="930"/>
      <c r="CC117" s="930"/>
      <c r="CD117" s="930"/>
      <c r="CE117" s="930"/>
      <c r="CF117" s="924" t="s">
        <v>122</v>
      </c>
      <c r="CG117" s="925"/>
      <c r="CH117" s="925"/>
      <c r="CI117" s="925"/>
      <c r="CJ117" s="925"/>
      <c r="CK117" s="952"/>
      <c r="CL117" s="953"/>
      <c r="CM117" s="926" t="s">
        <v>440</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122</v>
      </c>
      <c r="DH117" s="963"/>
      <c r="DI117" s="963"/>
      <c r="DJ117" s="963"/>
      <c r="DK117" s="964"/>
      <c r="DL117" s="965" t="s">
        <v>122</v>
      </c>
      <c r="DM117" s="963"/>
      <c r="DN117" s="963"/>
      <c r="DO117" s="963"/>
      <c r="DP117" s="964"/>
      <c r="DQ117" s="965" t="s">
        <v>122</v>
      </c>
      <c r="DR117" s="963"/>
      <c r="DS117" s="963"/>
      <c r="DT117" s="963"/>
      <c r="DU117" s="964"/>
      <c r="DV117" s="966" t="s">
        <v>122</v>
      </c>
      <c r="DW117" s="967"/>
      <c r="DX117" s="967"/>
      <c r="DY117" s="967"/>
      <c r="DZ117" s="968"/>
    </row>
    <row r="118" spans="1:130" s="218" customFormat="1" ht="26.25" customHeight="1" x14ac:dyDescent="0.15">
      <c r="A118" s="916" t="s">
        <v>414</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411</v>
      </c>
      <c r="AB118" s="897"/>
      <c r="AC118" s="897"/>
      <c r="AD118" s="897"/>
      <c r="AE118" s="898"/>
      <c r="AF118" s="896" t="s">
        <v>412</v>
      </c>
      <c r="AG118" s="897"/>
      <c r="AH118" s="897"/>
      <c r="AI118" s="897"/>
      <c r="AJ118" s="898"/>
      <c r="AK118" s="896" t="s">
        <v>294</v>
      </c>
      <c r="AL118" s="897"/>
      <c r="AM118" s="897"/>
      <c r="AN118" s="897"/>
      <c r="AO118" s="898"/>
      <c r="AP118" s="974" t="s">
        <v>413</v>
      </c>
      <c r="AQ118" s="975"/>
      <c r="AR118" s="975"/>
      <c r="AS118" s="975"/>
      <c r="AT118" s="976"/>
      <c r="AU118" s="912"/>
      <c r="AV118" s="913"/>
      <c r="AW118" s="913"/>
      <c r="AX118" s="913"/>
      <c r="AY118" s="913"/>
      <c r="AZ118" s="977" t="s">
        <v>441</v>
      </c>
      <c r="BA118" s="969"/>
      <c r="BB118" s="969"/>
      <c r="BC118" s="969"/>
      <c r="BD118" s="969"/>
      <c r="BE118" s="969"/>
      <c r="BF118" s="969"/>
      <c r="BG118" s="969"/>
      <c r="BH118" s="969"/>
      <c r="BI118" s="969"/>
      <c r="BJ118" s="969"/>
      <c r="BK118" s="969"/>
      <c r="BL118" s="969"/>
      <c r="BM118" s="969"/>
      <c r="BN118" s="969"/>
      <c r="BO118" s="969"/>
      <c r="BP118" s="970"/>
      <c r="BQ118" s="1003" t="s">
        <v>122</v>
      </c>
      <c r="BR118" s="1004"/>
      <c r="BS118" s="1004"/>
      <c r="BT118" s="1004"/>
      <c r="BU118" s="1004"/>
      <c r="BV118" s="1004" t="s">
        <v>122</v>
      </c>
      <c r="BW118" s="1004"/>
      <c r="BX118" s="1004"/>
      <c r="BY118" s="1004"/>
      <c r="BZ118" s="1004"/>
      <c r="CA118" s="1004" t="s">
        <v>122</v>
      </c>
      <c r="CB118" s="1004"/>
      <c r="CC118" s="1004"/>
      <c r="CD118" s="1004"/>
      <c r="CE118" s="1004"/>
      <c r="CF118" s="924" t="s">
        <v>122</v>
      </c>
      <c r="CG118" s="925"/>
      <c r="CH118" s="925"/>
      <c r="CI118" s="925"/>
      <c r="CJ118" s="925"/>
      <c r="CK118" s="952"/>
      <c r="CL118" s="953"/>
      <c r="CM118" s="926" t="s">
        <v>442</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122</v>
      </c>
      <c r="DH118" s="963"/>
      <c r="DI118" s="963"/>
      <c r="DJ118" s="963"/>
      <c r="DK118" s="964"/>
      <c r="DL118" s="965" t="s">
        <v>122</v>
      </c>
      <c r="DM118" s="963"/>
      <c r="DN118" s="963"/>
      <c r="DO118" s="963"/>
      <c r="DP118" s="964"/>
      <c r="DQ118" s="965" t="s">
        <v>122</v>
      </c>
      <c r="DR118" s="963"/>
      <c r="DS118" s="963"/>
      <c r="DT118" s="963"/>
      <c r="DU118" s="964"/>
      <c r="DV118" s="966" t="s">
        <v>122</v>
      </c>
      <c r="DW118" s="967"/>
      <c r="DX118" s="967"/>
      <c r="DY118" s="967"/>
      <c r="DZ118" s="968"/>
    </row>
    <row r="119" spans="1:130" s="218" customFormat="1" ht="26.25" customHeight="1" x14ac:dyDescent="0.15">
      <c r="A119" s="1060" t="s">
        <v>417</v>
      </c>
      <c r="B119" s="951"/>
      <c r="C119" s="933" t="s">
        <v>418</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122</v>
      </c>
      <c r="AB119" s="904"/>
      <c r="AC119" s="904"/>
      <c r="AD119" s="904"/>
      <c r="AE119" s="905"/>
      <c r="AF119" s="906" t="s">
        <v>122</v>
      </c>
      <c r="AG119" s="904"/>
      <c r="AH119" s="904"/>
      <c r="AI119" s="904"/>
      <c r="AJ119" s="905"/>
      <c r="AK119" s="906" t="s">
        <v>122</v>
      </c>
      <c r="AL119" s="904"/>
      <c r="AM119" s="904"/>
      <c r="AN119" s="904"/>
      <c r="AO119" s="905"/>
      <c r="AP119" s="907" t="s">
        <v>122</v>
      </c>
      <c r="AQ119" s="908"/>
      <c r="AR119" s="908"/>
      <c r="AS119" s="908"/>
      <c r="AT119" s="909"/>
      <c r="AU119" s="914"/>
      <c r="AV119" s="915"/>
      <c r="AW119" s="915"/>
      <c r="AX119" s="915"/>
      <c r="AY119" s="915"/>
      <c r="AZ119" s="239" t="s">
        <v>177</v>
      </c>
      <c r="BA119" s="239"/>
      <c r="BB119" s="239"/>
      <c r="BC119" s="239"/>
      <c r="BD119" s="239"/>
      <c r="BE119" s="239"/>
      <c r="BF119" s="239"/>
      <c r="BG119" s="239"/>
      <c r="BH119" s="239"/>
      <c r="BI119" s="239"/>
      <c r="BJ119" s="239"/>
      <c r="BK119" s="239"/>
      <c r="BL119" s="239"/>
      <c r="BM119" s="239"/>
      <c r="BN119" s="239"/>
      <c r="BO119" s="981" t="s">
        <v>443</v>
      </c>
      <c r="BP119" s="1009"/>
      <c r="BQ119" s="1003">
        <v>3413241</v>
      </c>
      <c r="BR119" s="1004"/>
      <c r="BS119" s="1004"/>
      <c r="BT119" s="1004"/>
      <c r="BU119" s="1004"/>
      <c r="BV119" s="1004">
        <v>3126260</v>
      </c>
      <c r="BW119" s="1004"/>
      <c r="BX119" s="1004"/>
      <c r="BY119" s="1004"/>
      <c r="BZ119" s="1004"/>
      <c r="CA119" s="1004">
        <v>3188582</v>
      </c>
      <c r="CB119" s="1004"/>
      <c r="CC119" s="1004"/>
      <c r="CD119" s="1004"/>
      <c r="CE119" s="1004"/>
      <c r="CF119" s="1005"/>
      <c r="CG119" s="1006"/>
      <c r="CH119" s="1006"/>
      <c r="CI119" s="1006"/>
      <c r="CJ119" s="1007"/>
      <c r="CK119" s="954"/>
      <c r="CL119" s="955"/>
      <c r="CM119" s="977" t="s">
        <v>444</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122</v>
      </c>
      <c r="DH119" s="990"/>
      <c r="DI119" s="990"/>
      <c r="DJ119" s="990"/>
      <c r="DK119" s="991"/>
      <c r="DL119" s="989" t="s">
        <v>122</v>
      </c>
      <c r="DM119" s="990"/>
      <c r="DN119" s="990"/>
      <c r="DO119" s="990"/>
      <c r="DP119" s="991"/>
      <c r="DQ119" s="989" t="s">
        <v>122</v>
      </c>
      <c r="DR119" s="990"/>
      <c r="DS119" s="990"/>
      <c r="DT119" s="990"/>
      <c r="DU119" s="991"/>
      <c r="DV119" s="992" t="s">
        <v>122</v>
      </c>
      <c r="DW119" s="993"/>
      <c r="DX119" s="993"/>
      <c r="DY119" s="993"/>
      <c r="DZ119" s="994"/>
    </row>
    <row r="120" spans="1:130" s="218" customFormat="1" ht="26.25" customHeight="1" x14ac:dyDescent="0.15">
      <c r="A120" s="1061"/>
      <c r="B120" s="953"/>
      <c r="C120" s="926" t="s">
        <v>421</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t="s">
        <v>122</v>
      </c>
      <c r="AB120" s="963"/>
      <c r="AC120" s="963"/>
      <c r="AD120" s="963"/>
      <c r="AE120" s="964"/>
      <c r="AF120" s="965" t="s">
        <v>122</v>
      </c>
      <c r="AG120" s="963"/>
      <c r="AH120" s="963"/>
      <c r="AI120" s="963"/>
      <c r="AJ120" s="964"/>
      <c r="AK120" s="965" t="s">
        <v>122</v>
      </c>
      <c r="AL120" s="963"/>
      <c r="AM120" s="963"/>
      <c r="AN120" s="963"/>
      <c r="AO120" s="964"/>
      <c r="AP120" s="966" t="s">
        <v>122</v>
      </c>
      <c r="AQ120" s="967"/>
      <c r="AR120" s="967"/>
      <c r="AS120" s="967"/>
      <c r="AT120" s="968"/>
      <c r="AU120" s="995" t="s">
        <v>445</v>
      </c>
      <c r="AV120" s="996"/>
      <c r="AW120" s="996"/>
      <c r="AX120" s="996"/>
      <c r="AY120" s="997"/>
      <c r="AZ120" s="933" t="s">
        <v>446</v>
      </c>
      <c r="BA120" s="901"/>
      <c r="BB120" s="901"/>
      <c r="BC120" s="901"/>
      <c r="BD120" s="901"/>
      <c r="BE120" s="901"/>
      <c r="BF120" s="901"/>
      <c r="BG120" s="901"/>
      <c r="BH120" s="901"/>
      <c r="BI120" s="901"/>
      <c r="BJ120" s="901"/>
      <c r="BK120" s="901"/>
      <c r="BL120" s="901"/>
      <c r="BM120" s="901"/>
      <c r="BN120" s="901"/>
      <c r="BO120" s="901"/>
      <c r="BP120" s="902"/>
      <c r="BQ120" s="934">
        <v>2182002</v>
      </c>
      <c r="BR120" s="935"/>
      <c r="BS120" s="935"/>
      <c r="BT120" s="935"/>
      <c r="BU120" s="935"/>
      <c r="BV120" s="935">
        <v>2332790</v>
      </c>
      <c r="BW120" s="935"/>
      <c r="BX120" s="935"/>
      <c r="BY120" s="935"/>
      <c r="BZ120" s="935"/>
      <c r="CA120" s="935">
        <v>2262406</v>
      </c>
      <c r="CB120" s="935"/>
      <c r="CC120" s="935"/>
      <c r="CD120" s="935"/>
      <c r="CE120" s="935"/>
      <c r="CF120" s="948">
        <v>182</v>
      </c>
      <c r="CG120" s="949"/>
      <c r="CH120" s="949"/>
      <c r="CI120" s="949"/>
      <c r="CJ120" s="949"/>
      <c r="CK120" s="1010" t="s">
        <v>447</v>
      </c>
      <c r="CL120" s="1011"/>
      <c r="CM120" s="1011"/>
      <c r="CN120" s="1011"/>
      <c r="CO120" s="1012"/>
      <c r="CP120" s="1018" t="s">
        <v>394</v>
      </c>
      <c r="CQ120" s="1019"/>
      <c r="CR120" s="1019"/>
      <c r="CS120" s="1019"/>
      <c r="CT120" s="1019"/>
      <c r="CU120" s="1019"/>
      <c r="CV120" s="1019"/>
      <c r="CW120" s="1019"/>
      <c r="CX120" s="1019"/>
      <c r="CY120" s="1019"/>
      <c r="CZ120" s="1019"/>
      <c r="DA120" s="1019"/>
      <c r="DB120" s="1019"/>
      <c r="DC120" s="1019"/>
      <c r="DD120" s="1019"/>
      <c r="DE120" s="1019"/>
      <c r="DF120" s="1020"/>
      <c r="DG120" s="934" t="s">
        <v>122</v>
      </c>
      <c r="DH120" s="935"/>
      <c r="DI120" s="935"/>
      <c r="DJ120" s="935"/>
      <c r="DK120" s="935"/>
      <c r="DL120" s="935" t="s">
        <v>122</v>
      </c>
      <c r="DM120" s="935"/>
      <c r="DN120" s="935"/>
      <c r="DO120" s="935"/>
      <c r="DP120" s="935"/>
      <c r="DQ120" s="935">
        <v>173469</v>
      </c>
      <c r="DR120" s="935"/>
      <c r="DS120" s="935"/>
      <c r="DT120" s="935"/>
      <c r="DU120" s="935"/>
      <c r="DV120" s="936">
        <v>14</v>
      </c>
      <c r="DW120" s="936"/>
      <c r="DX120" s="936"/>
      <c r="DY120" s="936"/>
      <c r="DZ120" s="937"/>
    </row>
    <row r="121" spans="1:130" s="218" customFormat="1" ht="26.25" customHeight="1" x14ac:dyDescent="0.15">
      <c r="A121" s="1061"/>
      <c r="B121" s="953"/>
      <c r="C121" s="978" t="s">
        <v>448</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122</v>
      </c>
      <c r="AB121" s="963"/>
      <c r="AC121" s="963"/>
      <c r="AD121" s="963"/>
      <c r="AE121" s="964"/>
      <c r="AF121" s="965" t="s">
        <v>122</v>
      </c>
      <c r="AG121" s="963"/>
      <c r="AH121" s="963"/>
      <c r="AI121" s="963"/>
      <c r="AJ121" s="964"/>
      <c r="AK121" s="965" t="s">
        <v>122</v>
      </c>
      <c r="AL121" s="963"/>
      <c r="AM121" s="963"/>
      <c r="AN121" s="963"/>
      <c r="AO121" s="964"/>
      <c r="AP121" s="966" t="s">
        <v>122</v>
      </c>
      <c r="AQ121" s="967"/>
      <c r="AR121" s="967"/>
      <c r="AS121" s="967"/>
      <c r="AT121" s="968"/>
      <c r="AU121" s="998"/>
      <c r="AV121" s="999"/>
      <c r="AW121" s="999"/>
      <c r="AX121" s="999"/>
      <c r="AY121" s="1000"/>
      <c r="AZ121" s="926" t="s">
        <v>449</v>
      </c>
      <c r="BA121" s="927"/>
      <c r="BB121" s="927"/>
      <c r="BC121" s="927"/>
      <c r="BD121" s="927"/>
      <c r="BE121" s="927"/>
      <c r="BF121" s="927"/>
      <c r="BG121" s="927"/>
      <c r="BH121" s="927"/>
      <c r="BI121" s="927"/>
      <c r="BJ121" s="927"/>
      <c r="BK121" s="927"/>
      <c r="BL121" s="927"/>
      <c r="BM121" s="927"/>
      <c r="BN121" s="927"/>
      <c r="BO121" s="927"/>
      <c r="BP121" s="928"/>
      <c r="BQ121" s="929" t="s">
        <v>122</v>
      </c>
      <c r="BR121" s="930"/>
      <c r="BS121" s="930"/>
      <c r="BT121" s="930"/>
      <c r="BU121" s="930"/>
      <c r="BV121" s="930" t="s">
        <v>122</v>
      </c>
      <c r="BW121" s="930"/>
      <c r="BX121" s="930"/>
      <c r="BY121" s="930"/>
      <c r="BZ121" s="930"/>
      <c r="CA121" s="930" t="s">
        <v>122</v>
      </c>
      <c r="CB121" s="930"/>
      <c r="CC121" s="930"/>
      <c r="CD121" s="930"/>
      <c r="CE121" s="930"/>
      <c r="CF121" s="924" t="s">
        <v>122</v>
      </c>
      <c r="CG121" s="925"/>
      <c r="CH121" s="925"/>
      <c r="CI121" s="925"/>
      <c r="CJ121" s="925"/>
      <c r="CK121" s="1013"/>
      <c r="CL121" s="1014"/>
      <c r="CM121" s="1014"/>
      <c r="CN121" s="1014"/>
      <c r="CO121" s="1015"/>
      <c r="CP121" s="1023" t="s">
        <v>392</v>
      </c>
      <c r="CQ121" s="1024"/>
      <c r="CR121" s="1024"/>
      <c r="CS121" s="1024"/>
      <c r="CT121" s="1024"/>
      <c r="CU121" s="1024"/>
      <c r="CV121" s="1024"/>
      <c r="CW121" s="1024"/>
      <c r="CX121" s="1024"/>
      <c r="CY121" s="1024"/>
      <c r="CZ121" s="1024"/>
      <c r="DA121" s="1024"/>
      <c r="DB121" s="1024"/>
      <c r="DC121" s="1024"/>
      <c r="DD121" s="1024"/>
      <c r="DE121" s="1024"/>
      <c r="DF121" s="1025"/>
      <c r="DG121" s="929" t="s">
        <v>122</v>
      </c>
      <c r="DH121" s="930"/>
      <c r="DI121" s="930"/>
      <c r="DJ121" s="930"/>
      <c r="DK121" s="930"/>
      <c r="DL121" s="930" t="s">
        <v>122</v>
      </c>
      <c r="DM121" s="930"/>
      <c r="DN121" s="930"/>
      <c r="DO121" s="930"/>
      <c r="DP121" s="930"/>
      <c r="DQ121" s="930">
        <v>164206</v>
      </c>
      <c r="DR121" s="930"/>
      <c r="DS121" s="930"/>
      <c r="DT121" s="930"/>
      <c r="DU121" s="930"/>
      <c r="DV121" s="931">
        <v>13.2</v>
      </c>
      <c r="DW121" s="931"/>
      <c r="DX121" s="931"/>
      <c r="DY121" s="931"/>
      <c r="DZ121" s="932"/>
    </row>
    <row r="122" spans="1:130" s="218" customFormat="1" ht="26.25" customHeight="1" x14ac:dyDescent="0.15">
      <c r="A122" s="1061"/>
      <c r="B122" s="953"/>
      <c r="C122" s="926" t="s">
        <v>431</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122</v>
      </c>
      <c r="AB122" s="963"/>
      <c r="AC122" s="963"/>
      <c r="AD122" s="963"/>
      <c r="AE122" s="964"/>
      <c r="AF122" s="965" t="s">
        <v>122</v>
      </c>
      <c r="AG122" s="963"/>
      <c r="AH122" s="963"/>
      <c r="AI122" s="963"/>
      <c r="AJ122" s="964"/>
      <c r="AK122" s="965" t="s">
        <v>122</v>
      </c>
      <c r="AL122" s="963"/>
      <c r="AM122" s="963"/>
      <c r="AN122" s="963"/>
      <c r="AO122" s="964"/>
      <c r="AP122" s="966" t="s">
        <v>122</v>
      </c>
      <c r="AQ122" s="967"/>
      <c r="AR122" s="967"/>
      <c r="AS122" s="967"/>
      <c r="AT122" s="968"/>
      <c r="AU122" s="998"/>
      <c r="AV122" s="999"/>
      <c r="AW122" s="999"/>
      <c r="AX122" s="999"/>
      <c r="AY122" s="1000"/>
      <c r="AZ122" s="977" t="s">
        <v>450</v>
      </c>
      <c r="BA122" s="969"/>
      <c r="BB122" s="969"/>
      <c r="BC122" s="969"/>
      <c r="BD122" s="969"/>
      <c r="BE122" s="969"/>
      <c r="BF122" s="969"/>
      <c r="BG122" s="969"/>
      <c r="BH122" s="969"/>
      <c r="BI122" s="969"/>
      <c r="BJ122" s="969"/>
      <c r="BK122" s="969"/>
      <c r="BL122" s="969"/>
      <c r="BM122" s="969"/>
      <c r="BN122" s="969"/>
      <c r="BO122" s="969"/>
      <c r="BP122" s="970"/>
      <c r="BQ122" s="1003">
        <v>2456276</v>
      </c>
      <c r="BR122" s="1004"/>
      <c r="BS122" s="1004"/>
      <c r="BT122" s="1004"/>
      <c r="BU122" s="1004"/>
      <c r="BV122" s="1004">
        <v>2325190</v>
      </c>
      <c r="BW122" s="1004"/>
      <c r="BX122" s="1004"/>
      <c r="BY122" s="1004"/>
      <c r="BZ122" s="1004"/>
      <c r="CA122" s="1004">
        <v>2301151</v>
      </c>
      <c r="CB122" s="1004"/>
      <c r="CC122" s="1004"/>
      <c r="CD122" s="1004"/>
      <c r="CE122" s="1004"/>
      <c r="CF122" s="1021">
        <v>185.1</v>
      </c>
      <c r="CG122" s="1022"/>
      <c r="CH122" s="1022"/>
      <c r="CI122" s="1022"/>
      <c r="CJ122" s="1022"/>
      <c r="CK122" s="1013"/>
      <c r="CL122" s="1014"/>
      <c r="CM122" s="1014"/>
      <c r="CN122" s="1014"/>
      <c r="CO122" s="1015"/>
      <c r="CP122" s="1023" t="s">
        <v>390</v>
      </c>
      <c r="CQ122" s="1024"/>
      <c r="CR122" s="1024"/>
      <c r="CS122" s="1024"/>
      <c r="CT122" s="1024"/>
      <c r="CU122" s="1024"/>
      <c r="CV122" s="1024"/>
      <c r="CW122" s="1024"/>
      <c r="CX122" s="1024"/>
      <c r="CY122" s="1024"/>
      <c r="CZ122" s="1024"/>
      <c r="DA122" s="1024"/>
      <c r="DB122" s="1024"/>
      <c r="DC122" s="1024"/>
      <c r="DD122" s="1024"/>
      <c r="DE122" s="1024"/>
      <c r="DF122" s="1025"/>
      <c r="DG122" s="929" t="s">
        <v>122</v>
      </c>
      <c r="DH122" s="930"/>
      <c r="DI122" s="930"/>
      <c r="DJ122" s="930"/>
      <c r="DK122" s="930"/>
      <c r="DL122" s="930" t="s">
        <v>122</v>
      </c>
      <c r="DM122" s="930"/>
      <c r="DN122" s="930"/>
      <c r="DO122" s="930"/>
      <c r="DP122" s="930"/>
      <c r="DQ122" s="930" t="s">
        <v>122</v>
      </c>
      <c r="DR122" s="930"/>
      <c r="DS122" s="930"/>
      <c r="DT122" s="930"/>
      <c r="DU122" s="930"/>
      <c r="DV122" s="931" t="s">
        <v>122</v>
      </c>
      <c r="DW122" s="931"/>
      <c r="DX122" s="931"/>
      <c r="DY122" s="931"/>
      <c r="DZ122" s="932"/>
    </row>
    <row r="123" spans="1:130" s="218" customFormat="1" ht="26.25" customHeight="1" x14ac:dyDescent="0.15">
      <c r="A123" s="1061"/>
      <c r="B123" s="953"/>
      <c r="C123" s="926" t="s">
        <v>437</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122</v>
      </c>
      <c r="AB123" s="963"/>
      <c r="AC123" s="963"/>
      <c r="AD123" s="963"/>
      <c r="AE123" s="964"/>
      <c r="AF123" s="965" t="s">
        <v>122</v>
      </c>
      <c r="AG123" s="963"/>
      <c r="AH123" s="963"/>
      <c r="AI123" s="963"/>
      <c r="AJ123" s="964"/>
      <c r="AK123" s="965" t="s">
        <v>122</v>
      </c>
      <c r="AL123" s="963"/>
      <c r="AM123" s="963"/>
      <c r="AN123" s="963"/>
      <c r="AO123" s="964"/>
      <c r="AP123" s="966" t="s">
        <v>122</v>
      </c>
      <c r="AQ123" s="967"/>
      <c r="AR123" s="967"/>
      <c r="AS123" s="967"/>
      <c r="AT123" s="968"/>
      <c r="AU123" s="1001"/>
      <c r="AV123" s="1002"/>
      <c r="AW123" s="1002"/>
      <c r="AX123" s="1002"/>
      <c r="AY123" s="1002"/>
      <c r="AZ123" s="239" t="s">
        <v>177</v>
      </c>
      <c r="BA123" s="239"/>
      <c r="BB123" s="239"/>
      <c r="BC123" s="239"/>
      <c r="BD123" s="239"/>
      <c r="BE123" s="239"/>
      <c r="BF123" s="239"/>
      <c r="BG123" s="239"/>
      <c r="BH123" s="239"/>
      <c r="BI123" s="239"/>
      <c r="BJ123" s="239"/>
      <c r="BK123" s="239"/>
      <c r="BL123" s="239"/>
      <c r="BM123" s="239"/>
      <c r="BN123" s="239"/>
      <c r="BO123" s="981" t="s">
        <v>451</v>
      </c>
      <c r="BP123" s="1009"/>
      <c r="BQ123" s="1067">
        <v>4638278</v>
      </c>
      <c r="BR123" s="1068"/>
      <c r="BS123" s="1068"/>
      <c r="BT123" s="1068"/>
      <c r="BU123" s="1068"/>
      <c r="BV123" s="1068">
        <v>4657980</v>
      </c>
      <c r="BW123" s="1068"/>
      <c r="BX123" s="1068"/>
      <c r="BY123" s="1068"/>
      <c r="BZ123" s="1068"/>
      <c r="CA123" s="1068">
        <v>4563557</v>
      </c>
      <c r="CB123" s="1068"/>
      <c r="CC123" s="1068"/>
      <c r="CD123" s="1068"/>
      <c r="CE123" s="1068"/>
      <c r="CF123" s="1005"/>
      <c r="CG123" s="1006"/>
      <c r="CH123" s="1006"/>
      <c r="CI123" s="1006"/>
      <c r="CJ123" s="1007"/>
      <c r="CK123" s="1013"/>
      <c r="CL123" s="1014"/>
      <c r="CM123" s="1014"/>
      <c r="CN123" s="1014"/>
      <c r="CO123" s="1015"/>
      <c r="CP123" s="1023" t="s">
        <v>391</v>
      </c>
      <c r="CQ123" s="1024"/>
      <c r="CR123" s="1024"/>
      <c r="CS123" s="1024"/>
      <c r="CT123" s="1024"/>
      <c r="CU123" s="1024"/>
      <c r="CV123" s="1024"/>
      <c r="CW123" s="1024"/>
      <c r="CX123" s="1024"/>
      <c r="CY123" s="1024"/>
      <c r="CZ123" s="1024"/>
      <c r="DA123" s="1024"/>
      <c r="DB123" s="1024"/>
      <c r="DC123" s="1024"/>
      <c r="DD123" s="1024"/>
      <c r="DE123" s="1024"/>
      <c r="DF123" s="1025"/>
      <c r="DG123" s="962" t="s">
        <v>122</v>
      </c>
      <c r="DH123" s="963"/>
      <c r="DI123" s="963"/>
      <c r="DJ123" s="963"/>
      <c r="DK123" s="964"/>
      <c r="DL123" s="965" t="s">
        <v>122</v>
      </c>
      <c r="DM123" s="963"/>
      <c r="DN123" s="963"/>
      <c r="DO123" s="963"/>
      <c r="DP123" s="964"/>
      <c r="DQ123" s="965" t="s">
        <v>122</v>
      </c>
      <c r="DR123" s="963"/>
      <c r="DS123" s="963"/>
      <c r="DT123" s="963"/>
      <c r="DU123" s="964"/>
      <c r="DV123" s="966" t="s">
        <v>122</v>
      </c>
      <c r="DW123" s="967"/>
      <c r="DX123" s="967"/>
      <c r="DY123" s="967"/>
      <c r="DZ123" s="968"/>
    </row>
    <row r="124" spans="1:130" s="218" customFormat="1" ht="26.25" customHeight="1" thickBot="1" x14ac:dyDescent="0.2">
      <c r="A124" s="1061"/>
      <c r="B124" s="953"/>
      <c r="C124" s="926" t="s">
        <v>440</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122</v>
      </c>
      <c r="AB124" s="963"/>
      <c r="AC124" s="963"/>
      <c r="AD124" s="963"/>
      <c r="AE124" s="964"/>
      <c r="AF124" s="965" t="s">
        <v>122</v>
      </c>
      <c r="AG124" s="963"/>
      <c r="AH124" s="963"/>
      <c r="AI124" s="963"/>
      <c r="AJ124" s="964"/>
      <c r="AK124" s="965" t="s">
        <v>122</v>
      </c>
      <c r="AL124" s="963"/>
      <c r="AM124" s="963"/>
      <c r="AN124" s="963"/>
      <c r="AO124" s="964"/>
      <c r="AP124" s="966" t="s">
        <v>122</v>
      </c>
      <c r="AQ124" s="967"/>
      <c r="AR124" s="967"/>
      <c r="AS124" s="967"/>
      <c r="AT124" s="968"/>
      <c r="AU124" s="1063" t="s">
        <v>452</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t="s">
        <v>122</v>
      </c>
      <c r="BR124" s="1031"/>
      <c r="BS124" s="1031"/>
      <c r="BT124" s="1031"/>
      <c r="BU124" s="1031"/>
      <c r="BV124" s="1031" t="s">
        <v>122</v>
      </c>
      <c r="BW124" s="1031"/>
      <c r="BX124" s="1031"/>
      <c r="BY124" s="1031"/>
      <c r="BZ124" s="1031"/>
      <c r="CA124" s="1031" t="s">
        <v>122</v>
      </c>
      <c r="CB124" s="1031"/>
      <c r="CC124" s="1031"/>
      <c r="CD124" s="1031"/>
      <c r="CE124" s="1031"/>
      <c r="CF124" s="1032"/>
      <c r="CG124" s="1033"/>
      <c r="CH124" s="1033"/>
      <c r="CI124" s="1033"/>
      <c r="CJ124" s="1034"/>
      <c r="CK124" s="1016"/>
      <c r="CL124" s="1016"/>
      <c r="CM124" s="1016"/>
      <c r="CN124" s="1016"/>
      <c r="CO124" s="1017"/>
      <c r="CP124" s="1023" t="s">
        <v>453</v>
      </c>
      <c r="CQ124" s="1024"/>
      <c r="CR124" s="1024"/>
      <c r="CS124" s="1024"/>
      <c r="CT124" s="1024"/>
      <c r="CU124" s="1024"/>
      <c r="CV124" s="1024"/>
      <c r="CW124" s="1024"/>
      <c r="CX124" s="1024"/>
      <c r="CY124" s="1024"/>
      <c r="CZ124" s="1024"/>
      <c r="DA124" s="1024"/>
      <c r="DB124" s="1024"/>
      <c r="DC124" s="1024"/>
      <c r="DD124" s="1024"/>
      <c r="DE124" s="1024"/>
      <c r="DF124" s="1025"/>
      <c r="DG124" s="1008">
        <v>438725</v>
      </c>
      <c r="DH124" s="990"/>
      <c r="DI124" s="990"/>
      <c r="DJ124" s="990"/>
      <c r="DK124" s="991"/>
      <c r="DL124" s="989">
        <v>401053</v>
      </c>
      <c r="DM124" s="990"/>
      <c r="DN124" s="990"/>
      <c r="DO124" s="990"/>
      <c r="DP124" s="991"/>
      <c r="DQ124" s="989" t="s">
        <v>122</v>
      </c>
      <c r="DR124" s="990"/>
      <c r="DS124" s="990"/>
      <c r="DT124" s="990"/>
      <c r="DU124" s="991"/>
      <c r="DV124" s="992" t="s">
        <v>122</v>
      </c>
      <c r="DW124" s="993"/>
      <c r="DX124" s="993"/>
      <c r="DY124" s="993"/>
      <c r="DZ124" s="994"/>
    </row>
    <row r="125" spans="1:130" s="218" customFormat="1" ht="26.25" customHeight="1" x14ac:dyDescent="0.15">
      <c r="A125" s="1061"/>
      <c r="B125" s="953"/>
      <c r="C125" s="926" t="s">
        <v>442</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122</v>
      </c>
      <c r="AB125" s="963"/>
      <c r="AC125" s="963"/>
      <c r="AD125" s="963"/>
      <c r="AE125" s="964"/>
      <c r="AF125" s="965" t="s">
        <v>122</v>
      </c>
      <c r="AG125" s="963"/>
      <c r="AH125" s="963"/>
      <c r="AI125" s="963"/>
      <c r="AJ125" s="964"/>
      <c r="AK125" s="965" t="s">
        <v>122</v>
      </c>
      <c r="AL125" s="963"/>
      <c r="AM125" s="963"/>
      <c r="AN125" s="963"/>
      <c r="AO125" s="964"/>
      <c r="AP125" s="966" t="s">
        <v>122</v>
      </c>
      <c r="AQ125" s="967"/>
      <c r="AR125" s="967"/>
      <c r="AS125" s="967"/>
      <c r="AT125" s="96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6" t="s">
        <v>454</v>
      </c>
      <c r="CL125" s="1011"/>
      <c r="CM125" s="1011"/>
      <c r="CN125" s="1011"/>
      <c r="CO125" s="1012"/>
      <c r="CP125" s="933" t="s">
        <v>455</v>
      </c>
      <c r="CQ125" s="901"/>
      <c r="CR125" s="901"/>
      <c r="CS125" s="901"/>
      <c r="CT125" s="901"/>
      <c r="CU125" s="901"/>
      <c r="CV125" s="901"/>
      <c r="CW125" s="901"/>
      <c r="CX125" s="901"/>
      <c r="CY125" s="901"/>
      <c r="CZ125" s="901"/>
      <c r="DA125" s="901"/>
      <c r="DB125" s="901"/>
      <c r="DC125" s="901"/>
      <c r="DD125" s="901"/>
      <c r="DE125" s="901"/>
      <c r="DF125" s="902"/>
      <c r="DG125" s="934" t="s">
        <v>122</v>
      </c>
      <c r="DH125" s="935"/>
      <c r="DI125" s="935"/>
      <c r="DJ125" s="935"/>
      <c r="DK125" s="935"/>
      <c r="DL125" s="935" t="s">
        <v>122</v>
      </c>
      <c r="DM125" s="935"/>
      <c r="DN125" s="935"/>
      <c r="DO125" s="935"/>
      <c r="DP125" s="935"/>
      <c r="DQ125" s="935" t="s">
        <v>122</v>
      </c>
      <c r="DR125" s="935"/>
      <c r="DS125" s="935"/>
      <c r="DT125" s="935"/>
      <c r="DU125" s="935"/>
      <c r="DV125" s="936" t="s">
        <v>122</v>
      </c>
      <c r="DW125" s="936"/>
      <c r="DX125" s="936"/>
      <c r="DY125" s="936"/>
      <c r="DZ125" s="937"/>
    </row>
    <row r="126" spans="1:130" s="218" customFormat="1" ht="26.25" customHeight="1" thickBot="1" x14ac:dyDescent="0.2">
      <c r="A126" s="1061"/>
      <c r="B126" s="953"/>
      <c r="C126" s="926" t="s">
        <v>444</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122</v>
      </c>
      <c r="AB126" s="963"/>
      <c r="AC126" s="963"/>
      <c r="AD126" s="963"/>
      <c r="AE126" s="964"/>
      <c r="AF126" s="965" t="s">
        <v>122</v>
      </c>
      <c r="AG126" s="963"/>
      <c r="AH126" s="963"/>
      <c r="AI126" s="963"/>
      <c r="AJ126" s="964"/>
      <c r="AK126" s="965" t="s">
        <v>122</v>
      </c>
      <c r="AL126" s="963"/>
      <c r="AM126" s="963"/>
      <c r="AN126" s="963"/>
      <c r="AO126" s="964"/>
      <c r="AP126" s="966" t="s">
        <v>122</v>
      </c>
      <c r="AQ126" s="967"/>
      <c r="AR126" s="967"/>
      <c r="AS126" s="967"/>
      <c r="AT126" s="96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7"/>
      <c r="CL126" s="1014"/>
      <c r="CM126" s="1014"/>
      <c r="CN126" s="1014"/>
      <c r="CO126" s="1015"/>
      <c r="CP126" s="926" t="s">
        <v>456</v>
      </c>
      <c r="CQ126" s="927"/>
      <c r="CR126" s="927"/>
      <c r="CS126" s="927"/>
      <c r="CT126" s="927"/>
      <c r="CU126" s="927"/>
      <c r="CV126" s="927"/>
      <c r="CW126" s="927"/>
      <c r="CX126" s="927"/>
      <c r="CY126" s="927"/>
      <c r="CZ126" s="927"/>
      <c r="DA126" s="927"/>
      <c r="DB126" s="927"/>
      <c r="DC126" s="927"/>
      <c r="DD126" s="927"/>
      <c r="DE126" s="927"/>
      <c r="DF126" s="928"/>
      <c r="DG126" s="929" t="s">
        <v>122</v>
      </c>
      <c r="DH126" s="930"/>
      <c r="DI126" s="930"/>
      <c r="DJ126" s="930"/>
      <c r="DK126" s="930"/>
      <c r="DL126" s="930" t="s">
        <v>122</v>
      </c>
      <c r="DM126" s="930"/>
      <c r="DN126" s="930"/>
      <c r="DO126" s="930"/>
      <c r="DP126" s="930"/>
      <c r="DQ126" s="930" t="s">
        <v>122</v>
      </c>
      <c r="DR126" s="930"/>
      <c r="DS126" s="930"/>
      <c r="DT126" s="930"/>
      <c r="DU126" s="930"/>
      <c r="DV126" s="931" t="s">
        <v>122</v>
      </c>
      <c r="DW126" s="931"/>
      <c r="DX126" s="931"/>
      <c r="DY126" s="931"/>
      <c r="DZ126" s="932"/>
    </row>
    <row r="127" spans="1:130" s="218" customFormat="1" ht="26.25" customHeight="1" x14ac:dyDescent="0.15">
      <c r="A127" s="1062"/>
      <c r="B127" s="955"/>
      <c r="C127" s="977" t="s">
        <v>457</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t="s">
        <v>122</v>
      </c>
      <c r="AB127" s="963"/>
      <c r="AC127" s="963"/>
      <c r="AD127" s="963"/>
      <c r="AE127" s="964"/>
      <c r="AF127" s="965" t="s">
        <v>122</v>
      </c>
      <c r="AG127" s="963"/>
      <c r="AH127" s="963"/>
      <c r="AI127" s="963"/>
      <c r="AJ127" s="964"/>
      <c r="AK127" s="965" t="s">
        <v>122</v>
      </c>
      <c r="AL127" s="963"/>
      <c r="AM127" s="963"/>
      <c r="AN127" s="963"/>
      <c r="AO127" s="964"/>
      <c r="AP127" s="966" t="s">
        <v>122</v>
      </c>
      <c r="AQ127" s="967"/>
      <c r="AR127" s="967"/>
      <c r="AS127" s="967"/>
      <c r="AT127" s="968"/>
      <c r="AU127" s="220"/>
      <c r="AV127" s="220"/>
      <c r="AW127" s="220"/>
      <c r="AX127" s="1035" t="s">
        <v>458</v>
      </c>
      <c r="AY127" s="1036"/>
      <c r="AZ127" s="1036"/>
      <c r="BA127" s="1036"/>
      <c r="BB127" s="1036"/>
      <c r="BC127" s="1036"/>
      <c r="BD127" s="1036"/>
      <c r="BE127" s="1037"/>
      <c r="BF127" s="1038" t="s">
        <v>459</v>
      </c>
      <c r="BG127" s="1036"/>
      <c r="BH127" s="1036"/>
      <c r="BI127" s="1036"/>
      <c r="BJ127" s="1036"/>
      <c r="BK127" s="1036"/>
      <c r="BL127" s="1037"/>
      <c r="BM127" s="1038" t="s">
        <v>460</v>
      </c>
      <c r="BN127" s="1036"/>
      <c r="BO127" s="1036"/>
      <c r="BP127" s="1036"/>
      <c r="BQ127" s="1036"/>
      <c r="BR127" s="1036"/>
      <c r="BS127" s="1037"/>
      <c r="BT127" s="1038" t="s">
        <v>461</v>
      </c>
      <c r="BU127" s="1036"/>
      <c r="BV127" s="1036"/>
      <c r="BW127" s="1036"/>
      <c r="BX127" s="1036"/>
      <c r="BY127" s="1036"/>
      <c r="BZ127" s="1059"/>
      <c r="CA127" s="220"/>
      <c r="CB127" s="220"/>
      <c r="CC127" s="220"/>
      <c r="CD127" s="243"/>
      <c r="CE127" s="243"/>
      <c r="CF127" s="243"/>
      <c r="CG127" s="220"/>
      <c r="CH127" s="220"/>
      <c r="CI127" s="220"/>
      <c r="CJ127" s="242"/>
      <c r="CK127" s="1027"/>
      <c r="CL127" s="1014"/>
      <c r="CM127" s="1014"/>
      <c r="CN127" s="1014"/>
      <c r="CO127" s="1015"/>
      <c r="CP127" s="926" t="s">
        <v>462</v>
      </c>
      <c r="CQ127" s="927"/>
      <c r="CR127" s="927"/>
      <c r="CS127" s="927"/>
      <c r="CT127" s="927"/>
      <c r="CU127" s="927"/>
      <c r="CV127" s="927"/>
      <c r="CW127" s="927"/>
      <c r="CX127" s="927"/>
      <c r="CY127" s="927"/>
      <c r="CZ127" s="927"/>
      <c r="DA127" s="927"/>
      <c r="DB127" s="927"/>
      <c r="DC127" s="927"/>
      <c r="DD127" s="927"/>
      <c r="DE127" s="927"/>
      <c r="DF127" s="928"/>
      <c r="DG127" s="929" t="s">
        <v>122</v>
      </c>
      <c r="DH127" s="930"/>
      <c r="DI127" s="930"/>
      <c r="DJ127" s="930"/>
      <c r="DK127" s="930"/>
      <c r="DL127" s="930" t="s">
        <v>122</v>
      </c>
      <c r="DM127" s="930"/>
      <c r="DN127" s="930"/>
      <c r="DO127" s="930"/>
      <c r="DP127" s="930"/>
      <c r="DQ127" s="930" t="s">
        <v>122</v>
      </c>
      <c r="DR127" s="930"/>
      <c r="DS127" s="930"/>
      <c r="DT127" s="930"/>
      <c r="DU127" s="930"/>
      <c r="DV127" s="931" t="s">
        <v>122</v>
      </c>
      <c r="DW127" s="931"/>
      <c r="DX127" s="931"/>
      <c r="DY127" s="931"/>
      <c r="DZ127" s="932"/>
    </row>
    <row r="128" spans="1:130" s="218" customFormat="1" ht="26.25" customHeight="1" thickBot="1" x14ac:dyDescent="0.2">
      <c r="A128" s="1045" t="s">
        <v>463</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464</v>
      </c>
      <c r="X128" s="1047"/>
      <c r="Y128" s="1047"/>
      <c r="Z128" s="1048"/>
      <c r="AA128" s="1049" t="s">
        <v>122</v>
      </c>
      <c r="AB128" s="1050"/>
      <c r="AC128" s="1050"/>
      <c r="AD128" s="1050"/>
      <c r="AE128" s="1051"/>
      <c r="AF128" s="1052" t="s">
        <v>122</v>
      </c>
      <c r="AG128" s="1050"/>
      <c r="AH128" s="1050"/>
      <c r="AI128" s="1050"/>
      <c r="AJ128" s="1051"/>
      <c r="AK128" s="1052" t="s">
        <v>122</v>
      </c>
      <c r="AL128" s="1050"/>
      <c r="AM128" s="1050"/>
      <c r="AN128" s="1050"/>
      <c r="AO128" s="1051"/>
      <c r="AP128" s="1053"/>
      <c r="AQ128" s="1054"/>
      <c r="AR128" s="1054"/>
      <c r="AS128" s="1054"/>
      <c r="AT128" s="1055"/>
      <c r="AU128" s="220"/>
      <c r="AV128" s="220"/>
      <c r="AW128" s="220"/>
      <c r="AX128" s="900" t="s">
        <v>465</v>
      </c>
      <c r="AY128" s="901"/>
      <c r="AZ128" s="901"/>
      <c r="BA128" s="901"/>
      <c r="BB128" s="901"/>
      <c r="BC128" s="901"/>
      <c r="BD128" s="901"/>
      <c r="BE128" s="902"/>
      <c r="BF128" s="1056" t="s">
        <v>122</v>
      </c>
      <c r="BG128" s="1057"/>
      <c r="BH128" s="1057"/>
      <c r="BI128" s="1057"/>
      <c r="BJ128" s="1057"/>
      <c r="BK128" s="1057"/>
      <c r="BL128" s="1058"/>
      <c r="BM128" s="1056">
        <v>15</v>
      </c>
      <c r="BN128" s="1057"/>
      <c r="BO128" s="1057"/>
      <c r="BP128" s="1057"/>
      <c r="BQ128" s="1057"/>
      <c r="BR128" s="1057"/>
      <c r="BS128" s="1058"/>
      <c r="BT128" s="1056">
        <v>20</v>
      </c>
      <c r="BU128" s="1057"/>
      <c r="BV128" s="1057"/>
      <c r="BW128" s="1057"/>
      <c r="BX128" s="1057"/>
      <c r="BY128" s="1057"/>
      <c r="BZ128" s="1080"/>
      <c r="CA128" s="243"/>
      <c r="CB128" s="243"/>
      <c r="CC128" s="243"/>
      <c r="CD128" s="243"/>
      <c r="CE128" s="243"/>
      <c r="CF128" s="243"/>
      <c r="CG128" s="220"/>
      <c r="CH128" s="220"/>
      <c r="CI128" s="220"/>
      <c r="CJ128" s="242"/>
      <c r="CK128" s="1028"/>
      <c r="CL128" s="1029"/>
      <c r="CM128" s="1029"/>
      <c r="CN128" s="1029"/>
      <c r="CO128" s="1030"/>
      <c r="CP128" s="1039" t="s">
        <v>466</v>
      </c>
      <c r="CQ128" s="726"/>
      <c r="CR128" s="726"/>
      <c r="CS128" s="726"/>
      <c r="CT128" s="726"/>
      <c r="CU128" s="726"/>
      <c r="CV128" s="726"/>
      <c r="CW128" s="726"/>
      <c r="CX128" s="726"/>
      <c r="CY128" s="726"/>
      <c r="CZ128" s="726"/>
      <c r="DA128" s="726"/>
      <c r="DB128" s="726"/>
      <c r="DC128" s="726"/>
      <c r="DD128" s="726"/>
      <c r="DE128" s="726"/>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18" customFormat="1" ht="26.25" customHeight="1" x14ac:dyDescent="0.15">
      <c r="A129" s="938" t="s">
        <v>102</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467</v>
      </c>
      <c r="X129" s="1075"/>
      <c r="Y129" s="1075"/>
      <c r="Z129" s="1076"/>
      <c r="AA129" s="962">
        <v>1446499</v>
      </c>
      <c r="AB129" s="963"/>
      <c r="AC129" s="963"/>
      <c r="AD129" s="963"/>
      <c r="AE129" s="964"/>
      <c r="AF129" s="965">
        <v>1479917</v>
      </c>
      <c r="AG129" s="963"/>
      <c r="AH129" s="963"/>
      <c r="AI129" s="963"/>
      <c r="AJ129" s="964"/>
      <c r="AK129" s="965">
        <v>1515261</v>
      </c>
      <c r="AL129" s="963"/>
      <c r="AM129" s="963"/>
      <c r="AN129" s="963"/>
      <c r="AO129" s="964"/>
      <c r="AP129" s="1077"/>
      <c r="AQ129" s="1078"/>
      <c r="AR129" s="1078"/>
      <c r="AS129" s="1078"/>
      <c r="AT129" s="1079"/>
      <c r="AU129" s="221"/>
      <c r="AV129" s="221"/>
      <c r="AW129" s="221"/>
      <c r="AX129" s="1069" t="s">
        <v>468</v>
      </c>
      <c r="AY129" s="927"/>
      <c r="AZ129" s="927"/>
      <c r="BA129" s="927"/>
      <c r="BB129" s="927"/>
      <c r="BC129" s="927"/>
      <c r="BD129" s="927"/>
      <c r="BE129" s="928"/>
      <c r="BF129" s="1070" t="s">
        <v>122</v>
      </c>
      <c r="BG129" s="1071"/>
      <c r="BH129" s="1071"/>
      <c r="BI129" s="1071"/>
      <c r="BJ129" s="1071"/>
      <c r="BK129" s="1071"/>
      <c r="BL129" s="1072"/>
      <c r="BM129" s="1070">
        <v>20</v>
      </c>
      <c r="BN129" s="1071"/>
      <c r="BO129" s="1071"/>
      <c r="BP129" s="1071"/>
      <c r="BQ129" s="1071"/>
      <c r="BR129" s="1071"/>
      <c r="BS129" s="1072"/>
      <c r="BT129" s="1070">
        <v>30</v>
      </c>
      <c r="BU129" s="1071"/>
      <c r="BV129" s="1071"/>
      <c r="BW129" s="1071"/>
      <c r="BX129" s="1071"/>
      <c r="BY129" s="1071"/>
      <c r="BZ129" s="10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8" t="s">
        <v>469</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470</v>
      </c>
      <c r="X130" s="1075"/>
      <c r="Y130" s="1075"/>
      <c r="Z130" s="1076"/>
      <c r="AA130" s="962">
        <v>272502</v>
      </c>
      <c r="AB130" s="963"/>
      <c r="AC130" s="963"/>
      <c r="AD130" s="963"/>
      <c r="AE130" s="964"/>
      <c r="AF130" s="965">
        <v>275754</v>
      </c>
      <c r="AG130" s="963"/>
      <c r="AH130" s="963"/>
      <c r="AI130" s="963"/>
      <c r="AJ130" s="964"/>
      <c r="AK130" s="965">
        <v>272031</v>
      </c>
      <c r="AL130" s="963"/>
      <c r="AM130" s="963"/>
      <c r="AN130" s="963"/>
      <c r="AO130" s="964"/>
      <c r="AP130" s="1077"/>
      <c r="AQ130" s="1078"/>
      <c r="AR130" s="1078"/>
      <c r="AS130" s="1078"/>
      <c r="AT130" s="1079"/>
      <c r="AU130" s="221"/>
      <c r="AV130" s="221"/>
      <c r="AW130" s="221"/>
      <c r="AX130" s="1069" t="s">
        <v>471</v>
      </c>
      <c r="AY130" s="927"/>
      <c r="AZ130" s="927"/>
      <c r="BA130" s="927"/>
      <c r="BB130" s="927"/>
      <c r="BC130" s="927"/>
      <c r="BD130" s="927"/>
      <c r="BE130" s="928"/>
      <c r="BF130" s="1105">
        <v>7.3</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472</v>
      </c>
      <c r="X131" s="1112"/>
      <c r="Y131" s="1112"/>
      <c r="Z131" s="1113"/>
      <c r="AA131" s="1008">
        <v>1173997</v>
      </c>
      <c r="AB131" s="990"/>
      <c r="AC131" s="990"/>
      <c r="AD131" s="990"/>
      <c r="AE131" s="991"/>
      <c r="AF131" s="989">
        <v>1204163</v>
      </c>
      <c r="AG131" s="990"/>
      <c r="AH131" s="990"/>
      <c r="AI131" s="990"/>
      <c r="AJ131" s="991"/>
      <c r="AK131" s="989">
        <v>1243230</v>
      </c>
      <c r="AL131" s="990"/>
      <c r="AM131" s="990"/>
      <c r="AN131" s="990"/>
      <c r="AO131" s="991"/>
      <c r="AP131" s="1114"/>
      <c r="AQ131" s="1115"/>
      <c r="AR131" s="1115"/>
      <c r="AS131" s="1115"/>
      <c r="AT131" s="1116"/>
      <c r="AU131" s="221"/>
      <c r="AV131" s="221"/>
      <c r="AW131" s="221"/>
      <c r="AX131" s="1087" t="s">
        <v>473</v>
      </c>
      <c r="AY131" s="726"/>
      <c r="AZ131" s="726"/>
      <c r="BA131" s="726"/>
      <c r="BB131" s="726"/>
      <c r="BC131" s="726"/>
      <c r="BD131" s="726"/>
      <c r="BE131" s="1040"/>
      <c r="BF131" s="1088" t="s">
        <v>122</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4" t="s">
        <v>474</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475</v>
      </c>
      <c r="W132" s="1098"/>
      <c r="X132" s="1098"/>
      <c r="Y132" s="1098"/>
      <c r="Z132" s="1099"/>
      <c r="AA132" s="1100">
        <v>7.5334945490000003</v>
      </c>
      <c r="AB132" s="1101"/>
      <c r="AC132" s="1101"/>
      <c r="AD132" s="1101"/>
      <c r="AE132" s="1102"/>
      <c r="AF132" s="1103">
        <v>7.855830149</v>
      </c>
      <c r="AG132" s="1101"/>
      <c r="AH132" s="1101"/>
      <c r="AI132" s="1101"/>
      <c r="AJ132" s="1102"/>
      <c r="AK132" s="1103">
        <v>6.6192900750000003</v>
      </c>
      <c r="AL132" s="1101"/>
      <c r="AM132" s="1101"/>
      <c r="AN132" s="1101"/>
      <c r="AO132" s="1102"/>
      <c r="AP132" s="1005"/>
      <c r="AQ132" s="1006"/>
      <c r="AR132" s="1006"/>
      <c r="AS132" s="1006"/>
      <c r="AT132" s="1104"/>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476</v>
      </c>
      <c r="W133" s="1081"/>
      <c r="X133" s="1081"/>
      <c r="Y133" s="1081"/>
      <c r="Z133" s="1082"/>
      <c r="AA133" s="1083">
        <v>7.3</v>
      </c>
      <c r="AB133" s="1084"/>
      <c r="AC133" s="1084"/>
      <c r="AD133" s="1084"/>
      <c r="AE133" s="1085"/>
      <c r="AF133" s="1083">
        <v>7.4</v>
      </c>
      <c r="AG133" s="1084"/>
      <c r="AH133" s="1084"/>
      <c r="AI133" s="1084"/>
      <c r="AJ133" s="1085"/>
      <c r="AK133" s="1083">
        <v>7.3</v>
      </c>
      <c r="AL133" s="1084"/>
      <c r="AM133" s="1084"/>
      <c r="AN133" s="1084"/>
      <c r="AO133" s="1085"/>
      <c r="AP133" s="1032"/>
      <c r="AQ133" s="1033"/>
      <c r="AR133" s="1033"/>
      <c r="AS133" s="1033"/>
      <c r="AT133" s="1086"/>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9H1QErp1DRtrE+D1RLRN4r1F93bRjAqbeyqzCnrWTBM0AakAb6GO1SO2gQNxEZCSuf483sc39w2kcE+PFS9Xw==" saltValue="9j9oxQwqskhPyxqq4MKc8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46" zoomScale="70" zoomScaleNormal="85" zoomScaleSheetLayoutView="70" workbookViewId="0">
      <selection activeCell="BH50" sqref="BH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ex/wNGEJGcUso/iwG5kf3AwECO0a5TCWfejzhD1A5p5adkc+J2vHL1uBYITNumuUd1djpTRbivbKMjJ0vEhqw==" saltValue="PGflENbeSKyQjb8gC7jb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1" zoomScaleNormal="100" zoomScaleSheetLayoutView="55" workbookViewId="0">
      <selection activeCell="AX89" sqref="AX89"/>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1GaC0JFiOx+5VCKdV+FdYPWwF5NuyAf47CDaEo56+VWDPWNdFkPMTi/2rA2gyn0m//MedRO+Ox5vFOSrvG3fw==" saltValue="zXCgezg9ClD/cIrpGwYR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0" t="s">
        <v>485</v>
      </c>
      <c r="AL9" s="1121"/>
      <c r="AM9" s="1121"/>
      <c r="AN9" s="1122"/>
      <c r="AO9" s="269">
        <v>527998</v>
      </c>
      <c r="AP9" s="269">
        <v>326934</v>
      </c>
      <c r="AQ9" s="270">
        <v>263788</v>
      </c>
      <c r="AR9" s="271">
        <v>23.9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0" t="s">
        <v>486</v>
      </c>
      <c r="AL10" s="1121"/>
      <c r="AM10" s="1121"/>
      <c r="AN10" s="1122"/>
      <c r="AO10" s="272">
        <v>41660</v>
      </c>
      <c r="AP10" s="272">
        <v>25796</v>
      </c>
      <c r="AQ10" s="273">
        <v>39680</v>
      </c>
      <c r="AR10" s="274">
        <v>-35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0" t="s">
        <v>487</v>
      </c>
      <c r="AL11" s="1121"/>
      <c r="AM11" s="1121"/>
      <c r="AN11" s="1122"/>
      <c r="AO11" s="272" t="s">
        <v>488</v>
      </c>
      <c r="AP11" s="272" t="s">
        <v>488</v>
      </c>
      <c r="AQ11" s="273">
        <v>4557</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0" t="s">
        <v>489</v>
      </c>
      <c r="AL12" s="1121"/>
      <c r="AM12" s="1121"/>
      <c r="AN12" s="112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0" t="s">
        <v>490</v>
      </c>
      <c r="AL13" s="1121"/>
      <c r="AM13" s="1121"/>
      <c r="AN13" s="1122"/>
      <c r="AO13" s="272">
        <v>16536</v>
      </c>
      <c r="AP13" s="272">
        <v>10239</v>
      </c>
      <c r="AQ13" s="273">
        <v>12917</v>
      </c>
      <c r="AR13" s="274">
        <v>-20.7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0" t="s">
        <v>491</v>
      </c>
      <c r="AL14" s="1121"/>
      <c r="AM14" s="1121"/>
      <c r="AN14" s="1122"/>
      <c r="AO14" s="272">
        <v>10596</v>
      </c>
      <c r="AP14" s="272">
        <v>6561</v>
      </c>
      <c r="AQ14" s="273">
        <v>4746</v>
      </c>
      <c r="AR14" s="274">
        <v>38.200000000000003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3" t="s">
        <v>492</v>
      </c>
      <c r="AL15" s="1124"/>
      <c r="AM15" s="1124"/>
      <c r="AN15" s="1125"/>
      <c r="AO15" s="272">
        <v>-27255</v>
      </c>
      <c r="AP15" s="272">
        <v>-16876</v>
      </c>
      <c r="AQ15" s="273">
        <v>-12765</v>
      </c>
      <c r="AR15" s="274">
        <v>32.200000000000003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3" t="s">
        <v>177</v>
      </c>
      <c r="AL16" s="1124"/>
      <c r="AM16" s="1124"/>
      <c r="AN16" s="1125"/>
      <c r="AO16" s="272">
        <v>569535</v>
      </c>
      <c r="AP16" s="272">
        <v>352653</v>
      </c>
      <c r="AQ16" s="273">
        <v>312922</v>
      </c>
      <c r="AR16" s="274">
        <v>12.7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6" t="s">
        <v>497</v>
      </c>
      <c r="AL21" s="1127"/>
      <c r="AM21" s="1127"/>
      <c r="AN21" s="1128"/>
      <c r="AO21" s="285">
        <v>25.39</v>
      </c>
      <c r="AP21" s="286">
        <v>24.75</v>
      </c>
      <c r="AQ21" s="287">
        <v>0.64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6" t="s">
        <v>498</v>
      </c>
      <c r="AL22" s="1127"/>
      <c r="AM22" s="1127"/>
      <c r="AN22" s="1128"/>
      <c r="AO22" s="290">
        <v>91.7</v>
      </c>
      <c r="AP22" s="291">
        <v>95.6</v>
      </c>
      <c r="AQ22" s="292">
        <v>-3.9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7" t="s">
        <v>499</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4" t="s">
        <v>502</v>
      </c>
      <c r="AL32" s="1135"/>
      <c r="AM32" s="1135"/>
      <c r="AN32" s="1136"/>
      <c r="AO32" s="300">
        <v>278688</v>
      </c>
      <c r="AP32" s="300">
        <v>172562</v>
      </c>
      <c r="AQ32" s="301">
        <v>170896</v>
      </c>
      <c r="AR32" s="302">
        <v>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4" t="s">
        <v>503</v>
      </c>
      <c r="AL33" s="1135"/>
      <c r="AM33" s="1135"/>
      <c r="AN33" s="1136"/>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4" t="s">
        <v>504</v>
      </c>
      <c r="AL34" s="1135"/>
      <c r="AM34" s="1135"/>
      <c r="AN34" s="1136"/>
      <c r="AO34" s="300" t="s">
        <v>488</v>
      </c>
      <c r="AP34" s="300" t="s">
        <v>488</v>
      </c>
      <c r="AQ34" s="301">
        <v>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4" t="s">
        <v>505</v>
      </c>
      <c r="AL35" s="1135"/>
      <c r="AM35" s="1135"/>
      <c r="AN35" s="1136"/>
      <c r="AO35" s="300">
        <v>73132</v>
      </c>
      <c r="AP35" s="300">
        <v>45283</v>
      </c>
      <c r="AQ35" s="301">
        <v>33138</v>
      </c>
      <c r="AR35" s="302">
        <v>36.6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4" t="s">
        <v>506</v>
      </c>
      <c r="AL36" s="1135"/>
      <c r="AM36" s="1135"/>
      <c r="AN36" s="1136"/>
      <c r="AO36" s="300">
        <v>2504</v>
      </c>
      <c r="AP36" s="300">
        <v>1550</v>
      </c>
      <c r="AQ36" s="301">
        <v>2943</v>
      </c>
      <c r="AR36" s="302">
        <v>-47.3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4" t="s">
        <v>507</v>
      </c>
      <c r="AL37" s="1135"/>
      <c r="AM37" s="1135"/>
      <c r="AN37" s="1136"/>
      <c r="AO37" s="300" t="s">
        <v>488</v>
      </c>
      <c r="AP37" s="300" t="s">
        <v>488</v>
      </c>
      <c r="AQ37" s="301">
        <v>1487</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7" t="s">
        <v>508</v>
      </c>
      <c r="AL38" s="1138"/>
      <c r="AM38" s="1138"/>
      <c r="AN38" s="1139"/>
      <c r="AO38" s="303" t="s">
        <v>488</v>
      </c>
      <c r="AP38" s="303" t="s">
        <v>488</v>
      </c>
      <c r="AQ38" s="304">
        <v>60</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7" t="s">
        <v>509</v>
      </c>
      <c r="AL39" s="1138"/>
      <c r="AM39" s="1138"/>
      <c r="AN39" s="1139"/>
      <c r="AO39" s="300" t="s">
        <v>488</v>
      </c>
      <c r="AP39" s="300" t="s">
        <v>488</v>
      </c>
      <c r="AQ39" s="301">
        <v>-8408</v>
      </c>
      <c r="AR39" s="302" t="s">
        <v>488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4" t="s">
        <v>510</v>
      </c>
      <c r="AL40" s="1135"/>
      <c r="AM40" s="1135"/>
      <c r="AN40" s="1136"/>
      <c r="AO40" s="300">
        <v>-272031</v>
      </c>
      <c r="AP40" s="300">
        <v>-168440</v>
      </c>
      <c r="AQ40" s="301">
        <v>-141122</v>
      </c>
      <c r="AR40" s="302">
        <v>19.399999999999999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0" t="s">
        <v>287</v>
      </c>
      <c r="AL41" s="1141"/>
      <c r="AM41" s="1141"/>
      <c r="AN41" s="1142"/>
      <c r="AO41" s="300">
        <v>82293</v>
      </c>
      <c r="AP41" s="300">
        <v>50955</v>
      </c>
      <c r="AQ41" s="301">
        <v>59000</v>
      </c>
      <c r="AR41" s="302">
        <v>-13.6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9" t="s">
        <v>480</v>
      </c>
      <c r="AN49" s="1131" t="s">
        <v>513</v>
      </c>
      <c r="AO49" s="1132"/>
      <c r="AP49" s="1132"/>
      <c r="AQ49" s="1132"/>
      <c r="AR49" s="1133"/>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0"/>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298767</v>
      </c>
      <c r="AN51" s="322">
        <v>173299</v>
      </c>
      <c r="AO51" s="323">
        <v>-13.7</v>
      </c>
      <c r="AP51" s="324">
        <v>263613</v>
      </c>
      <c r="AQ51" s="325">
        <v>-0.2</v>
      </c>
      <c r="AR51" s="326">
        <v>-13.5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175905</v>
      </c>
      <c r="AN52" s="330">
        <v>102033</v>
      </c>
      <c r="AO52" s="331">
        <v>7.9</v>
      </c>
      <c r="AP52" s="332">
        <v>128823</v>
      </c>
      <c r="AQ52" s="333">
        <v>-3.8</v>
      </c>
      <c r="AR52" s="334">
        <v>11.7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243645</v>
      </c>
      <c r="AN53" s="322">
        <v>142900</v>
      </c>
      <c r="AO53" s="323">
        <v>-17.5</v>
      </c>
      <c r="AP53" s="324">
        <v>277467</v>
      </c>
      <c r="AQ53" s="325">
        <v>5.3</v>
      </c>
      <c r="AR53" s="326">
        <v>-22.8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187006</v>
      </c>
      <c r="AN54" s="330">
        <v>109681</v>
      </c>
      <c r="AO54" s="331">
        <v>7.5</v>
      </c>
      <c r="AP54" s="332">
        <v>128378</v>
      </c>
      <c r="AQ54" s="333">
        <v>-0.3</v>
      </c>
      <c r="AR54" s="334">
        <v>7.8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397142</v>
      </c>
      <c r="AN55" s="322">
        <v>233888</v>
      </c>
      <c r="AO55" s="323">
        <v>63.7</v>
      </c>
      <c r="AP55" s="324">
        <v>282256</v>
      </c>
      <c r="AQ55" s="325">
        <v>1.7</v>
      </c>
      <c r="AR55" s="326">
        <v>62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295530</v>
      </c>
      <c r="AN56" s="330">
        <v>174046</v>
      </c>
      <c r="AO56" s="331">
        <v>58.7</v>
      </c>
      <c r="AP56" s="332">
        <v>145453</v>
      </c>
      <c r="AQ56" s="333">
        <v>13.3</v>
      </c>
      <c r="AR56" s="334">
        <v>45.4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274879</v>
      </c>
      <c r="AN57" s="322">
        <v>166593</v>
      </c>
      <c r="AO57" s="323">
        <v>-28.8</v>
      </c>
      <c r="AP57" s="324">
        <v>295341</v>
      </c>
      <c r="AQ57" s="325">
        <v>4.5999999999999996</v>
      </c>
      <c r="AR57" s="326">
        <v>-33.4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114010</v>
      </c>
      <c r="AN58" s="330">
        <v>69097</v>
      </c>
      <c r="AO58" s="331">
        <v>-60.3</v>
      </c>
      <c r="AP58" s="332">
        <v>137402</v>
      </c>
      <c r="AQ58" s="333">
        <v>-5.5</v>
      </c>
      <c r="AR58" s="334">
        <v>-54.8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833808</v>
      </c>
      <c r="AN59" s="322">
        <v>516290</v>
      </c>
      <c r="AO59" s="323">
        <v>209.9</v>
      </c>
      <c r="AP59" s="324">
        <v>292845</v>
      </c>
      <c r="AQ59" s="325">
        <v>-0.8</v>
      </c>
      <c r="AR59" s="326">
        <v>210.7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267550</v>
      </c>
      <c r="AN60" s="330">
        <v>165666</v>
      </c>
      <c r="AO60" s="331">
        <v>139.80000000000001</v>
      </c>
      <c r="AP60" s="332">
        <v>143187</v>
      </c>
      <c r="AQ60" s="333">
        <v>4.2</v>
      </c>
      <c r="AR60" s="334">
        <v>135.6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409648</v>
      </c>
      <c r="AN61" s="337">
        <v>246594</v>
      </c>
      <c r="AO61" s="338">
        <v>42.7</v>
      </c>
      <c r="AP61" s="339">
        <v>282304</v>
      </c>
      <c r="AQ61" s="340">
        <v>2.1</v>
      </c>
      <c r="AR61" s="326">
        <v>40.6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208000</v>
      </c>
      <c r="AN62" s="330">
        <v>124105</v>
      </c>
      <c r="AO62" s="331">
        <v>30.7</v>
      </c>
      <c r="AP62" s="332">
        <v>136649</v>
      </c>
      <c r="AQ62" s="333">
        <v>1.6</v>
      </c>
      <c r="AR62" s="334">
        <v>29.1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HWgaXLmmyzOjdSF5CUOLA12SIdgdJVvfJCWKKYQ1jO+Rjuacvd6E/1DMm5EahUuupydX/HVtDW+K3zUKjNeyQ==" saltValue="tlrjT47JqdFnRbDVJOB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7" zoomScale="106" zoomScaleNormal="106" zoomScaleSheetLayoutView="55" workbookViewId="0">
      <selection activeCell="DU88" sqref="DU8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1gtbS5oGcfNSFNd55T8wtjiNwmxDjoHXbbGggdjwUrUuL3XoZSFWjO1EMi9dE4XopJQCa9PMS9eLdesvyqanOg==" saltValue="40ta1ozXatpLFQLQoqCG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P98" zoomScale="85" zoomScaleNormal="85" zoomScaleSheetLayoutView="55" workbookViewId="0">
      <selection activeCell="CU84" sqref="CU8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NTiyuFPbW5G+4WW0bGaeSOdealaV2sKhZ51pmn6SeMyIY5nNsqZjCg6pV0CaA+zqDVqUFgBNCtouYkQkIDHKQ==" saltValue="f27LdWCeCethqrtkBLDr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6"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3" t="s">
        <v>3</v>
      </c>
      <c r="D47" s="1143"/>
      <c r="E47" s="1144"/>
      <c r="F47" s="11">
        <v>39.47</v>
      </c>
      <c r="G47" s="12">
        <v>43.04</v>
      </c>
      <c r="H47" s="12">
        <v>51.27</v>
      </c>
      <c r="I47" s="12">
        <v>55.94</v>
      </c>
      <c r="J47" s="13">
        <v>59.57</v>
      </c>
    </row>
    <row r="48" spans="2:10" ht="57.75" customHeight="1" x14ac:dyDescent="0.15">
      <c r="B48" s="14"/>
      <c r="C48" s="1145" t="s">
        <v>4</v>
      </c>
      <c r="D48" s="1145"/>
      <c r="E48" s="1146"/>
      <c r="F48" s="15">
        <v>2.19</v>
      </c>
      <c r="G48" s="16">
        <v>0.6</v>
      </c>
      <c r="H48" s="16">
        <v>2.14</v>
      </c>
      <c r="I48" s="16">
        <v>1.59</v>
      </c>
      <c r="J48" s="17">
        <v>1.23</v>
      </c>
    </row>
    <row r="49" spans="2:10" ht="57.75" customHeight="1" thickBot="1" x14ac:dyDescent="0.2">
      <c r="B49" s="18"/>
      <c r="C49" s="1147" t="s">
        <v>5</v>
      </c>
      <c r="D49" s="1147"/>
      <c r="E49" s="1148"/>
      <c r="F49" s="19">
        <v>4.62</v>
      </c>
      <c r="G49" s="20">
        <v>11.27</v>
      </c>
      <c r="H49" s="20">
        <v>11.54</v>
      </c>
      <c r="I49" s="20">
        <v>10.23</v>
      </c>
      <c r="J49" s="21">
        <v>3.89</v>
      </c>
    </row>
    <row r="50" spans="2:10" x14ac:dyDescent="0.15"/>
  </sheetData>
  <sheetProtection algorithmName="SHA-512" hashValue="ZSmKaZpFYcq2LuZBnj4jS2OkTnqXvjSqp46BZBoQEfDDJacWpX9xhB3Ynt8sQjdSK48f5YemP1eWzBH9xN+fXQ==" saltValue="bcqN1zziX68a/pHly0J8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原　啓太</cp:lastModifiedBy>
  <cp:lastPrinted>2026-03-11T09:38:28Z</cp:lastPrinted>
  <dcterms:created xsi:type="dcterms:W3CDTF">2026-02-23T06:43:37Z</dcterms:created>
  <dcterms:modified xsi:type="dcterms:W3CDTF">2026-03-17T03:39:42Z</dcterms:modified>
  <cp:category/>
</cp:coreProperties>
</file>