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ky.vdi.pref.nagano.lg.jp\全庁共有\本庁\02_企画振興部\06 市町村課\財政係\一般財政\01 財政状況資料集\R4財政状況資料集\3月公表分\07松本\"/>
    </mc:Choice>
  </mc:AlternateContent>
  <xr:revisionPtr revIDLastSave="0" documentId="13_ncr:1_{387E36D7-2924-4003-B118-DF5C32E41248}" xr6:coauthVersionLast="47" xr6:coauthVersionMax="47" xr10:uidLastSave="{00000000-0000-0000-0000-000000000000}"/>
  <bookViews>
    <workbookView xWindow="-120" yWindow="-120" windowWidth="25440" windowHeight="1554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36" i="10"/>
  <c r="CO35" i="10"/>
  <c r="AM35" i="10"/>
  <c r="CO34" i="10"/>
  <c r="AM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<sst xmlns="http://schemas.openxmlformats.org/spreadsheetml/2006/main" count="1160" uniqueCount="605">
  <si>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</si>
  <si>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</si>
  <si>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</si>
  <si>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</si>
  <si>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</si>
  <si>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</si>
  <si>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</si>
  <si>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</si>
  <si>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</si>
  <si>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</si>
  <si>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</si>
  <si>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</si>
  <si>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</si>
  <si>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</si>
  <si>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</si>
  <si>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</si>
  <si>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</si>
  <si>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</si>
  <si>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</si>
  <si>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</si>
  <si>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</si>
  <si>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</si>
  <si>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</si>
  <si>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</si>
  <si>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</si>
  <si>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</si>
  <si>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</si>
  <si>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</si>
  <si>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</si>
  <si>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</si>
  <si>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</si>
  <si>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</si>
  <si>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</si>
  <si>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</si>
  <si>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</si>
  <si>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</si>
  <si>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</si>
  <si>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</si>
  <si>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</si>
  <si>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</si>
  <si>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</si>
  <si>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</si>
  <si>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</si>
  <si>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</si>
  <si>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</si>
  <si>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</si>
  <si>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</si>
  <si>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</si>
  <si>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</si>
  <si>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</si>
  <si>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</si>
  <si>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</si>
  <si>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</si>
  <si>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</si>
  <si>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</si>
  <si>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</si>
  <si>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</si>
  <si>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</si>
  <si>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</si>
  <si>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</si>
  <si>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</si>
  <si>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</si>
  <si>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</si>
  <si>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</si>
  <si>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</si>
  <si>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</si>
  <si>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</si>
  <si>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</si>
  <si>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</si>
  <si>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</si>
  <si>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</si>
  <si>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</si>
  <si>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</si>
  <si>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</si>
  <si>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</si>
  <si>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</si>
  <si>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</si>
  <si>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</si>
  <si>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</si>
  <si>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</si>
  <si>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</si>
  <si>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</si>
  <si>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</si>
  <si>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</si>
  <si>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</si>
  <si>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</si>
  <si>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</si>
  <si>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</si>
  <si>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</si>
  <si>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</si>
  <si>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</si>
  <si>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</si>
  <si>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</si>
  <si>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</si>
  <si>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</si>
  <si>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</si>
  <si>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</si>
  <si>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</si>
  <si>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</si>
  <si>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</si>
  <si>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生坂村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</si>
  <si>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</si>
  <si>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</si>
  <si>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</si>
  <si>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</si>
  <si>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</si>
  <si>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</si>
  <si>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</si>
  <si>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</si>
  <si>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</si>
  <si>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</si>
  <si>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</si>
  <si>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</si>
  <si>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</si>
  <si>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</si>
  <si>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</si>
  <si>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</si>
  <si>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</si>
  <si>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</si>
  <si>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</si>
  <si>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</si>
  <si>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</si>
  <si>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</si>
  <si>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</si>
  <si>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</si>
  <si>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</si>
  <si>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</si>
  <si>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</si>
  <si>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</si>
  <si>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</si>
  <si>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</si>
  <si>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</si>
  <si>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</si>
  <si>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</si>
  <si>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</si>
  <si>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</si>
  <si>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</si>
  <si>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</si>
  <si>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</si>
  <si>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</si>
  <si>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</si>
  <si>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</si>
  <si>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</si>
  <si>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</si>
  <si>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</si>
  <si>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</si>
  <si>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</si>
  <si>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</si>
  <si>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</si>
  <si>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</si>
  <si>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</si>
  <si>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</si>
  <si>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</si>
  <si>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</si>
  <si>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</si>
  <si>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</si>
  <si>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</si>
  <si>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</si>
  <si>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</si>
  <si>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</si>
  <si>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</si>
  <si>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</si>
  <si>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</si>
  <si>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</si>
  <si>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</si>
  <si>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</si>
  <si>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</si>
  <si>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</si>
  <si>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</si>
  <si>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</si>
  <si>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</si>
  <si>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</si>
  <si>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</si>
  <si>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</si>
  <si>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</si>
  <si>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</si>
  <si>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</si>
  <si>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</si>
  <si>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</si>
  <si>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</si>
  <si>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</si>
  <si>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</si>
  <si>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</si>
  <si>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</si>
  <si>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</si>
  <si>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</si>
  <si>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</si>
  <si>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</si>
  <si>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</si>
  <si>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</si>
  <si>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</si>
  <si>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</si>
  <si>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</si>
  <si>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</si>
  <si>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</si>
  <si>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</si>
  <si>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</si>
  <si>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</si>
  <si>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</si>
  <si>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</si>
  <si>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</si>
  <si>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</si>
  <si>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</si>
  <si>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</si>
  <si>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</si>
  <si>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</si>
  <si>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</si>
  <si>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</si>
  <si>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</si>
  <si>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</si>
  <si>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</si>
  <si>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</si>
  <si>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</si>
  <si>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</si>
  <si>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</si>
  <si>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</si>
  <si>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</si>
  <si>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長野県生坂村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</si>
  <si>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</si>
  <si>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</si>
  <si>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</si>
  <si>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</si>
  <si>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</si>
  <si>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</si>
  <si>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</si>
  <si>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</si>
  <si>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</si>
  <si>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</si>
  <si>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</si>
  <si>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</si>
  <si>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</si>
  <si>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</si>
  <si>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</si>
  <si>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</si>
  <si>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</si>
  <si>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</si>
  <si>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</si>
  <si>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</si>
  <si>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</si>
  <si>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</si>
  <si>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</si>
  <si>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</si>
  <si>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</si>
  <si>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</si>
  <si>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</si>
  <si>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</si>
  <si>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t>
    <phoneticPr fontId="5"/>
  </si>
  <si>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</si>
  <si>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</si>
  <si>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</si>
  <si>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</si>
  <si>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</si>
  <si>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</si>
  <si>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</si>
  <si>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</si>
  <si>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</si>
  <si>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</si>
  <si>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</si>
  <si>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</si>
  <si>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</si>
  <si>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</si>
  <si>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</si>
  <si>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</si>
  <si>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</si>
  <si>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</si>
  <si>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</si>
  <si>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</si>
  <si>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</si>
  <si>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</si>
  <si>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</si>
  <si>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</si>
  <si>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</si>
  <si>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</si>
  <si>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</si>
  <si>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</si>
  <si>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</si>
  <si>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</si>
  <si>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</si>
  <si>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</si>
  <si>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</si>
  <si>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</si>
  <si>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</si>
  <si>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</si>
  <si>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</si>
  <si>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</si>
  <si>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</si>
  <si>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</si>
  <si>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</si>
  <si>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</si>
  <si>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</si>
  <si>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</si>
  <si>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</si>
  <si>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</si>
  <si>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</si>
  <si>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</si>
  <si>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</si>
  <si>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</si>
  <si>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</si>
  <si>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</si>
  <si>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</si>
  <si>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</si>
  <si>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</si>
  <si>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</si>
  <si>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</si>
  <si>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</si>
  <si>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</si>
  <si>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</si>
  <si>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</si>
  <si>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</si>
  <si>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</si>
  <si>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</si>
  <si>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</si>
  <si>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</si>
  <si>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</si>
  <si>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</si>
  <si>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</si>
  <si>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</si>
  <si>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</si>
  <si>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</si>
  <si>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</si>
  <si>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</si>
  <si>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</si>
  <si>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</si>
  <si>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</si>
  <si>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</si>
  <si>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</si>
  <si>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</si>
  <si>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</si>
  <si>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</si>
  <si>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</si>
  <si>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</si>
  <si>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</si>
  <si>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</si>
  <si>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</si>
  <si>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</si>
  <si>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</si>
  <si>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</si>
  <si>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</si>
  <si>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</si>
  <si>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</si>
  <si>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</si>
  <si>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</si>
  <si>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</si>
  <si>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観光施設</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</si>
  <si>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</si>
  <si>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</si>
  <si>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</si>
  <si>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</si>
  <si>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</si>
  <si>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</si>
  <si>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</si>
  <si>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</si>
  <si>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</si>
  <si>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</si>
  <si>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</si>
  <si>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</si>
  <si>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</si>
  <si>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</si>
  <si>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</si>
  <si>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</si>
  <si>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</si>
  <si>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</si>
  <si>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</si>
  <si>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</si>
  <si>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</si>
  <si>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</si>
  <si>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</si>
  <si>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</si>
  <si>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</si>
  <si>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</si>
  <si>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長野県生坂村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</si>
  <si>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</si>
  <si>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</si>
  <si>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</si>
  <si>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</si>
  <si>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</si>
  <si>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</si>
  <si>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</si>
  <si>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</si>
  <si>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</si>
  <si>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</si>
  <si>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</si>
  <si>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</si>
  <si>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</si>
  <si>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</si>
  <si>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</si>
  <si>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</si>
  <si>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</si>
  <si>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</si>
  <si>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</si>
  <si>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</si>
  <si>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村営バス特別会計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</si>
  <si>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</si>
  <si>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</si>
  <si>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</si>
  <si>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</si>
  <si>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</si>
  <si>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</si>
  <si>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</si>
  <si>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</si>
  <si>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</si>
  <si>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</si>
  <si>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</si>
  <si>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</si>
  <si>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</si>
  <si>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</si>
  <si>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</si>
  <si>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</si>
  <si>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</si>
  <si>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</si>
  <si>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法非適用企業</t>
    <phoneticPr fontId="5"/>
  </si>
  <si>
    <t>農業集落排水特別会計</t>
    <phoneticPr fontId="5"/>
  </si>
  <si>
    <t>法非適用企業</t>
    <phoneticPr fontId="5"/>
  </si>
  <si>
    <t>福祉センター特別会計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</si>
  <si>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</si>
  <si>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</si>
  <si>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</si>
  <si>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</si>
  <si>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</si>
  <si>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</si>
  <si>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</si>
  <si>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</si>
  <si>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</si>
  <si>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</si>
  <si>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</si>
  <si>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</si>
  <si>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</si>
  <si>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</si>
  <si>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</si>
  <si>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</si>
  <si>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</si>
  <si>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</si>
  <si>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</si>
  <si>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</si>
  <si>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</si>
  <si>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</si>
  <si>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</si>
  <si>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</si>
  <si>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</si>
  <si>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</si>
  <si>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</si>
  <si>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</si>
  <si>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</si>
  <si>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</si>
  <si>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</si>
  <si>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</si>
  <si>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</si>
  <si>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</si>
  <si>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</si>
  <si>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</si>
  <si>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</si>
  <si>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</si>
  <si>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</si>
  <si>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</si>
  <si>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</si>
  <si>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</si>
  <si>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</si>
  <si>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</si>
  <si>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</si>
  <si>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</si>
  <si>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</si>
  <si>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</si>
  <si>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</si>
  <si>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</si>
  <si>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</si>
  <si>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</si>
  <si>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</si>
  <si>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</si>
  <si>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</si>
  <si>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</si>
  <si>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</si>
  <si>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</si>
  <si>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</si>
  <si>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</si>
  <si>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</si>
  <si>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</si>
  <si>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</si>
  <si>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</si>
  <si>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</si>
  <si>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</si>
  <si>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</si>
  <si>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</si>
  <si>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</si>
  <si>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</si>
  <si>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</si>
  <si>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</si>
  <si>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</si>
  <si>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</si>
  <si>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</si>
  <si>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</si>
  <si>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</si>
  <si>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</si>
  <si>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</si>
  <si>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</si>
  <si>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</si>
  <si>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</si>
  <si>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</si>
  <si>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</si>
  <si>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</si>
  <si>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</si>
  <si>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</si>
  <si>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</si>
  <si>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</si>
  <si>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</si>
  <si>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</si>
  <si>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</si>
  <si>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</si>
  <si>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</si>
  <si>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</si>
  <si>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</si>
  <si>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</si>
  <si>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</si>
  <si>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</si>
  <si>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</si>
  <si>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</si>
  <si>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</si>
  <si>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</si>
  <si>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</si>
  <si>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</si>
  <si>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</si>
  <si>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</si>
  <si>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</si>
  <si>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</si>
  <si>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</si>
  <si>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</si>
  <si>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</si>
  <si>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</si>
  <si>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</si>
  <si>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</si>
  <si>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</si>
  <si>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</si>
  <si>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</si>
  <si>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</si>
  <si>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</si>
  <si>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</si>
  <si>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</si>
  <si>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</si>
  <si>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</si>
  <si>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</si>
  <si>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</si>
  <si>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</si>
  <si>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</si>
  <si>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</si>
  <si>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</si>
  <si>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</si>
  <si>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</si>
  <si>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</si>
  <si>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</si>
  <si>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</si>
  <si>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</si>
  <si>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</si>
  <si>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</si>
  <si>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</si>
  <si>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</si>
  <si>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</si>
  <si>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</si>
  <si>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</si>
  <si>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</si>
  <si>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</si>
  <si>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</si>
  <si>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</si>
  <si>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</si>
  <si>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</si>
  <si>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</si>
  <si>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</si>
  <si>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</si>
  <si>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</si>
  <si>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</si>
  <si>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0.14</t>
  </si>
  <si>
    <t>▲ 0.05</t>
  </si>
  <si>
    <t>一般会計</t>
  </si>
  <si>
    <t>介護保険特別会計</t>
  </si>
  <si>
    <t>村営バス特別会計</t>
  </si>
  <si>
    <t>国民健康保険特別会計</t>
  </si>
  <si>
    <t>簡易水道特別会計</t>
  </si>
  <si>
    <t>農業集落排水特別会計</t>
  </si>
  <si>
    <t>福祉センター特別会計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</si>
  <si>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</si>
  <si>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</si>
  <si>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</si>
  <si>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</si>
  <si>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</si>
  <si>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</si>
  <si>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</si>
  <si>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</si>
  <si>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</si>
  <si>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地域振興基金</t>
    <phoneticPr fontId="5"/>
  </si>
  <si>
    <t>地域福祉基金</t>
    <phoneticPr fontId="2"/>
  </si>
  <si>
    <t>ふるさと「いくさか」応援基金</t>
    <phoneticPr fontId="2"/>
  </si>
  <si>
    <t>ふるさと育成基金</t>
    <phoneticPr fontId="2"/>
  </si>
  <si>
    <t>福祉の村づくり推進基金</t>
    <phoneticPr fontId="2"/>
  </si>
  <si>
    <t>-</t>
    <phoneticPr fontId="2"/>
  </si>
  <si>
    <t>松本広域連合（一般会計）</t>
    <rPh sb="7" eb="11">
      <t>イッパンカイケイ</t>
    </rPh>
    <phoneticPr fontId="2"/>
  </si>
  <si>
    <t>松本広域連合（松本地域ふるさと基金事業特別会計）</t>
    <rPh sb="7" eb="11">
      <t>マツモトチイキ</t>
    </rPh>
    <rPh sb="15" eb="19">
      <t>キキンジギョウ</t>
    </rPh>
    <rPh sb="19" eb="23">
      <t>トクベツカイケイ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</si>
  <si>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5"/>
  </si>
  <si>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</si>
  <si>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5"/>
  </si>
  <si>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</si>
  <si>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
  </si>
  <si>
    <t>松塩安筑老人福祉施設組合</t>
    <rPh sb="0" eb="1">
      <t>マツ</t>
    </rPh>
    <rPh sb="1" eb="2">
      <t>シオ</t>
    </rPh>
    <rPh sb="2" eb="3">
      <t>アン</t>
    </rPh>
    <rPh sb="3" eb="4">
      <t>チク</t>
    </rPh>
    <rPh sb="4" eb="6">
      <t>ロウジン</t>
    </rPh>
    <rPh sb="6" eb="8">
      <t>フクシ</t>
    </rPh>
    <rPh sb="8" eb="10">
      <t>シセツ</t>
    </rPh>
    <rPh sb="10" eb="12">
      <t>クミアイ</t>
    </rPh>
    <phoneticPr fontId="2"/>
  </si>
  <si>
    <t>松塩筑木曽老人福祉施設組合</t>
    <rPh sb="0" eb="1">
      <t>マツ</t>
    </rPh>
    <rPh sb="1" eb="2">
      <t>シオ</t>
    </rPh>
    <rPh sb="2" eb="3">
      <t>チク</t>
    </rPh>
    <rPh sb="3" eb="5">
      <t>キソ</t>
    </rPh>
    <rPh sb="5" eb="7">
      <t>ロウジン</t>
    </rPh>
    <rPh sb="7" eb="9">
      <t>フクシ</t>
    </rPh>
    <rPh sb="9" eb="11">
      <t>シセツ</t>
    </rPh>
    <rPh sb="11" eb="13">
      <t>クミアイ</t>
    </rPh>
    <phoneticPr fontId="2"/>
  </si>
  <si>
    <t>穂高広域施設組合</t>
    <rPh sb="0" eb="2">
      <t>ホタカ</t>
    </rPh>
    <rPh sb="2" eb="4">
      <t>コウイキ</t>
    </rPh>
    <rPh sb="4" eb="6">
      <t>シセツ</t>
    </rPh>
    <rPh sb="6" eb="8">
      <t>クミアイ</t>
    </rPh>
    <phoneticPr fontId="26"/>
  </si>
  <si>
    <t>安曇野松筑広域環境施設組合</t>
    <rPh sb="0" eb="3">
      <t>アズミノ</t>
    </rPh>
    <rPh sb="3" eb="4">
      <t>マツ</t>
    </rPh>
    <rPh sb="4" eb="5">
      <t>チク</t>
    </rPh>
    <rPh sb="5" eb="7">
      <t>コウイキ</t>
    </rPh>
    <rPh sb="7" eb="9">
      <t>カンキョウ</t>
    </rPh>
    <rPh sb="9" eb="11">
      <t>シセツ</t>
    </rPh>
    <rPh sb="11" eb="13">
      <t>クミアイ</t>
    </rPh>
    <phoneticPr fontId="2"/>
  </si>
  <si>
    <t>長野県市町村自治振興組合</t>
    <rPh sb="0" eb="3">
      <t>ナガノケン</t>
    </rPh>
    <rPh sb="3" eb="6">
      <t>シチョウソン</t>
    </rPh>
    <rPh sb="6" eb="8">
      <t>ジチ</t>
    </rPh>
    <rPh sb="8" eb="10">
      <t>シンコウ</t>
    </rPh>
    <rPh sb="10" eb="12">
      <t>クミアイ</t>
    </rPh>
    <phoneticPr fontId="5"/>
  </si>
  <si>
    <t>長野県地方税滞納整理機構</t>
    <rPh sb="0" eb="3">
      <t>ナガノケン</t>
    </rPh>
    <rPh sb="3" eb="5">
      <t>チホウ</t>
    </rPh>
    <rPh sb="5" eb="6">
      <t>ゼイ</t>
    </rPh>
    <rPh sb="6" eb="8">
      <t>タイノウ</t>
    </rPh>
    <rPh sb="8" eb="10">
      <t>セイリ</t>
    </rPh>
    <rPh sb="10" eb="12">
      <t>キコウ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</si>
</sst>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8" fillId="0" borderId="112" xfId="12" applyFont="1" applyBorder="1" applyAlignment="1" applyProtection="1">
      <alignment horizontal="left" vertical="center" shrinkToFit="1"/>
      <protection locked="0"/>
    </xf>
    <xf numFmtId="0" fontId="38" fillId="0" borderId="113" xfId="12" applyFont="1" applyBorder="1" applyAlignment="1" applyProtection="1">
      <alignment horizontal="left" vertical="center" shrinkToFit="1"/>
      <protection locked="0"/>
    </xf>
    <xf numFmtId="0" fontId="38" fillId="0" borderId="114" xfId="12" applyFont="1" applyBorder="1" applyAlignment="1" applyProtection="1">
      <alignment horizontal="left" vertical="center" shrinkToFit="1"/>
      <protection locked="0"/>
    </xf>
    <xf numFmtId="0" fontId="34" fillId="0" borderId="115" xfId="12" applyFont="1" applyBorder="1" applyAlignment="1" applyProtection="1">
      <alignment horizontal="left" vertical="center" shrinkToFit="1"/>
      <protection locked="0"/>
    </xf>
    <xf numFmtId="0" fontId="34" fillId="0" borderId="117" xfId="12" applyFont="1" applyBorder="1" applyAlignment="1" applyProtection="1">
      <alignment horizontal="left" vertical="center" shrinkToFit="1"/>
      <protection locked="0"/>
    </xf>
    <xf numFmtId="0" fontId="34" fillId="0" borderId="119"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228215</c:v>
                </c:pt>
                <c:pt idx="1">
                  <c:v>264232</c:v>
                </c:pt>
                <c:pt idx="2">
                  <c:v>263613</c:v>
                </c:pt>
                <c:pt idx="3">
                  <c:v>277467</c:v>
                </c:pt>
                <c:pt idx="4">
                  <c:v>282256</c:v>
                </c:pt>
              </c:numCache>
            </c:numRef>
          </c:val>
          <c:smooth val="0"/>
          <c:extLst>
            <c:ext xmlns:c16="http://schemas.microsoft.com/office/drawing/2014/chart" uri="{C3380CC4-5D6E-409C-BE32-E72D297353CC}">
              <c16:uniqueId val="{00000000-3CFD-46A4-802C-00A4E98D9DB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319495</c:v>
                </c:pt>
                <c:pt idx="1">
                  <c:v>200752</c:v>
                </c:pt>
                <c:pt idx="2">
                  <c:v>173299</c:v>
                </c:pt>
                <c:pt idx="3">
                  <c:v>142900</c:v>
                </c:pt>
                <c:pt idx="4">
                  <c:v>233888</c:v>
                </c:pt>
              </c:numCache>
            </c:numRef>
          </c:val>
          <c:smooth val="0"/>
          <c:extLst>
            <c:ext xmlns:c16="http://schemas.microsoft.com/office/drawing/2014/chart" uri="{C3380CC4-5D6E-409C-BE32-E72D297353CC}">
              <c16:uniqueId val="{00000001-3CFD-46A4-802C-00A4E98D9DB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2.2799999999999998</c:v>
                </c:pt>
                <c:pt idx="1">
                  <c:v>2.21</c:v>
                </c:pt>
                <c:pt idx="2">
                  <c:v>2.19</c:v>
                </c:pt>
                <c:pt idx="3">
                  <c:v>0.6</c:v>
                </c:pt>
                <c:pt idx="4">
                  <c:v>2.14</c:v>
                </c:pt>
              </c:numCache>
            </c:numRef>
          </c:val>
          <c:extLst>
            <c:ext xmlns:c16="http://schemas.microsoft.com/office/drawing/2014/chart" uri="{C3380CC4-5D6E-409C-BE32-E72D297353CC}">
              <c16:uniqueId val="{00000000-59C1-4E65-BBB9-C1FC6550130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42.05</c:v>
                </c:pt>
                <c:pt idx="1">
                  <c:v>42.21</c:v>
                </c:pt>
                <c:pt idx="2">
                  <c:v>39.47</c:v>
                </c:pt>
                <c:pt idx="3">
                  <c:v>43.04</c:v>
                </c:pt>
                <c:pt idx="4">
                  <c:v>51.27</c:v>
                </c:pt>
              </c:numCache>
            </c:numRef>
          </c:val>
          <c:extLst>
            <c:ext xmlns:c16="http://schemas.microsoft.com/office/drawing/2014/chart" uri="{C3380CC4-5D6E-409C-BE32-E72D297353CC}">
              <c16:uniqueId val="{00000001-59C1-4E65-BBB9-C1FC6550130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-0.14000000000000001</c:v>
                </c:pt>
                <c:pt idx="1">
                  <c:v>-0.05</c:v>
                </c:pt>
                <c:pt idx="2">
                  <c:v>4.62</c:v>
                </c:pt>
                <c:pt idx="3">
                  <c:v>11.27</c:v>
                </c:pt>
                <c:pt idx="4">
                  <c:v>11.54</c:v>
                </c:pt>
              </c:numCache>
            </c:numRef>
          </c:val>
          <c:smooth val="0"/>
          <c:extLst>
            <c:ext xmlns:c16="http://schemas.microsoft.com/office/drawing/2014/chart" uri="{C3380CC4-5D6E-409C-BE32-E72D297353CC}">
              <c16:uniqueId val="{00000002-59C1-4E65-BBB9-C1FC6550130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16A-4E4E-90D0-FD48C736B31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16A-4E4E-90D0-FD48C736B31B}"/>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916A-4E4E-90D0-FD48C736B31B}"/>
            </c:ext>
          </c:extLst>
        </c:ser>
        <c:ser>
          <c:idx val="3"/>
          <c:order val="3"/>
          <c:tx>
            <c:strRef>
              <c:f>データシート!$A$30</c:f>
              <c:strCache>
                <c:ptCount val="1"/>
                <c:pt idx="0">
                  <c:v>福祉センター特別会計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16A-4E4E-90D0-FD48C736B31B}"/>
            </c:ext>
          </c:extLst>
        </c:ser>
        <c:ser>
          <c:idx val="4"/>
          <c:order val="4"/>
          <c:tx>
            <c:strRef>
              <c:f>データシート!$A$31</c:f>
              <c:strCache>
                <c:ptCount val="1"/>
                <c:pt idx="0">
                  <c:v>農業集落排水特別会計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0.04</c:v>
                </c:pt>
                <c:pt idx="2">
                  <c:v>#N/A</c:v>
                </c:pt>
                <c:pt idx="3">
                  <c:v>0.03</c:v>
                </c:pt>
                <c:pt idx="4">
                  <c:v>#N/A</c:v>
                </c:pt>
                <c:pt idx="5">
                  <c:v>0.03</c:v>
                </c:pt>
                <c:pt idx="6">
                  <c:v>#N/A</c:v>
                </c:pt>
                <c:pt idx="7">
                  <c:v>0.04</c:v>
                </c:pt>
                <c:pt idx="8">
                  <c:v>#N/A</c:v>
                </c:pt>
                <c:pt idx="9">
                  <c:v>0.03</c:v>
                </c:pt>
              </c:numCache>
            </c:numRef>
          </c:val>
          <c:extLst>
            <c:ext xmlns:c16="http://schemas.microsoft.com/office/drawing/2014/chart" uri="{C3380CC4-5D6E-409C-BE32-E72D297353CC}">
              <c16:uniqueId val="{00000004-916A-4E4E-90D0-FD48C736B31B}"/>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0.04</c:v>
                </c:pt>
                <c:pt idx="2">
                  <c:v>#N/A</c:v>
                </c:pt>
                <c:pt idx="3">
                  <c:v>0.06</c:v>
                </c:pt>
                <c:pt idx="4">
                  <c:v>#N/A</c:v>
                </c:pt>
                <c:pt idx="5">
                  <c:v>0.04</c:v>
                </c:pt>
                <c:pt idx="6">
                  <c:v>#N/A</c:v>
                </c:pt>
                <c:pt idx="7">
                  <c:v>0.13</c:v>
                </c:pt>
                <c:pt idx="8">
                  <c:v>#N/A</c:v>
                </c:pt>
                <c:pt idx="9">
                  <c:v>0.04</c:v>
                </c:pt>
              </c:numCache>
            </c:numRef>
          </c:val>
          <c:extLst>
            <c:ext xmlns:c16="http://schemas.microsoft.com/office/drawing/2014/chart" uri="{C3380CC4-5D6E-409C-BE32-E72D297353CC}">
              <c16:uniqueId val="{00000005-916A-4E4E-90D0-FD48C736B31B}"/>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0.14000000000000001</c:v>
                </c:pt>
                <c:pt idx="2">
                  <c:v>#N/A</c:v>
                </c:pt>
                <c:pt idx="3">
                  <c:v>0.11</c:v>
                </c:pt>
                <c:pt idx="4">
                  <c:v>#N/A</c:v>
                </c:pt>
                <c:pt idx="5">
                  <c:v>0.14000000000000001</c:v>
                </c:pt>
                <c:pt idx="6">
                  <c:v>#N/A</c:v>
                </c:pt>
                <c:pt idx="7">
                  <c:v>0.1</c:v>
                </c:pt>
                <c:pt idx="8">
                  <c:v>#N/A</c:v>
                </c:pt>
                <c:pt idx="9">
                  <c:v>0.06</c:v>
                </c:pt>
              </c:numCache>
            </c:numRef>
          </c:val>
          <c:extLst>
            <c:ext xmlns:c16="http://schemas.microsoft.com/office/drawing/2014/chart" uri="{C3380CC4-5D6E-409C-BE32-E72D297353CC}">
              <c16:uniqueId val="{00000006-916A-4E4E-90D0-FD48C736B31B}"/>
            </c:ext>
          </c:extLst>
        </c:ser>
        <c:ser>
          <c:idx val="7"/>
          <c:order val="7"/>
          <c:tx>
            <c:strRef>
              <c:f>データシート!$A$34</c:f>
              <c:strCache>
                <c:ptCount val="1"/>
                <c:pt idx="0">
                  <c:v>村営バス特別会計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0.03</c:v>
                </c:pt>
                <c:pt idx="2">
                  <c:v>#N/A</c:v>
                </c:pt>
                <c:pt idx="3">
                  <c:v>7.0000000000000007E-2</c:v>
                </c:pt>
                <c:pt idx="4">
                  <c:v>#N/A</c:v>
                </c:pt>
                <c:pt idx="5">
                  <c:v>7.0000000000000007E-2</c:v>
                </c:pt>
                <c:pt idx="6">
                  <c:v>#N/A</c:v>
                </c:pt>
                <c:pt idx="7">
                  <c:v>0.05</c:v>
                </c:pt>
                <c:pt idx="8">
                  <c:v>#N/A</c:v>
                </c:pt>
                <c:pt idx="9">
                  <c:v>0.06</c:v>
                </c:pt>
              </c:numCache>
            </c:numRef>
          </c:val>
          <c:extLst>
            <c:ext xmlns:c16="http://schemas.microsoft.com/office/drawing/2014/chart" uri="{C3380CC4-5D6E-409C-BE32-E72D297353CC}">
              <c16:uniqueId val="{00000007-916A-4E4E-90D0-FD48C736B31B}"/>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c:v>
                </c:pt>
                <c:pt idx="2">
                  <c:v>#N/A</c:v>
                </c:pt>
                <c:pt idx="3">
                  <c:v>0</c:v>
                </c:pt>
                <c:pt idx="4">
                  <c:v>#N/A</c:v>
                </c:pt>
                <c:pt idx="5">
                  <c:v>0.34</c:v>
                </c:pt>
                <c:pt idx="6">
                  <c:v>#N/A</c:v>
                </c:pt>
                <c:pt idx="7">
                  <c:v>0.85</c:v>
                </c:pt>
                <c:pt idx="8">
                  <c:v>#N/A</c:v>
                </c:pt>
                <c:pt idx="9">
                  <c:v>2.0299999999999998</c:v>
                </c:pt>
              </c:numCache>
            </c:numRef>
          </c:val>
          <c:extLst>
            <c:ext xmlns:c16="http://schemas.microsoft.com/office/drawing/2014/chart" uri="{C3380CC4-5D6E-409C-BE32-E72D297353CC}">
              <c16:uniqueId val="{00000008-916A-4E4E-90D0-FD48C736B31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2.2400000000000002</c:v>
                </c:pt>
                <c:pt idx="2">
                  <c:v>#N/A</c:v>
                </c:pt>
                <c:pt idx="3">
                  <c:v>2.13</c:v>
                </c:pt>
                <c:pt idx="4">
                  <c:v>#N/A</c:v>
                </c:pt>
                <c:pt idx="5">
                  <c:v>2.12</c:v>
                </c:pt>
                <c:pt idx="6">
                  <c:v>#N/A</c:v>
                </c:pt>
                <c:pt idx="7">
                  <c:v>0.54</c:v>
                </c:pt>
                <c:pt idx="8">
                  <c:v>#N/A</c:v>
                </c:pt>
                <c:pt idx="9">
                  <c:v>2.0699999999999998</c:v>
                </c:pt>
              </c:numCache>
            </c:numRef>
          </c:val>
          <c:extLst>
            <c:ext xmlns:c16="http://schemas.microsoft.com/office/drawing/2014/chart" uri="{C3380CC4-5D6E-409C-BE32-E72D297353CC}">
              <c16:uniqueId val="{00000009-916A-4E4E-90D0-FD48C736B31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250</c:v>
                </c:pt>
                <c:pt idx="5">
                  <c:v>236</c:v>
                </c:pt>
                <c:pt idx="8">
                  <c:v>238</c:v>
                </c:pt>
                <c:pt idx="11">
                  <c:v>259</c:v>
                </c:pt>
                <c:pt idx="14">
                  <c:v>273</c:v>
                </c:pt>
              </c:numCache>
            </c:numRef>
          </c:val>
          <c:extLst>
            <c:ext xmlns:c16="http://schemas.microsoft.com/office/drawing/2014/chart" uri="{C3380CC4-5D6E-409C-BE32-E72D297353CC}">
              <c16:uniqueId val="{00000000-F00A-40F2-B489-9AF5BD3E002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00A-40F2-B489-9AF5BD3E002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00A-40F2-B489-9AF5BD3E002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c:v>
                </c:pt>
                <c:pt idx="3">
                  <c:v>2</c:v>
                </c:pt>
                <c:pt idx="6">
                  <c:v>2</c:v>
                </c:pt>
                <c:pt idx="9">
                  <c:v>2</c:v>
                </c:pt>
                <c:pt idx="12">
                  <c:v>3</c:v>
                </c:pt>
              </c:numCache>
            </c:numRef>
          </c:val>
          <c:extLst>
            <c:ext xmlns:c16="http://schemas.microsoft.com/office/drawing/2014/chart" uri="{C3380CC4-5D6E-409C-BE32-E72D297353CC}">
              <c16:uniqueId val="{00000003-F00A-40F2-B489-9AF5BD3E002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74</c:v>
                </c:pt>
                <c:pt idx="3">
                  <c:v>72</c:v>
                </c:pt>
                <c:pt idx="6">
                  <c:v>70</c:v>
                </c:pt>
                <c:pt idx="9">
                  <c:v>71</c:v>
                </c:pt>
                <c:pt idx="12">
                  <c:v>74</c:v>
                </c:pt>
              </c:numCache>
            </c:numRef>
          </c:val>
          <c:extLst>
            <c:ext xmlns:c16="http://schemas.microsoft.com/office/drawing/2014/chart" uri="{C3380CC4-5D6E-409C-BE32-E72D297353CC}">
              <c16:uniqueId val="{00000004-F00A-40F2-B489-9AF5BD3E002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00A-40F2-B489-9AF5BD3E002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00A-40F2-B489-9AF5BD3E002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242</c:v>
                </c:pt>
                <c:pt idx="3">
                  <c:v>236</c:v>
                </c:pt>
                <c:pt idx="6">
                  <c:v>248</c:v>
                </c:pt>
                <c:pt idx="9">
                  <c:v>270</c:v>
                </c:pt>
                <c:pt idx="12">
                  <c:v>284</c:v>
                </c:pt>
              </c:numCache>
            </c:numRef>
          </c:val>
          <c:extLst>
            <c:ext xmlns:c16="http://schemas.microsoft.com/office/drawing/2014/chart" uri="{C3380CC4-5D6E-409C-BE32-E72D297353CC}">
              <c16:uniqueId val="{00000007-F00A-40F2-B489-9AF5BD3E002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70</c:v>
                </c:pt>
                <c:pt idx="2">
                  <c:v>#N/A</c:v>
                </c:pt>
                <c:pt idx="3">
                  <c:v>#N/A</c:v>
                </c:pt>
                <c:pt idx="4">
                  <c:v>74</c:v>
                </c:pt>
                <c:pt idx="5">
                  <c:v>#N/A</c:v>
                </c:pt>
                <c:pt idx="6">
                  <c:v>#N/A</c:v>
                </c:pt>
                <c:pt idx="7">
                  <c:v>82</c:v>
                </c:pt>
                <c:pt idx="8">
                  <c:v>#N/A</c:v>
                </c:pt>
                <c:pt idx="9">
                  <c:v>#N/A</c:v>
                </c:pt>
                <c:pt idx="10">
                  <c:v>84</c:v>
                </c:pt>
                <c:pt idx="11">
                  <c:v>#N/A</c:v>
                </c:pt>
                <c:pt idx="12">
                  <c:v>#N/A</c:v>
                </c:pt>
                <c:pt idx="13">
                  <c:v>88</c:v>
                </c:pt>
                <c:pt idx="14">
                  <c:v>#N/A</c:v>
                </c:pt>
              </c:numCache>
            </c:numRef>
          </c:val>
          <c:smooth val="0"/>
          <c:extLst>
            <c:ext xmlns:c16="http://schemas.microsoft.com/office/drawing/2014/chart" uri="{C3380CC4-5D6E-409C-BE32-E72D297353CC}">
              <c16:uniqueId val="{00000008-F00A-40F2-B489-9AF5BD3E002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2299</c:v>
                </c:pt>
                <c:pt idx="5">
                  <c:v>2455</c:v>
                </c:pt>
                <c:pt idx="8">
                  <c:v>2545</c:v>
                </c:pt>
                <c:pt idx="11">
                  <c:v>2473</c:v>
                </c:pt>
                <c:pt idx="14">
                  <c:v>2456</c:v>
                </c:pt>
              </c:numCache>
            </c:numRef>
          </c:val>
          <c:extLst>
            <c:ext xmlns:c16="http://schemas.microsoft.com/office/drawing/2014/chart" uri="{C3380CC4-5D6E-409C-BE32-E72D297353CC}">
              <c16:uniqueId val="{00000000-AFF9-4CFF-8351-58D6FCB591E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AFF9-4CFF-8351-58D6FCB591E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1631</c:v>
                </c:pt>
                <c:pt idx="5">
                  <c:v>1683</c:v>
                </c:pt>
                <c:pt idx="8">
                  <c:v>1828</c:v>
                </c:pt>
                <c:pt idx="11">
                  <c:v>2099</c:v>
                </c:pt>
                <c:pt idx="14">
                  <c:v>2182</c:v>
                </c:pt>
              </c:numCache>
            </c:numRef>
          </c:val>
          <c:extLst>
            <c:ext xmlns:c16="http://schemas.microsoft.com/office/drawing/2014/chart" uri="{C3380CC4-5D6E-409C-BE32-E72D297353CC}">
              <c16:uniqueId val="{00000002-AFF9-4CFF-8351-58D6FCB591E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FF9-4CFF-8351-58D6FCB591E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FF9-4CFF-8351-58D6FCB591E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FF9-4CFF-8351-58D6FCB591E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459</c:v>
                </c:pt>
                <c:pt idx="3">
                  <c:v>431</c:v>
                </c:pt>
                <c:pt idx="6">
                  <c:v>394</c:v>
                </c:pt>
                <c:pt idx="9">
                  <c:v>428</c:v>
                </c:pt>
                <c:pt idx="12">
                  <c:v>423</c:v>
                </c:pt>
              </c:numCache>
            </c:numRef>
          </c:val>
          <c:extLst>
            <c:ext xmlns:c16="http://schemas.microsoft.com/office/drawing/2014/chart" uri="{C3380CC4-5D6E-409C-BE32-E72D297353CC}">
              <c16:uniqueId val="{00000006-AFF9-4CFF-8351-58D6FCB591E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23</c:v>
                </c:pt>
                <c:pt idx="3">
                  <c:v>17</c:v>
                </c:pt>
                <c:pt idx="6">
                  <c:v>15</c:v>
                </c:pt>
                <c:pt idx="9">
                  <c:v>13</c:v>
                </c:pt>
                <c:pt idx="12">
                  <c:v>12</c:v>
                </c:pt>
              </c:numCache>
            </c:numRef>
          </c:val>
          <c:extLst>
            <c:ext xmlns:c16="http://schemas.microsoft.com/office/drawing/2014/chart" uri="{C3380CC4-5D6E-409C-BE32-E72D297353CC}">
              <c16:uniqueId val="{00000007-AFF9-4CFF-8351-58D6FCB591E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556</c:v>
                </c:pt>
                <c:pt idx="3">
                  <c:v>521</c:v>
                </c:pt>
                <c:pt idx="6">
                  <c:v>492</c:v>
                </c:pt>
                <c:pt idx="9">
                  <c:v>434</c:v>
                </c:pt>
                <c:pt idx="12">
                  <c:v>439</c:v>
                </c:pt>
              </c:numCache>
            </c:numRef>
          </c:val>
          <c:extLst>
            <c:ext xmlns:c16="http://schemas.microsoft.com/office/drawing/2014/chart" uri="{C3380CC4-5D6E-409C-BE32-E72D297353CC}">
              <c16:uniqueId val="{00000008-AFF9-4CFF-8351-58D6FCB591E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FF9-4CFF-8351-58D6FCB591E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2563</c:v>
                </c:pt>
                <c:pt idx="3">
                  <c:v>2673</c:v>
                </c:pt>
                <c:pt idx="6">
                  <c:v>2695</c:v>
                </c:pt>
                <c:pt idx="9">
                  <c:v>2576</c:v>
                </c:pt>
                <c:pt idx="12">
                  <c:v>2540</c:v>
                </c:pt>
              </c:numCache>
            </c:numRef>
          </c:val>
          <c:extLst>
            <c:ext xmlns:c16="http://schemas.microsoft.com/office/drawing/2014/chart" uri="{C3380CC4-5D6E-409C-BE32-E72D297353CC}">
              <c16:uniqueId val="{0000000A-AFF9-4CFF-8351-58D6FCB591E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FF9-4CFF-8351-58D6FCB591E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523</c:v>
                </c:pt>
                <c:pt idx="1">
                  <c:v>637</c:v>
                </c:pt>
                <c:pt idx="2">
                  <c:v>742</c:v>
                </c:pt>
              </c:numCache>
            </c:numRef>
          </c:val>
          <c:extLst>
            <c:ext xmlns:c16="http://schemas.microsoft.com/office/drawing/2014/chart" uri="{C3380CC4-5D6E-409C-BE32-E72D297353CC}">
              <c16:uniqueId val="{00000000-D960-4D6A-9B65-3B440485578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248</c:v>
                </c:pt>
                <c:pt idx="1">
                  <c:v>386</c:v>
                </c:pt>
                <c:pt idx="2">
                  <c:v>373</c:v>
                </c:pt>
              </c:numCache>
            </c:numRef>
          </c:val>
          <c:extLst>
            <c:ext xmlns:c16="http://schemas.microsoft.com/office/drawing/2014/chart" uri="{C3380CC4-5D6E-409C-BE32-E72D297353CC}">
              <c16:uniqueId val="{00000001-D960-4D6A-9B65-3B440485578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979</c:v>
                </c:pt>
                <c:pt idx="1">
                  <c:v>979</c:v>
                </c:pt>
                <c:pt idx="2">
                  <c:v>962</c:v>
                </c:pt>
              </c:numCache>
            </c:numRef>
          </c:val>
          <c:extLst>
            <c:ext xmlns:c16="http://schemas.microsoft.com/office/drawing/2014/chart" uri="{C3380CC4-5D6E-409C-BE32-E72D297353CC}">
              <c16:uniqueId val="{00000002-D960-4D6A-9B65-3B440485578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長野県生坂村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a:t>　実質公債費比率の分子の構造では、普通会計における元利償還金と公営企業債の元利償還金に対する 繰入金が大きな割合を占めており、繰上償還等による公債費対策を行っている。地方債償還額は、当面の間増加していくため、今後も計画的な公債費対策を実施し、比率の管理に努めることとする。 </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a:t>減債基金については、歳出決算等で積立し、繰上償 還を計画的に行うことで将来の財政的負担の軽減を図る。</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長野県生坂村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a:t>　将来負担比率の分子の構造では、一般会計等に係る地方債の残高が大きな構成要素となっている。平成後半期 の大規模事業に係る地方債により増加傾向にある。令和４年度は繰上償還の継続や基金積立を行い、将来的な財政負担の軽減を図った。 </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長野県生坂村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400"/>
            <a:t>　令和３年度決算積立、決算剰余金、利息積立計、ふるさと納税の積立により</a:t>
          </a:r>
          <a:r>
            <a:rPr lang="en-US" altLang="ja-JP" sz="1400"/>
            <a:t>73</a:t>
          </a:r>
          <a:r>
            <a:rPr lang="ja-JP" altLang="en-US" sz="1400"/>
            <a:t>百万の増。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400"/>
            <a:t>　ふるさと「いくさか」応援基金について、寄付額が減額傾向であるため、返礼品等の検討を重ね、今後財政運営の貴重な財源とし て活用を見込む。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400"/>
            <a:t>①地域振興基金：著しい人口減少による地域活力低下を防ぐため、福祉活動をはじめ快適な生活環境の形成をはかることを目的とする。 　　　　②地域福祉基金：村民の福祉充実強化をはかるため、地域特性に応じた在宅福祉の向上、心身共に健康で明るい家庭づくり、ボランティア 活動。 ③ふるさと「いくさか」応援基金：むらづくりに対する寄付金を広く募り、寄付金を財源として寄付者の熱いこころで、ふるさと「いくさ か」をつくる事業。 ④ふるさと育成基金：人材育成及び、郷土文化育成事業の円滑、効率化をはかる。 ⑤福祉の村づくり推進基金：福祉のむらづくりにおける多様な福祉施策への円滑、効率的に対応することを目的とする。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400"/>
            <a:t>③の基金については、寄付金の積立て</a:t>
          </a:r>
          <a:r>
            <a:rPr lang="en-US" altLang="ja-JP" sz="1400"/>
            <a:t>41</a:t>
          </a:r>
          <a:r>
            <a:rPr lang="ja-JP" altLang="en-US" sz="1400"/>
            <a:t>百万円・取崩し</a:t>
          </a:r>
          <a:r>
            <a:rPr lang="en-US" altLang="ja-JP" sz="1400"/>
            <a:t>44</a:t>
          </a:r>
          <a:r>
            <a:rPr lang="ja-JP" altLang="en-US" sz="1400"/>
            <a:t>百万円により減額。その他の基金については利息の積立てによる増。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400"/>
            <a:t>令和３年度決算積立、決算剰余金による増額。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400"/>
            <a:t>今後見込まれるインフラの整備等や公共施設個別施設計画の内容を踏まえ、適切な基金残高を確保していく。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en-US" altLang="ja-JP" sz="1400"/>
        </a:p>
        <a:p>
          <a:r>
            <a:rPr lang="ja-JP" altLang="en-US" sz="1400"/>
            <a:t>　繰上償還実施のため、積立、取り崩しの差額、</a:t>
          </a:r>
          <a:r>
            <a:rPr lang="en-US" altLang="ja-JP" sz="1400"/>
            <a:t>13</a:t>
          </a:r>
          <a:r>
            <a:rPr lang="ja-JP" altLang="en-US" sz="1400"/>
            <a:t>百万円の減額。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400"/>
            <a:t>可能な範囲で減債基金への積立も行い、将来財政負担を減らすため、繰上償還を検討する。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44F012B9-8B7F-4BF9-AA80-5EFFC3702E56}"/>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6095F441-D8C2-4CBC-80C5-3C30AB704A9C}"/>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93266E73-E80D-46CF-B0F1-FF2A213BE645}"/>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39A0DBE7-D96C-41FE-A63C-12E0DB543DD8}"/>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長野県生坂村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87ECB16D-C4E2-46AD-BBAA-C9DC7279CDC9}"/>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9A252250-A860-4A94-9B4F-A5D6042BE26C}"/>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79BF802C-9FDA-4ACB-A4A6-967FB1142159}"/>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AD3D5585-BFA1-44B6-A2F7-A345CB611BC6}"/>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81C0D42A-504A-40DF-A0C0-A7213DFEC8F1}"/>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61CB7E64-F181-42EB-9415-7405449DDCA5}"/>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1,698
1,686
39.05
2,653,096
2,620,030
31,016
1,446,499
2,539,572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CBC398B1-1815-4B1B-9467-F3B235324A85}"/>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71B9C5AB-C8D5-4EEC-B35E-87584EF20859}"/>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8C2A3853-A152-40FD-986B-7E3D3323BFF9}"/>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F8AFBAE9-BA46-4203-AA24-12CE10533EB6}"/>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485B3BDE-0F22-4B12-AC68-FF5225A4CDB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ECAF3547-9500-4723-AECB-EA4F68A89CB9}"/>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4E808F65-C0D9-4AC5-B06E-50ECFF58038A}"/>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C9AB249B-72EA-4BDB-B4B2-553D57A73DFF}"/>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E80439F2-84B6-435C-9F37-781B79F283E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74DA4414-40F8-4185-8C0D-057BDFB6C529}"/>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18504670-2C31-4E03-A609-EEF0F3B8AC3C}"/>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C28B1F10-CD9A-4FAE-A89D-F7408EDE5F6D}"/>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549447A-4AB0-4595-9E95-F4266DAD7D6E}"/>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52F06100-A79B-46FB-98E1-3E89C53523E5}"/>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1052A5FA-60BF-4CD3-9075-F20FD490796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D845217D-79A6-47B4-87D2-E35C6C9EDA32}"/>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E9729721-49BA-4293-88D2-659305328F67}"/>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E6CD3B7A-7EF1-421C-BD47-4C89E484B95F}"/>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7BC84235-80D9-4E3C-B8F6-92DCDF6C6D05}"/>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1DD2390D-668E-49F4-A7AB-46689622998E}"/>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439F16B2-9735-484F-92E8-86F4627A6FBD}"/>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527F044-5174-4FF4-8712-7C12212D34C4}"/>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C94CF1C5-2D88-48B1-9979-A3AE0D486699}"/>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9F632FCE-773F-4920-A0F2-FBB5E1979EEF}"/>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213793E8-FD21-464A-9E27-ECE247135E3E}"/>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97728EE8-D71C-4AF4-994B-86D5D48A17BC}"/>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B06D4A14-5184-4ACC-ACA2-B9A6024562E6}"/>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E052B835-33C4-412B-BB2A-421CE370181B}"/>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AC763AB8-E46B-426F-8934-5E3F75396427}"/>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4BD8D65B-AE25-4A9D-8929-0515205CDE59}"/>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92E209C-8AF3-44EC-816D-6C5F32E4E914}"/>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761479F-10E3-45AA-B95C-039F7A2048B2}"/>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11266F3D-91A1-41AB-8EEC-1F1B3D45DF7F}"/>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A87C5734-BF46-433A-B839-1059DE50D672}"/>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89CD6AE8-0F24-4C6B-AF36-B561E33F510E}"/>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F9D982FB-0C21-41AD-AA72-1A9A946E031D}"/>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ED964E38-216A-4396-84AD-352F8CB978B1}"/>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過疎地域である当村は、人口の減少や全国を上回る高齢化率により、財政基盤が 弱く、類似団体平均を</a:t>
          </a:r>
          <a:r>
            <a:rPr lang="en-US" altLang="ja-JP" sz="1100">
              <a:solidFill>
                <a:schemeClr val="dk1"/>
              </a:solidFill>
              <a:effectLst/>
              <a:latin typeface="+mn-lt"/>
              <a:ea typeface="+mn-ea"/>
              <a:cs typeface="+mn-cs"/>
            </a:rPr>
            <a:t>0.05</a:t>
          </a:r>
          <a:r>
            <a:rPr lang="ja-JP" altLang="ja-JP" sz="1100">
              <a:solidFill>
                <a:schemeClr val="dk1"/>
              </a:solidFill>
              <a:effectLst/>
              <a:latin typeface="+mn-lt"/>
              <a:ea typeface="+mn-ea"/>
              <a:cs typeface="+mn-cs"/>
            </a:rPr>
            <a:t>下回っている。自主財源の税収等の増加が見込めないが、村づくり計画に沿った効果的な施策実施により地域の活性化を進めつつ、人件費等の経費削減や行政の効率化に努めていくこととする。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B5B093D9-F157-42EB-AB3E-7E1D7D27DF13}"/>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E1A93E81-47DC-40D4-82DA-E450CCFCB745}"/>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EB164374-1FFB-4BF4-B853-03461C51A33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98F8983D-E318-4667-ADAF-995786CC6827}"/>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19E5ACEE-C31A-4183-8FAB-881599BF2D2F}"/>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8F2F8E8D-FFB6-4043-AC2D-EC9E3C0EA3B4}"/>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3CB5696C-4902-4EAE-B603-FFA9C50A1A0C}"/>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D3813572-53E4-4506-8514-1355F9E63CA9}"/>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596F30AA-DE36-4FCA-961A-7BC523147903}"/>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A17A96DF-8378-480E-B3FE-A3A74770E627}"/>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9DEA4D15-0B6C-4E7D-89F0-692DAD9D310A}"/>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9E88E793-D5F4-469C-A21F-35BA3DC5612B}"/>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96BFE063-1C29-4961-854E-1AAD0BCB79E2}"/>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A38D5D15-6A85-4722-93F1-ABB9EACC16C4}"/>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43AF1F4C-C238-4456-B389-18C68BA72D3B}"/>
            </a:ext>
          </a:extLst>
        </xdr:cNvPr>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D6EA811C-CD4C-446A-A3B2-A18E7191AFBC}"/>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13033FCC-F5B8-453B-BFC8-749D9250CC02}"/>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a:extLst>
            <a:ext uri="{FF2B5EF4-FFF2-40B4-BE49-F238E27FC236}">
              <a16:creationId xmlns:a16="http://schemas.microsoft.com/office/drawing/2014/main" id="{5108939B-38C6-43BA-9249-C7A20FFB8B75}"/>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a:extLst>
            <a:ext uri="{FF2B5EF4-FFF2-40B4-BE49-F238E27FC236}">
              <a16:creationId xmlns:a16="http://schemas.microsoft.com/office/drawing/2014/main" id="{FBF5F154-EB65-4D4F-8473-68BC4FD67989}"/>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135467</xdr:rowOff>
    </xdr:to>
    <xdr:cxnSp macro="">
      <xdr:nvCxnSpPr>
        <xdr:cNvPr id="68" name="直線コネクタ 67">
          <a:extLst>
            <a:ext uri="{FF2B5EF4-FFF2-40B4-BE49-F238E27FC236}">
              <a16:creationId xmlns:a16="http://schemas.microsoft.com/office/drawing/2014/main" id="{3DA86DB2-2DB0-4B98-B7C4-A16240502D14}"/>
            </a:ext>
          </a:extLst>
        </xdr:cNvPr>
        <xdr:cNvCxnSpPr/>
      </xdr:nvCxnSpPr>
      <xdr:spPr>
        <a:xfrm>
          <a:off x="4114800" y="75078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69" name="財政力平均値テキスト">
          <a:extLst>
            <a:ext uri="{FF2B5EF4-FFF2-40B4-BE49-F238E27FC236}">
              <a16:creationId xmlns:a16="http://schemas.microsoft.com/office/drawing/2014/main" id="{D930574C-6813-4B9E-9A60-ED365DFAC4CD}"/>
            </a:ext>
          </a:extLst>
        </xdr:cNvPr>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a:extLst>
            <a:ext uri="{FF2B5EF4-FFF2-40B4-BE49-F238E27FC236}">
              <a16:creationId xmlns:a16="http://schemas.microsoft.com/office/drawing/2014/main" id="{8E49AB52-49EB-426A-A7B1-7530DB4B07B8}"/>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115358</xdr:rowOff>
    </xdr:from>
    <xdr:to>
      <xdr:col>19</xdr:col>
      <xdr:colOff>133350</xdr:colOff>
      <xdr:row>43</xdr:row>
      <xdr:rowOff>135467</xdr:rowOff>
    </xdr:to>
    <xdr:cxnSp macro="">
      <xdr:nvCxnSpPr>
        <xdr:cNvPr id="71" name="直線コネクタ 70">
          <a:extLst>
            <a:ext uri="{FF2B5EF4-FFF2-40B4-BE49-F238E27FC236}">
              <a16:creationId xmlns:a16="http://schemas.microsoft.com/office/drawing/2014/main" id="{9A29DC6B-87FD-4BA4-9D4E-06215157D53F}"/>
            </a:ext>
          </a:extLst>
        </xdr:cNvPr>
        <xdr:cNvCxnSpPr/>
      </xdr:nvCxnSpPr>
      <xdr:spPr>
        <a:xfrm>
          <a:off x="3225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a:extLst>
            <a:ext uri="{FF2B5EF4-FFF2-40B4-BE49-F238E27FC236}">
              <a16:creationId xmlns:a16="http://schemas.microsoft.com/office/drawing/2014/main" id="{1CC314AD-FE12-43B8-B7A5-87B2DC71B4B4}"/>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3" name="テキスト ボックス 72">
          <a:extLst>
            <a:ext uri="{FF2B5EF4-FFF2-40B4-BE49-F238E27FC236}">
              <a16:creationId xmlns:a16="http://schemas.microsoft.com/office/drawing/2014/main" id="{EFC56612-5308-4F45-84F3-9E0E9F6B501B}"/>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115358</xdr:rowOff>
    </xdr:from>
    <xdr:to>
      <xdr:col>15</xdr:col>
      <xdr:colOff>82550</xdr:colOff>
      <xdr:row>43</xdr:row>
      <xdr:rowOff>115358</xdr:rowOff>
    </xdr:to>
    <xdr:cxnSp macro="">
      <xdr:nvCxnSpPr>
        <xdr:cNvPr id="74" name="直線コネクタ 73">
          <a:extLst>
            <a:ext uri="{FF2B5EF4-FFF2-40B4-BE49-F238E27FC236}">
              <a16:creationId xmlns:a16="http://schemas.microsoft.com/office/drawing/2014/main" id="{F19692BF-A79B-4875-8F1F-0FE703EF30A1}"/>
            </a:ext>
          </a:extLst>
        </xdr:cNvPr>
        <xdr:cNvCxnSpPr/>
      </xdr:nvCxnSpPr>
      <xdr:spPr>
        <a:xfrm>
          <a:off x="2336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125942</xdr:rowOff>
    </xdr:from>
    <xdr:to>
      <xdr:col>15</xdr:col>
      <xdr:colOff>133350</xdr:colOff>
      <xdr:row>42</xdr:row>
      <xdr:rowOff>56092</xdr:rowOff>
    </xdr:to>
    <xdr:sp macro="" textlink="">
      <xdr:nvSpPr>
        <xdr:cNvPr id="75" name="フローチャート: 判断 74">
          <a:extLst>
            <a:ext uri="{FF2B5EF4-FFF2-40B4-BE49-F238E27FC236}">
              <a16:creationId xmlns:a16="http://schemas.microsoft.com/office/drawing/2014/main" id="{73D9A4FE-02EE-4BD2-9DE4-4187E74B5773}"/>
            </a:ext>
          </a:extLst>
        </xdr:cNvPr>
        <xdr:cNvSpPr/>
      </xdr:nvSpPr>
      <xdr:spPr>
        <a:xfrm>
          <a:off x="3175000" y="715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66269</xdr:rowOff>
    </xdr:from>
    <xdr:ext cx="762000" cy="259045"/>
    <xdr:sp macro="" textlink="">
      <xdr:nvSpPr>
        <xdr:cNvPr id="76" name="テキスト ボックス 75">
          <a:extLst>
            <a:ext uri="{FF2B5EF4-FFF2-40B4-BE49-F238E27FC236}">
              <a16:creationId xmlns:a16="http://schemas.microsoft.com/office/drawing/2014/main" id="{F1E792C0-B48C-411A-B130-A61ED7E5F007}"/>
            </a:ext>
          </a:extLst>
        </xdr:cNvPr>
        <xdr:cNvSpPr txBox="1"/>
      </xdr:nvSpPr>
      <xdr:spPr>
        <a:xfrm>
          <a:off x="2844800" y="69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115358</xdr:rowOff>
    </xdr:from>
    <xdr:to>
      <xdr:col>11</xdr:col>
      <xdr:colOff>31750</xdr:colOff>
      <xdr:row>43</xdr:row>
      <xdr:rowOff>115358</xdr:rowOff>
    </xdr:to>
    <xdr:cxnSp macro="">
      <xdr:nvCxnSpPr>
        <xdr:cNvPr id="77" name="直線コネクタ 76">
          <a:extLst>
            <a:ext uri="{FF2B5EF4-FFF2-40B4-BE49-F238E27FC236}">
              <a16:creationId xmlns:a16="http://schemas.microsoft.com/office/drawing/2014/main" id="{BCA1C77C-00F4-42C3-A080-F34110D76304}"/>
            </a:ext>
          </a:extLst>
        </xdr:cNvPr>
        <xdr:cNvCxnSpPr/>
      </xdr:nvCxnSpPr>
      <xdr:spPr>
        <a:xfrm>
          <a:off x="1447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8" name="フローチャート: 判断 77">
          <a:extLst>
            <a:ext uri="{FF2B5EF4-FFF2-40B4-BE49-F238E27FC236}">
              <a16:creationId xmlns:a16="http://schemas.microsoft.com/office/drawing/2014/main" id="{80FEF239-A218-44B0-8E50-4A4B29892B9E}"/>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79" name="テキスト ボックス 78">
          <a:extLst>
            <a:ext uri="{FF2B5EF4-FFF2-40B4-BE49-F238E27FC236}">
              <a16:creationId xmlns:a16="http://schemas.microsoft.com/office/drawing/2014/main" id="{96574BF2-8128-4483-89A0-5AB29249405B}"/>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125942</xdr:rowOff>
    </xdr:from>
    <xdr:to>
      <xdr:col>7</xdr:col>
      <xdr:colOff>31750</xdr:colOff>
      <xdr:row>42</xdr:row>
      <xdr:rowOff>56092</xdr:rowOff>
    </xdr:to>
    <xdr:sp macro="" textlink="">
      <xdr:nvSpPr>
        <xdr:cNvPr id="80" name="フローチャート: 判断 79">
          <a:extLst>
            <a:ext uri="{FF2B5EF4-FFF2-40B4-BE49-F238E27FC236}">
              <a16:creationId xmlns:a16="http://schemas.microsoft.com/office/drawing/2014/main" id="{6ABFFD70-C100-4458-824D-F6EA86197901}"/>
            </a:ext>
          </a:extLst>
        </xdr:cNvPr>
        <xdr:cNvSpPr/>
      </xdr:nvSpPr>
      <xdr:spPr>
        <a:xfrm>
          <a:off x="1397000" y="715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66269</xdr:rowOff>
    </xdr:from>
    <xdr:ext cx="762000" cy="259045"/>
    <xdr:sp macro="" textlink="">
      <xdr:nvSpPr>
        <xdr:cNvPr id="81" name="テキスト ボックス 80">
          <a:extLst>
            <a:ext uri="{FF2B5EF4-FFF2-40B4-BE49-F238E27FC236}">
              <a16:creationId xmlns:a16="http://schemas.microsoft.com/office/drawing/2014/main" id="{644270F9-5925-44C7-A123-6D724C4827A8}"/>
            </a:ext>
          </a:extLst>
        </xdr:cNvPr>
        <xdr:cNvSpPr txBox="1"/>
      </xdr:nvSpPr>
      <xdr:spPr>
        <a:xfrm>
          <a:off x="1066800" y="69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EE2E3C26-3233-4411-AAF8-C6F9B15FBE1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579E7B48-BF8E-4C88-AF4B-B5E81A007C13}"/>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40BBA618-DEE3-4CD9-83F0-70DAB41EB8E4}"/>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ECE18BE5-7FC0-458A-B663-C6FFA16CF6B2}"/>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B79B10D0-F8A0-4684-BA26-3E0C4F3064E3}"/>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87" name="楕円 86">
          <a:extLst>
            <a:ext uri="{FF2B5EF4-FFF2-40B4-BE49-F238E27FC236}">
              <a16:creationId xmlns:a16="http://schemas.microsoft.com/office/drawing/2014/main" id="{BBE88CA7-0FF5-4BEB-A2E8-62F82CC08CD7}"/>
            </a:ext>
          </a:extLst>
        </xdr:cNvPr>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151994</xdr:rowOff>
    </xdr:from>
    <xdr:ext cx="762000" cy="259045"/>
    <xdr:sp macro="" textlink="">
      <xdr:nvSpPr>
        <xdr:cNvPr id="88" name="財政力該当値テキスト">
          <a:extLst>
            <a:ext uri="{FF2B5EF4-FFF2-40B4-BE49-F238E27FC236}">
              <a16:creationId xmlns:a16="http://schemas.microsoft.com/office/drawing/2014/main" id="{47C93C39-8A86-460E-BA1E-FCFB230176F8}"/>
            </a:ext>
          </a:extLst>
        </xdr:cNvPr>
        <xdr:cNvSpPr txBox="1"/>
      </xdr:nvSpPr>
      <xdr:spPr>
        <a:xfrm>
          <a:off x="5041900" y="7352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89" name="楕円 88">
          <a:extLst>
            <a:ext uri="{FF2B5EF4-FFF2-40B4-BE49-F238E27FC236}">
              <a16:creationId xmlns:a16="http://schemas.microsoft.com/office/drawing/2014/main" id="{9FB3606C-7941-40FC-9A3F-38DE5D09D38A}"/>
            </a:ext>
          </a:extLst>
        </xdr:cNvPr>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0" name="テキスト ボックス 89">
          <a:extLst>
            <a:ext uri="{FF2B5EF4-FFF2-40B4-BE49-F238E27FC236}">
              <a16:creationId xmlns:a16="http://schemas.microsoft.com/office/drawing/2014/main" id="{FB87D8E8-3E62-40E0-9CB6-23B10C91583E}"/>
            </a:ext>
          </a:extLst>
        </xdr:cNvPr>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64558</xdr:rowOff>
    </xdr:from>
    <xdr:to>
      <xdr:col>15</xdr:col>
      <xdr:colOff>133350</xdr:colOff>
      <xdr:row>43</xdr:row>
      <xdr:rowOff>166158</xdr:rowOff>
    </xdr:to>
    <xdr:sp macro="" textlink="">
      <xdr:nvSpPr>
        <xdr:cNvPr id="91" name="楕円 90">
          <a:extLst>
            <a:ext uri="{FF2B5EF4-FFF2-40B4-BE49-F238E27FC236}">
              <a16:creationId xmlns:a16="http://schemas.microsoft.com/office/drawing/2014/main" id="{41B4FEDD-D207-4FC4-AC01-E5EEF150F5D3}"/>
            </a:ext>
          </a:extLst>
        </xdr:cNvPr>
        <xdr:cNvSpPr/>
      </xdr:nvSpPr>
      <xdr:spPr>
        <a:xfrm>
          <a:off x="3175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150935</xdr:rowOff>
    </xdr:from>
    <xdr:ext cx="762000" cy="259045"/>
    <xdr:sp macro="" textlink="">
      <xdr:nvSpPr>
        <xdr:cNvPr id="92" name="テキスト ボックス 91">
          <a:extLst>
            <a:ext uri="{FF2B5EF4-FFF2-40B4-BE49-F238E27FC236}">
              <a16:creationId xmlns:a16="http://schemas.microsoft.com/office/drawing/2014/main" id="{1EA6586B-8E84-4702-B34B-B4EB0977D9A9}"/>
            </a:ext>
          </a:extLst>
        </xdr:cNvPr>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64558</xdr:rowOff>
    </xdr:from>
    <xdr:to>
      <xdr:col>11</xdr:col>
      <xdr:colOff>82550</xdr:colOff>
      <xdr:row>43</xdr:row>
      <xdr:rowOff>166158</xdr:rowOff>
    </xdr:to>
    <xdr:sp macro="" textlink="">
      <xdr:nvSpPr>
        <xdr:cNvPr id="93" name="楕円 92">
          <a:extLst>
            <a:ext uri="{FF2B5EF4-FFF2-40B4-BE49-F238E27FC236}">
              <a16:creationId xmlns:a16="http://schemas.microsoft.com/office/drawing/2014/main" id="{A0D776D7-6522-40CA-A3FB-93DDFECD8B65}"/>
            </a:ext>
          </a:extLst>
        </xdr:cNvPr>
        <xdr:cNvSpPr/>
      </xdr:nvSpPr>
      <xdr:spPr>
        <a:xfrm>
          <a:off x="2286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150935</xdr:rowOff>
    </xdr:from>
    <xdr:ext cx="762000" cy="259045"/>
    <xdr:sp macro="" textlink="">
      <xdr:nvSpPr>
        <xdr:cNvPr id="94" name="テキスト ボックス 93">
          <a:extLst>
            <a:ext uri="{FF2B5EF4-FFF2-40B4-BE49-F238E27FC236}">
              <a16:creationId xmlns:a16="http://schemas.microsoft.com/office/drawing/2014/main" id="{778FE1E1-9612-4084-91F2-DCE7F6F738B9}"/>
            </a:ext>
          </a:extLst>
        </xdr:cNvPr>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64558</xdr:rowOff>
    </xdr:from>
    <xdr:to>
      <xdr:col>7</xdr:col>
      <xdr:colOff>31750</xdr:colOff>
      <xdr:row>43</xdr:row>
      <xdr:rowOff>166158</xdr:rowOff>
    </xdr:to>
    <xdr:sp macro="" textlink="">
      <xdr:nvSpPr>
        <xdr:cNvPr id="95" name="楕円 94">
          <a:extLst>
            <a:ext uri="{FF2B5EF4-FFF2-40B4-BE49-F238E27FC236}">
              <a16:creationId xmlns:a16="http://schemas.microsoft.com/office/drawing/2014/main" id="{BAA427BC-CF8E-4164-ACB0-819CC616C256}"/>
            </a:ext>
          </a:extLst>
        </xdr:cNvPr>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150935</xdr:rowOff>
    </xdr:from>
    <xdr:ext cx="762000" cy="259045"/>
    <xdr:sp macro="" textlink="">
      <xdr:nvSpPr>
        <xdr:cNvPr id="96" name="テキスト ボックス 95">
          <a:extLst>
            <a:ext uri="{FF2B5EF4-FFF2-40B4-BE49-F238E27FC236}">
              <a16:creationId xmlns:a16="http://schemas.microsoft.com/office/drawing/2014/main" id="{BE792E19-79C5-4298-8D5B-1DB64B9AA7AF}"/>
            </a:ext>
          </a:extLst>
        </xdr:cNvPr>
        <xdr:cNvSpPr txBox="1"/>
      </xdr:nvSpPr>
      <xdr:spPr>
        <a:xfrm>
          <a:off x="1066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9733589C-D9A4-49E2-B7B7-B6A9D608ABA3}"/>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D19A689C-8BE2-422F-847C-83C48F82CDF1}"/>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F2BC81FF-ACC4-42F0-ACF7-497B6888CD34}"/>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93557177-8639-4583-8FB2-109323DCCA36}"/>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6D410D8A-BC8F-4036-B84D-A096529F1A94}"/>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4D333744-CDE6-462F-8A56-3DB385FB0176}"/>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19328206-4893-448A-8DFA-8663E4D65016}"/>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7BADA94D-AC09-4D22-809F-F05AFA090734}"/>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F92344BB-DB32-46EE-BF86-1988D8A5E5F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6A08915B-2FBB-4EA5-AADE-5B6C866AD786}"/>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9476E8CA-53EB-4E49-8E64-D763CFEECD8D}"/>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4D058178-8CA9-443D-8DE8-83C55A81D485}"/>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63E62668-AC9C-4258-92C9-A4995CAF14B6}"/>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類似団体と比較すると</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％上回っている。会計年度任用職員制度や地域おこ し協力隊の増員等により人件費の割合が増加し、物価高騰の影響もあり経常的な経費が増加し、</a:t>
          </a:r>
          <a:r>
            <a:rPr lang="ja-JP" altLang="en-US" sz="1100">
              <a:solidFill>
                <a:schemeClr val="dk1"/>
              </a:solidFill>
              <a:effectLst/>
              <a:latin typeface="+mn-lt"/>
              <a:ea typeface="+mn-ea"/>
              <a:cs typeface="+mn-cs"/>
            </a:rPr>
            <a:t>前</a:t>
          </a:r>
          <a:r>
            <a:rPr lang="ja-JP" altLang="ja-JP" sz="1100">
              <a:solidFill>
                <a:schemeClr val="dk1"/>
              </a:solidFill>
              <a:effectLst/>
              <a:latin typeface="+mn-lt"/>
              <a:ea typeface="+mn-ea"/>
              <a:cs typeface="+mn-cs"/>
            </a:rPr>
            <a:t>年比が</a:t>
          </a:r>
          <a:r>
            <a:rPr lang="en-US" altLang="ja-JP" sz="1100">
              <a:solidFill>
                <a:schemeClr val="dk1"/>
              </a:solidFill>
              <a:effectLst/>
              <a:latin typeface="+mn-lt"/>
              <a:ea typeface="+mn-ea"/>
              <a:cs typeface="+mn-cs"/>
            </a:rPr>
            <a:t>3.3</a:t>
          </a:r>
          <a:r>
            <a:rPr lang="ja-JP" altLang="ja-JP" sz="1100">
              <a:solidFill>
                <a:schemeClr val="dk1"/>
              </a:solidFill>
              <a:effectLst/>
              <a:latin typeface="+mn-lt"/>
              <a:ea typeface="+mn-ea"/>
              <a:cs typeface="+mn-cs"/>
            </a:rPr>
            <a:t>％下降した。普通交付税への依存度が高く交付額により大きく数値が変動することから、今後も全ての事業の点検・評価を厳しく進め、義務的経費の削減に努めていくこととする。 </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521B8B2E-EA62-4B7B-93E8-E68D78155AB9}"/>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D0898314-B818-4941-8E06-10C27803C1E7}"/>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4E567044-2D34-4081-B796-8E001B633402}"/>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BD582587-B0C6-42FF-91A9-C915D88B50A1}"/>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759C8DB9-5DBC-4601-8C70-F20FB0755A86}"/>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3E5B5AB8-FE06-40EA-9858-92F9C7A9F33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A0DECEF8-C67B-448C-8D29-A33D1D8A772E}"/>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834D8AD9-629A-422C-BB64-C956429AE9F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ABB1F6F1-2D55-4859-91E6-0D799F1EA9F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9140D1D5-5713-4AFC-BC2F-B4319DED4606}"/>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A88C450D-9BE5-469A-96E0-979459BF197D}"/>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A465619A-E8C6-423B-B3DD-047E98FF9323}"/>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9C4E1718-9673-47A3-AF8D-AAA72DCAE511}"/>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BAB3AF94-5256-4725-A3B0-683EFB9D8E38}"/>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56A20F71-EEA2-4843-BACE-B79E8454F4AE}"/>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CE6BD8FF-F84A-4B0E-AF33-2499CC4F5C7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a:extLst>
            <a:ext uri="{FF2B5EF4-FFF2-40B4-BE49-F238E27FC236}">
              <a16:creationId xmlns:a16="http://schemas.microsoft.com/office/drawing/2014/main" id="{B400D487-A1F5-4A0B-B760-B4FFFB379002}"/>
            </a:ext>
          </a:extLst>
        </xdr:cNvPr>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a:extLst>
            <a:ext uri="{FF2B5EF4-FFF2-40B4-BE49-F238E27FC236}">
              <a16:creationId xmlns:a16="http://schemas.microsoft.com/office/drawing/2014/main" id="{8873637E-D200-490B-8781-02D4815002A2}"/>
            </a:ext>
          </a:extLst>
        </xdr:cNvPr>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a:extLst>
            <a:ext uri="{FF2B5EF4-FFF2-40B4-BE49-F238E27FC236}">
              <a16:creationId xmlns:a16="http://schemas.microsoft.com/office/drawing/2014/main" id="{214D4BF2-2560-4482-88B9-C36E5C518940}"/>
            </a:ext>
          </a:extLst>
        </xdr:cNvPr>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a:extLst>
            <a:ext uri="{FF2B5EF4-FFF2-40B4-BE49-F238E27FC236}">
              <a16:creationId xmlns:a16="http://schemas.microsoft.com/office/drawing/2014/main" id="{A8F17E00-D401-49B5-9B6C-02683DC304E5}"/>
            </a:ext>
          </a:extLst>
        </xdr:cNvPr>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a:extLst>
            <a:ext uri="{FF2B5EF4-FFF2-40B4-BE49-F238E27FC236}">
              <a16:creationId xmlns:a16="http://schemas.microsoft.com/office/drawing/2014/main" id="{8E560739-6CE0-4CF3-9FAD-99C296980FFF}"/>
            </a:ext>
          </a:extLst>
        </xdr:cNvPr>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48471</xdr:rowOff>
    </xdr:from>
    <xdr:to>
      <xdr:col>23</xdr:col>
      <xdr:colOff>133350</xdr:colOff>
      <xdr:row>63</xdr:row>
      <xdr:rowOff>9737</xdr:rowOff>
    </xdr:to>
    <xdr:cxnSp macro="">
      <xdr:nvCxnSpPr>
        <xdr:cNvPr id="131" name="直線コネクタ 130">
          <a:extLst>
            <a:ext uri="{FF2B5EF4-FFF2-40B4-BE49-F238E27FC236}">
              <a16:creationId xmlns:a16="http://schemas.microsoft.com/office/drawing/2014/main" id="{E99739A8-9A6A-4E99-A550-30777E797C7E}"/>
            </a:ext>
          </a:extLst>
        </xdr:cNvPr>
        <xdr:cNvCxnSpPr/>
      </xdr:nvCxnSpPr>
      <xdr:spPr>
        <a:xfrm>
          <a:off x="4114800" y="10678371"/>
          <a:ext cx="838200" cy="13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35577</xdr:rowOff>
    </xdr:from>
    <xdr:ext cx="762000" cy="259045"/>
    <xdr:sp macro="" textlink="">
      <xdr:nvSpPr>
        <xdr:cNvPr id="132" name="財政構造の弾力性平均値テキスト">
          <a:extLst>
            <a:ext uri="{FF2B5EF4-FFF2-40B4-BE49-F238E27FC236}">
              <a16:creationId xmlns:a16="http://schemas.microsoft.com/office/drawing/2014/main" id="{53A8F748-C393-459D-977E-AFF879D54D4C}"/>
            </a:ext>
          </a:extLst>
        </xdr:cNvPr>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a:extLst>
            <a:ext uri="{FF2B5EF4-FFF2-40B4-BE49-F238E27FC236}">
              <a16:creationId xmlns:a16="http://schemas.microsoft.com/office/drawing/2014/main" id="{96119062-0E83-4D3B-BA4D-0D3EE21060F8}"/>
            </a:ext>
          </a:extLst>
        </xdr:cNvPr>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48471</xdr:rowOff>
    </xdr:from>
    <xdr:to>
      <xdr:col>19</xdr:col>
      <xdr:colOff>133350</xdr:colOff>
      <xdr:row>63</xdr:row>
      <xdr:rowOff>94192</xdr:rowOff>
    </xdr:to>
    <xdr:cxnSp macro="">
      <xdr:nvCxnSpPr>
        <xdr:cNvPr id="134" name="直線コネクタ 133">
          <a:extLst>
            <a:ext uri="{FF2B5EF4-FFF2-40B4-BE49-F238E27FC236}">
              <a16:creationId xmlns:a16="http://schemas.microsoft.com/office/drawing/2014/main" id="{7F4C526D-4B2B-48D6-909C-4D67848A5F67}"/>
            </a:ext>
          </a:extLst>
        </xdr:cNvPr>
        <xdr:cNvCxnSpPr/>
      </xdr:nvCxnSpPr>
      <xdr:spPr>
        <a:xfrm flipV="1">
          <a:off x="3225800" y="10678371"/>
          <a:ext cx="8890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a:extLst>
            <a:ext uri="{FF2B5EF4-FFF2-40B4-BE49-F238E27FC236}">
              <a16:creationId xmlns:a16="http://schemas.microsoft.com/office/drawing/2014/main" id="{256D7318-0D35-49C7-AA34-2AAB1A1E0CC6}"/>
            </a:ext>
          </a:extLst>
        </xdr:cNvPr>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a:extLst>
            <a:ext uri="{FF2B5EF4-FFF2-40B4-BE49-F238E27FC236}">
              <a16:creationId xmlns:a16="http://schemas.microsoft.com/office/drawing/2014/main" id="{A7CD492A-15EA-4641-8F52-0750736675AD}"/>
            </a:ext>
          </a:extLst>
        </xdr:cNvPr>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12277</xdr:rowOff>
    </xdr:from>
    <xdr:to>
      <xdr:col>15</xdr:col>
      <xdr:colOff>82550</xdr:colOff>
      <xdr:row>63</xdr:row>
      <xdr:rowOff>94192</xdr:rowOff>
    </xdr:to>
    <xdr:cxnSp macro="">
      <xdr:nvCxnSpPr>
        <xdr:cNvPr id="137" name="直線コネクタ 136">
          <a:extLst>
            <a:ext uri="{FF2B5EF4-FFF2-40B4-BE49-F238E27FC236}">
              <a16:creationId xmlns:a16="http://schemas.microsoft.com/office/drawing/2014/main" id="{61BAA710-1B1B-4194-9029-DC80B6CCF7B7}"/>
            </a:ext>
          </a:extLst>
        </xdr:cNvPr>
        <xdr:cNvCxnSpPr/>
      </xdr:nvCxnSpPr>
      <xdr:spPr>
        <a:xfrm>
          <a:off x="2336800" y="10642177"/>
          <a:ext cx="889000" cy="25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id="{BE91E6AA-C286-4B94-B563-B7178B0591BA}"/>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39" name="テキスト ボックス 138">
          <a:extLst>
            <a:ext uri="{FF2B5EF4-FFF2-40B4-BE49-F238E27FC236}">
              <a16:creationId xmlns:a16="http://schemas.microsoft.com/office/drawing/2014/main" id="{2DF28FCA-C28B-400D-9119-D1EE80DF82F8}"/>
            </a:ext>
          </a:extLst>
        </xdr:cNvPr>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12277</xdr:rowOff>
    </xdr:from>
    <xdr:to>
      <xdr:col>11</xdr:col>
      <xdr:colOff>31750</xdr:colOff>
      <xdr:row>62</xdr:row>
      <xdr:rowOff>96731</xdr:rowOff>
    </xdr:to>
    <xdr:cxnSp macro="">
      <xdr:nvCxnSpPr>
        <xdr:cNvPr id="140" name="直線コネクタ 139">
          <a:extLst>
            <a:ext uri="{FF2B5EF4-FFF2-40B4-BE49-F238E27FC236}">
              <a16:creationId xmlns:a16="http://schemas.microsoft.com/office/drawing/2014/main" id="{75471A94-FBE9-4E10-8335-579028FF07CB}"/>
            </a:ext>
          </a:extLst>
        </xdr:cNvPr>
        <xdr:cNvCxnSpPr/>
      </xdr:nvCxnSpPr>
      <xdr:spPr>
        <a:xfrm flipV="1">
          <a:off x="1447800" y="10642177"/>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115781</xdr:rowOff>
    </xdr:from>
    <xdr:to>
      <xdr:col>11</xdr:col>
      <xdr:colOff>82550</xdr:colOff>
      <xdr:row>64</xdr:row>
      <xdr:rowOff>45931</xdr:rowOff>
    </xdr:to>
    <xdr:sp macro="" textlink="">
      <xdr:nvSpPr>
        <xdr:cNvPr id="141" name="フローチャート: 判断 140">
          <a:extLst>
            <a:ext uri="{FF2B5EF4-FFF2-40B4-BE49-F238E27FC236}">
              <a16:creationId xmlns:a16="http://schemas.microsoft.com/office/drawing/2014/main" id="{68233400-AAC5-4F42-A85D-610376573D66}"/>
            </a:ext>
          </a:extLst>
        </xdr:cNvPr>
        <xdr:cNvSpPr/>
      </xdr:nvSpPr>
      <xdr:spPr>
        <a:xfrm>
          <a:off x="22860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30708</xdr:rowOff>
    </xdr:from>
    <xdr:ext cx="762000" cy="259045"/>
    <xdr:sp macro="" textlink="">
      <xdr:nvSpPr>
        <xdr:cNvPr id="142" name="テキスト ボックス 141">
          <a:extLst>
            <a:ext uri="{FF2B5EF4-FFF2-40B4-BE49-F238E27FC236}">
              <a16:creationId xmlns:a16="http://schemas.microsoft.com/office/drawing/2014/main" id="{BECE402D-201A-4AD5-B6D9-1EC06CA00E23}"/>
            </a:ext>
          </a:extLst>
        </xdr:cNvPr>
        <xdr:cNvSpPr txBox="1"/>
      </xdr:nvSpPr>
      <xdr:spPr>
        <a:xfrm>
          <a:off x="1955800" y="11003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3" name="フローチャート: 判断 142">
          <a:extLst>
            <a:ext uri="{FF2B5EF4-FFF2-40B4-BE49-F238E27FC236}">
              <a16:creationId xmlns:a16="http://schemas.microsoft.com/office/drawing/2014/main" id="{DB68835E-68EE-4577-B7C6-9A26AFDC3501}"/>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161942</xdr:rowOff>
    </xdr:from>
    <xdr:ext cx="762000" cy="259045"/>
    <xdr:sp macro="" textlink="">
      <xdr:nvSpPr>
        <xdr:cNvPr id="144" name="テキスト ボックス 143">
          <a:extLst>
            <a:ext uri="{FF2B5EF4-FFF2-40B4-BE49-F238E27FC236}">
              <a16:creationId xmlns:a16="http://schemas.microsoft.com/office/drawing/2014/main" id="{230B9E56-A90A-4318-8D40-3BCC96AC495C}"/>
            </a:ext>
          </a:extLst>
        </xdr:cNvPr>
        <xdr:cNvSpPr txBox="1"/>
      </xdr:nvSpPr>
      <xdr:spPr>
        <a:xfrm>
          <a:off x="1066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E232E07C-F8BB-4755-A394-FD5557F5146E}"/>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D456FBE-B1B3-4117-926B-75641AB612C3}"/>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7E8ABF1F-15EA-4E89-B43C-00050A7484D6}"/>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80593329-37E9-4268-9AD4-98CC675EEEE4}"/>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CCF2FA4-6313-4FC7-875F-CED611E9F0A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130387</xdr:rowOff>
    </xdr:from>
    <xdr:to>
      <xdr:col>23</xdr:col>
      <xdr:colOff>184150</xdr:colOff>
      <xdr:row>63</xdr:row>
      <xdr:rowOff>60537</xdr:rowOff>
    </xdr:to>
    <xdr:sp macro="" textlink="">
      <xdr:nvSpPr>
        <xdr:cNvPr id="150" name="楕円 149">
          <a:extLst>
            <a:ext uri="{FF2B5EF4-FFF2-40B4-BE49-F238E27FC236}">
              <a16:creationId xmlns:a16="http://schemas.microsoft.com/office/drawing/2014/main" id="{1C3C43EF-4908-4AE4-9C48-574E56CF138B}"/>
            </a:ext>
          </a:extLst>
        </xdr:cNvPr>
        <xdr:cNvSpPr/>
      </xdr:nvSpPr>
      <xdr:spPr>
        <a:xfrm>
          <a:off x="49022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146914</xdr:rowOff>
    </xdr:from>
    <xdr:ext cx="762000" cy="259045"/>
    <xdr:sp macro="" textlink="">
      <xdr:nvSpPr>
        <xdr:cNvPr id="151" name="財政構造の弾力性該当値テキスト">
          <a:extLst>
            <a:ext uri="{FF2B5EF4-FFF2-40B4-BE49-F238E27FC236}">
              <a16:creationId xmlns:a16="http://schemas.microsoft.com/office/drawing/2014/main" id="{C282463D-AD33-4EF6-8D4E-496168C5CB58}"/>
            </a:ext>
          </a:extLst>
        </xdr:cNvPr>
        <xdr:cNvSpPr txBox="1"/>
      </xdr:nvSpPr>
      <xdr:spPr>
        <a:xfrm>
          <a:off x="5041900" y="106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169121</xdr:rowOff>
    </xdr:from>
    <xdr:to>
      <xdr:col>19</xdr:col>
      <xdr:colOff>184150</xdr:colOff>
      <xdr:row>62</xdr:row>
      <xdr:rowOff>99271</xdr:rowOff>
    </xdr:to>
    <xdr:sp macro="" textlink="">
      <xdr:nvSpPr>
        <xdr:cNvPr id="152" name="楕円 151">
          <a:extLst>
            <a:ext uri="{FF2B5EF4-FFF2-40B4-BE49-F238E27FC236}">
              <a16:creationId xmlns:a16="http://schemas.microsoft.com/office/drawing/2014/main" id="{54FA2702-6EB6-40F9-8BE0-C6FB5D3A4AAC}"/>
            </a:ext>
          </a:extLst>
        </xdr:cNvPr>
        <xdr:cNvSpPr/>
      </xdr:nvSpPr>
      <xdr:spPr>
        <a:xfrm>
          <a:off x="4064000" y="106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109448</xdr:rowOff>
    </xdr:from>
    <xdr:ext cx="736600" cy="259045"/>
    <xdr:sp macro="" textlink="">
      <xdr:nvSpPr>
        <xdr:cNvPr id="153" name="テキスト ボックス 152">
          <a:extLst>
            <a:ext uri="{FF2B5EF4-FFF2-40B4-BE49-F238E27FC236}">
              <a16:creationId xmlns:a16="http://schemas.microsoft.com/office/drawing/2014/main" id="{6EA686BF-58F7-495F-9F4A-AA9173EEE532}"/>
            </a:ext>
          </a:extLst>
        </xdr:cNvPr>
        <xdr:cNvSpPr txBox="1"/>
      </xdr:nvSpPr>
      <xdr:spPr>
        <a:xfrm>
          <a:off x="3733800" y="10396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43392</xdr:rowOff>
    </xdr:from>
    <xdr:to>
      <xdr:col>15</xdr:col>
      <xdr:colOff>133350</xdr:colOff>
      <xdr:row>63</xdr:row>
      <xdr:rowOff>144992</xdr:rowOff>
    </xdr:to>
    <xdr:sp macro="" textlink="">
      <xdr:nvSpPr>
        <xdr:cNvPr id="154" name="楕円 153">
          <a:extLst>
            <a:ext uri="{FF2B5EF4-FFF2-40B4-BE49-F238E27FC236}">
              <a16:creationId xmlns:a16="http://schemas.microsoft.com/office/drawing/2014/main" id="{06F1D23B-89C4-4DD1-9745-E7AE8AD931AB}"/>
            </a:ext>
          </a:extLst>
        </xdr:cNvPr>
        <xdr:cNvSpPr/>
      </xdr:nvSpPr>
      <xdr:spPr>
        <a:xfrm>
          <a:off x="3175000" y="108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155169</xdr:rowOff>
    </xdr:from>
    <xdr:ext cx="762000" cy="259045"/>
    <xdr:sp macro="" textlink="">
      <xdr:nvSpPr>
        <xdr:cNvPr id="155" name="テキスト ボックス 154">
          <a:extLst>
            <a:ext uri="{FF2B5EF4-FFF2-40B4-BE49-F238E27FC236}">
              <a16:creationId xmlns:a16="http://schemas.microsoft.com/office/drawing/2014/main" id="{D5B70C4D-5D6B-4ED3-A616-FBBF8C6DE9E7}"/>
            </a:ext>
          </a:extLst>
        </xdr:cNvPr>
        <xdr:cNvSpPr txBox="1"/>
      </xdr:nvSpPr>
      <xdr:spPr>
        <a:xfrm>
          <a:off x="2844800" y="1061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132927</xdr:rowOff>
    </xdr:from>
    <xdr:to>
      <xdr:col>11</xdr:col>
      <xdr:colOff>82550</xdr:colOff>
      <xdr:row>62</xdr:row>
      <xdr:rowOff>63077</xdr:rowOff>
    </xdr:to>
    <xdr:sp macro="" textlink="">
      <xdr:nvSpPr>
        <xdr:cNvPr id="156" name="楕円 155">
          <a:extLst>
            <a:ext uri="{FF2B5EF4-FFF2-40B4-BE49-F238E27FC236}">
              <a16:creationId xmlns:a16="http://schemas.microsoft.com/office/drawing/2014/main" id="{01B7ED4B-FC5A-493E-B192-19C8E0FB7CAC}"/>
            </a:ext>
          </a:extLst>
        </xdr:cNvPr>
        <xdr:cNvSpPr/>
      </xdr:nvSpPr>
      <xdr:spPr>
        <a:xfrm>
          <a:off x="2286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73254</xdr:rowOff>
    </xdr:from>
    <xdr:ext cx="762000" cy="259045"/>
    <xdr:sp macro="" textlink="">
      <xdr:nvSpPr>
        <xdr:cNvPr id="157" name="テキスト ボックス 156">
          <a:extLst>
            <a:ext uri="{FF2B5EF4-FFF2-40B4-BE49-F238E27FC236}">
              <a16:creationId xmlns:a16="http://schemas.microsoft.com/office/drawing/2014/main" id="{F3F27BAD-75EF-433B-A8F5-1E2907692FBA}"/>
            </a:ext>
          </a:extLst>
        </xdr:cNvPr>
        <xdr:cNvSpPr txBox="1"/>
      </xdr:nvSpPr>
      <xdr:spPr>
        <a:xfrm>
          <a:off x="1955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45931</xdr:rowOff>
    </xdr:from>
    <xdr:to>
      <xdr:col>7</xdr:col>
      <xdr:colOff>31750</xdr:colOff>
      <xdr:row>62</xdr:row>
      <xdr:rowOff>147531</xdr:rowOff>
    </xdr:to>
    <xdr:sp macro="" textlink="">
      <xdr:nvSpPr>
        <xdr:cNvPr id="158" name="楕円 157">
          <a:extLst>
            <a:ext uri="{FF2B5EF4-FFF2-40B4-BE49-F238E27FC236}">
              <a16:creationId xmlns:a16="http://schemas.microsoft.com/office/drawing/2014/main" id="{3A12B544-A0D5-4B43-B596-98091403F1ED}"/>
            </a:ext>
          </a:extLst>
        </xdr:cNvPr>
        <xdr:cNvSpPr/>
      </xdr:nvSpPr>
      <xdr:spPr>
        <a:xfrm>
          <a:off x="1397000" y="10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157708</xdr:rowOff>
    </xdr:from>
    <xdr:ext cx="762000" cy="259045"/>
    <xdr:sp macro="" textlink="">
      <xdr:nvSpPr>
        <xdr:cNvPr id="159" name="テキスト ボックス 158">
          <a:extLst>
            <a:ext uri="{FF2B5EF4-FFF2-40B4-BE49-F238E27FC236}">
              <a16:creationId xmlns:a16="http://schemas.microsoft.com/office/drawing/2014/main" id="{FEF7B007-146A-452E-9E68-051A0C4B7437}"/>
            </a:ext>
          </a:extLst>
        </xdr:cNvPr>
        <xdr:cNvSpPr txBox="1"/>
      </xdr:nvSpPr>
      <xdr:spPr>
        <a:xfrm>
          <a:off x="1066800" y="10444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A05B85AB-17B4-4C67-99C7-75C9DD490975}"/>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DBFCBD11-F373-49C8-99F3-C6B1DF78CCC9}"/>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F0E37030-35F3-4F7D-97EB-621ED1DF52A6}"/>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[546,971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F453906-082B-4CDD-B1C9-EA5B38A3298E}"/>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8798DA84-910F-444B-895C-8618BF7B8EFC}"/>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F297EC5A-F42F-476C-84C3-A2893004A91F}"/>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C719FDF0-E0C2-46B0-9D67-41443D3C19BE}"/>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232C2C16-16F0-404F-8CA9-8EDA8C623A04}"/>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DAD6FC1E-E133-476C-B694-882D2FF7059B}"/>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7960D5B6-BAB5-4183-BE9C-3F43F1DE6B24}"/>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4A463BA2-DC02-4224-BC70-3C06E4A2612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6638C48B-88EE-4AEA-A60E-BD81E0CC682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88B68763-4A8D-4DF7-89A3-6B9BFE7D6EE3}"/>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令和３年度に比べ類似団体との差は大きくなっている。地域おこし協力隊の増員等に伴う事業費が決算に反映されたためである。物価高騰による影響が大きいが、外部委託等に関しては費用対効果を検証しながら予算を計上していく。また、 人件費についても、会計年度任用職員報酬が増加傾向であるため、適正管理を図っていく。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DB215BE-C351-4B06-9196-52E145D792DE}"/>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97FDF20C-4805-4E7D-95F1-553F81846586}"/>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D01A8ECD-0C23-4E35-B2BA-98F0B5CB8599}"/>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1A7A00C2-640E-4EAF-938C-0C9280C8F29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4BF34F12-4475-4BA5-B5F7-AABA14E518C6}"/>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E9C68B8F-CE35-474D-9ED0-C702A646A5B5}"/>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70DFBD20-691A-495A-B4AC-4E82A20A2823}"/>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53A0F4AF-8D2C-4E65-B2C8-9A35F3F3DBDE}"/>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CB18C8C5-81D1-40A6-900E-D79ED7572349}"/>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C516400E-D9A8-46C6-AD62-B84A87815269}"/>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E0833AD-F12D-4CF3-985C-CF57F2DF9E41}"/>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AAE6AFE4-9C47-456C-A680-A49771F7F8BD}"/>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C4E065D6-3A92-4A25-940B-658635BE16DF}"/>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7EED0F28-B4D1-4324-B1D1-F139B9824297}"/>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549D5F34-5F97-43E5-9C6B-A6387381BC33}"/>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a:extLst>
            <a:ext uri="{FF2B5EF4-FFF2-40B4-BE49-F238E27FC236}">
              <a16:creationId xmlns:a16="http://schemas.microsoft.com/office/drawing/2014/main" id="{0DFBE18B-F83C-4231-94A2-62E572E22ECC}"/>
            </a:ext>
          </a:extLst>
        </xdr:cNvPr>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a:extLst>
            <a:ext uri="{FF2B5EF4-FFF2-40B4-BE49-F238E27FC236}">
              <a16:creationId xmlns:a16="http://schemas.microsoft.com/office/drawing/2014/main" id="{FB44AF06-48EE-4540-AC13-6B07C69D0467}"/>
            </a:ext>
          </a:extLst>
        </xdr:cNvPr>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a:extLst>
            <a:ext uri="{FF2B5EF4-FFF2-40B4-BE49-F238E27FC236}">
              <a16:creationId xmlns:a16="http://schemas.microsoft.com/office/drawing/2014/main" id="{88E65E64-6000-47D0-A120-07B02AF1FA10}"/>
            </a:ext>
          </a:extLst>
        </xdr:cNvPr>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a:extLst>
            <a:ext uri="{FF2B5EF4-FFF2-40B4-BE49-F238E27FC236}">
              <a16:creationId xmlns:a16="http://schemas.microsoft.com/office/drawing/2014/main" id="{C8773795-C403-46F4-9396-5C65FE2C3378}"/>
            </a:ext>
          </a:extLst>
        </xdr:cNvPr>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a:extLst>
            <a:ext uri="{FF2B5EF4-FFF2-40B4-BE49-F238E27FC236}">
              <a16:creationId xmlns:a16="http://schemas.microsoft.com/office/drawing/2014/main" id="{B62392AA-43B8-4150-90C7-69589F75C05B}"/>
            </a:ext>
          </a:extLst>
        </xdr:cNvPr>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136847</xdr:rowOff>
    </xdr:from>
    <xdr:to>
      <xdr:col>23</xdr:col>
      <xdr:colOff>133350</xdr:colOff>
      <xdr:row>83</xdr:row>
      <xdr:rowOff>10263</xdr:rowOff>
    </xdr:to>
    <xdr:cxnSp macro="">
      <xdr:nvCxnSpPr>
        <xdr:cNvPr id="193" name="直線コネクタ 192">
          <a:extLst>
            <a:ext uri="{FF2B5EF4-FFF2-40B4-BE49-F238E27FC236}">
              <a16:creationId xmlns:a16="http://schemas.microsoft.com/office/drawing/2014/main" id="{CC4FF13C-518A-410E-932B-B39B33CF9823}"/>
            </a:ext>
          </a:extLst>
        </xdr:cNvPr>
        <xdr:cNvCxnSpPr/>
      </xdr:nvCxnSpPr>
      <xdr:spPr>
        <a:xfrm>
          <a:off x="4114800" y="14195747"/>
          <a:ext cx="838200" cy="4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129998</xdr:rowOff>
    </xdr:from>
    <xdr:ext cx="762000" cy="259045"/>
    <xdr:sp macro="" textlink="">
      <xdr:nvSpPr>
        <xdr:cNvPr id="194" name="人件費・物件費等の状況平均値テキスト">
          <a:extLst>
            <a:ext uri="{FF2B5EF4-FFF2-40B4-BE49-F238E27FC236}">
              <a16:creationId xmlns:a16="http://schemas.microsoft.com/office/drawing/2014/main" id="{EB25672B-EC61-495A-A46A-4609A7ECACE4}"/>
            </a:ext>
          </a:extLst>
        </xdr:cNvPr>
        <xdr:cNvSpPr txBox="1"/>
      </xdr:nvSpPr>
      <xdr:spPr>
        <a:xfrm>
          <a:off x="5041900" y="14017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a:extLst>
            <a:ext uri="{FF2B5EF4-FFF2-40B4-BE49-F238E27FC236}">
              <a16:creationId xmlns:a16="http://schemas.microsoft.com/office/drawing/2014/main" id="{82966017-E72B-4664-B6D0-20B38AFA97B6}"/>
            </a:ext>
          </a:extLst>
        </xdr:cNvPr>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120419</xdr:rowOff>
    </xdr:from>
    <xdr:to>
      <xdr:col>19</xdr:col>
      <xdr:colOff>133350</xdr:colOff>
      <xdr:row>82</xdr:row>
      <xdr:rowOff>136847</xdr:rowOff>
    </xdr:to>
    <xdr:cxnSp macro="">
      <xdr:nvCxnSpPr>
        <xdr:cNvPr id="196" name="直線コネクタ 195">
          <a:extLst>
            <a:ext uri="{FF2B5EF4-FFF2-40B4-BE49-F238E27FC236}">
              <a16:creationId xmlns:a16="http://schemas.microsoft.com/office/drawing/2014/main" id="{DE2EE77F-E5E4-4D98-A8EA-4E7B09777D5C}"/>
            </a:ext>
          </a:extLst>
        </xdr:cNvPr>
        <xdr:cNvCxnSpPr/>
      </xdr:nvCxnSpPr>
      <xdr:spPr>
        <a:xfrm>
          <a:off x="3225800" y="14179319"/>
          <a:ext cx="889000" cy="1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a:extLst>
            <a:ext uri="{FF2B5EF4-FFF2-40B4-BE49-F238E27FC236}">
              <a16:creationId xmlns:a16="http://schemas.microsoft.com/office/drawing/2014/main" id="{71F928EB-5058-4FAD-A1EB-17074763AE71}"/>
            </a:ext>
          </a:extLst>
        </xdr:cNvPr>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24144</xdr:rowOff>
    </xdr:from>
    <xdr:ext cx="736600" cy="259045"/>
    <xdr:sp macro="" textlink="">
      <xdr:nvSpPr>
        <xdr:cNvPr id="198" name="テキスト ボックス 197">
          <a:extLst>
            <a:ext uri="{FF2B5EF4-FFF2-40B4-BE49-F238E27FC236}">
              <a16:creationId xmlns:a16="http://schemas.microsoft.com/office/drawing/2014/main" id="{24AD5282-62BA-4394-B7FF-79FEC2411BED}"/>
            </a:ext>
          </a:extLst>
        </xdr:cNvPr>
        <xdr:cNvSpPr txBox="1"/>
      </xdr:nvSpPr>
      <xdr:spPr>
        <a:xfrm>
          <a:off x="3733800" y="13911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84015</xdr:rowOff>
    </xdr:from>
    <xdr:to>
      <xdr:col>15</xdr:col>
      <xdr:colOff>82550</xdr:colOff>
      <xdr:row>82</xdr:row>
      <xdr:rowOff>120419</xdr:rowOff>
    </xdr:to>
    <xdr:cxnSp macro="">
      <xdr:nvCxnSpPr>
        <xdr:cNvPr id="199" name="直線コネクタ 198">
          <a:extLst>
            <a:ext uri="{FF2B5EF4-FFF2-40B4-BE49-F238E27FC236}">
              <a16:creationId xmlns:a16="http://schemas.microsoft.com/office/drawing/2014/main" id="{91879F6B-401F-4938-9A45-44FD6B89DEFD}"/>
            </a:ext>
          </a:extLst>
        </xdr:cNvPr>
        <xdr:cNvCxnSpPr/>
      </xdr:nvCxnSpPr>
      <xdr:spPr>
        <a:xfrm>
          <a:off x="2336800" y="14142915"/>
          <a:ext cx="889000" cy="3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27877</xdr:rowOff>
    </xdr:from>
    <xdr:to>
      <xdr:col>15</xdr:col>
      <xdr:colOff>133350</xdr:colOff>
      <xdr:row>82</xdr:row>
      <xdr:rowOff>129477</xdr:rowOff>
    </xdr:to>
    <xdr:sp macro="" textlink="">
      <xdr:nvSpPr>
        <xdr:cNvPr id="200" name="フローチャート: 判断 199">
          <a:extLst>
            <a:ext uri="{FF2B5EF4-FFF2-40B4-BE49-F238E27FC236}">
              <a16:creationId xmlns:a16="http://schemas.microsoft.com/office/drawing/2014/main" id="{A6AACE69-9AC6-42DD-B451-44CFDB6BEDE9}"/>
            </a:ext>
          </a:extLst>
        </xdr:cNvPr>
        <xdr:cNvSpPr/>
      </xdr:nvSpPr>
      <xdr:spPr>
        <a:xfrm>
          <a:off x="3175000" y="1408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139654</xdr:rowOff>
    </xdr:from>
    <xdr:ext cx="762000" cy="259045"/>
    <xdr:sp macro="" textlink="">
      <xdr:nvSpPr>
        <xdr:cNvPr id="201" name="テキスト ボックス 200">
          <a:extLst>
            <a:ext uri="{FF2B5EF4-FFF2-40B4-BE49-F238E27FC236}">
              <a16:creationId xmlns:a16="http://schemas.microsoft.com/office/drawing/2014/main" id="{10B9081C-FACE-4403-B138-CB1BE43AE6CC}"/>
            </a:ext>
          </a:extLst>
        </xdr:cNvPr>
        <xdr:cNvSpPr txBox="1"/>
      </xdr:nvSpPr>
      <xdr:spPr>
        <a:xfrm>
          <a:off x="2844800" y="13855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69225</xdr:rowOff>
    </xdr:from>
    <xdr:to>
      <xdr:col>11</xdr:col>
      <xdr:colOff>31750</xdr:colOff>
      <xdr:row>82</xdr:row>
      <xdr:rowOff>84015</xdr:rowOff>
    </xdr:to>
    <xdr:cxnSp macro="">
      <xdr:nvCxnSpPr>
        <xdr:cNvPr id="202" name="直線コネクタ 201">
          <a:extLst>
            <a:ext uri="{FF2B5EF4-FFF2-40B4-BE49-F238E27FC236}">
              <a16:creationId xmlns:a16="http://schemas.microsoft.com/office/drawing/2014/main" id="{1BBE32E3-B9DE-48C8-B388-938522B9B5CB}"/>
            </a:ext>
          </a:extLst>
        </xdr:cNvPr>
        <xdr:cNvCxnSpPr/>
      </xdr:nvCxnSpPr>
      <xdr:spPr>
        <a:xfrm>
          <a:off x="1447800" y="14128125"/>
          <a:ext cx="889000" cy="1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159037</xdr:rowOff>
    </xdr:from>
    <xdr:to>
      <xdr:col>11</xdr:col>
      <xdr:colOff>82550</xdr:colOff>
      <xdr:row>82</xdr:row>
      <xdr:rowOff>89187</xdr:rowOff>
    </xdr:to>
    <xdr:sp macro="" textlink="">
      <xdr:nvSpPr>
        <xdr:cNvPr id="203" name="フローチャート: 判断 202">
          <a:extLst>
            <a:ext uri="{FF2B5EF4-FFF2-40B4-BE49-F238E27FC236}">
              <a16:creationId xmlns:a16="http://schemas.microsoft.com/office/drawing/2014/main" id="{8C93B161-58AA-4A55-B469-F65C49163C5F}"/>
            </a:ext>
          </a:extLst>
        </xdr:cNvPr>
        <xdr:cNvSpPr/>
      </xdr:nvSpPr>
      <xdr:spPr>
        <a:xfrm>
          <a:off x="2286000" y="1404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99364</xdr:rowOff>
    </xdr:from>
    <xdr:ext cx="762000" cy="259045"/>
    <xdr:sp macro="" textlink="">
      <xdr:nvSpPr>
        <xdr:cNvPr id="204" name="テキスト ボックス 203">
          <a:extLst>
            <a:ext uri="{FF2B5EF4-FFF2-40B4-BE49-F238E27FC236}">
              <a16:creationId xmlns:a16="http://schemas.microsoft.com/office/drawing/2014/main" id="{FB77B25B-34B6-4863-9CB3-63117F3C168C}"/>
            </a:ext>
          </a:extLst>
        </xdr:cNvPr>
        <xdr:cNvSpPr txBox="1"/>
      </xdr:nvSpPr>
      <xdr:spPr>
        <a:xfrm>
          <a:off x="1955800" y="1381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158536</xdr:rowOff>
    </xdr:from>
    <xdr:to>
      <xdr:col>7</xdr:col>
      <xdr:colOff>31750</xdr:colOff>
      <xdr:row>82</xdr:row>
      <xdr:rowOff>88686</xdr:rowOff>
    </xdr:to>
    <xdr:sp macro="" textlink="">
      <xdr:nvSpPr>
        <xdr:cNvPr id="205" name="フローチャート: 判断 204">
          <a:extLst>
            <a:ext uri="{FF2B5EF4-FFF2-40B4-BE49-F238E27FC236}">
              <a16:creationId xmlns:a16="http://schemas.microsoft.com/office/drawing/2014/main" id="{D98DA2AE-07E9-4DCB-8AE5-9A7C30EB2437}"/>
            </a:ext>
          </a:extLst>
        </xdr:cNvPr>
        <xdr:cNvSpPr/>
      </xdr:nvSpPr>
      <xdr:spPr>
        <a:xfrm>
          <a:off x="1397000" y="1404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98863</xdr:rowOff>
    </xdr:from>
    <xdr:ext cx="762000" cy="259045"/>
    <xdr:sp macro="" textlink="">
      <xdr:nvSpPr>
        <xdr:cNvPr id="206" name="テキスト ボックス 205">
          <a:extLst>
            <a:ext uri="{FF2B5EF4-FFF2-40B4-BE49-F238E27FC236}">
              <a16:creationId xmlns:a16="http://schemas.microsoft.com/office/drawing/2014/main" id="{5F4125C4-8B60-4BC0-8142-4A203BB2BC64}"/>
            </a:ext>
          </a:extLst>
        </xdr:cNvPr>
        <xdr:cNvSpPr txBox="1"/>
      </xdr:nvSpPr>
      <xdr:spPr>
        <a:xfrm>
          <a:off x="1066800" y="1381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6AA44C36-6A36-4CD0-8B76-86FD28AACB7B}"/>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4307DC7C-5A75-4542-8D34-154420433D63}"/>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B851AD67-D74E-4C7B-B2A4-2214A257839E}"/>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5E121B27-6098-4416-91C5-6929821ADA67}"/>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D8E5B3D9-6EF9-4A7B-8050-7764E5D393E9}"/>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130913</xdr:rowOff>
    </xdr:from>
    <xdr:to>
      <xdr:col>23</xdr:col>
      <xdr:colOff>184150</xdr:colOff>
      <xdr:row>83</xdr:row>
      <xdr:rowOff>61063</xdr:rowOff>
    </xdr:to>
    <xdr:sp macro="" textlink="">
      <xdr:nvSpPr>
        <xdr:cNvPr id="212" name="楕円 211">
          <a:extLst>
            <a:ext uri="{FF2B5EF4-FFF2-40B4-BE49-F238E27FC236}">
              <a16:creationId xmlns:a16="http://schemas.microsoft.com/office/drawing/2014/main" id="{0979BF30-7376-4B92-80A2-C4781C0D3166}"/>
            </a:ext>
          </a:extLst>
        </xdr:cNvPr>
        <xdr:cNvSpPr/>
      </xdr:nvSpPr>
      <xdr:spPr>
        <a:xfrm>
          <a:off x="4902200" y="1418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102990</xdr:rowOff>
    </xdr:from>
    <xdr:ext cx="762000" cy="259045"/>
    <xdr:sp macro="" textlink="">
      <xdr:nvSpPr>
        <xdr:cNvPr id="213" name="人件費・物件費等の状況該当値テキスト">
          <a:extLst>
            <a:ext uri="{FF2B5EF4-FFF2-40B4-BE49-F238E27FC236}">
              <a16:creationId xmlns:a16="http://schemas.microsoft.com/office/drawing/2014/main" id="{364B5969-5113-4B93-8CDF-B2BD6E03E28D}"/>
            </a:ext>
          </a:extLst>
        </xdr:cNvPr>
        <xdr:cNvSpPr txBox="1"/>
      </xdr:nvSpPr>
      <xdr:spPr>
        <a:xfrm>
          <a:off x="5041900" y="1416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86047</xdr:rowOff>
    </xdr:from>
    <xdr:to>
      <xdr:col>19</xdr:col>
      <xdr:colOff>184150</xdr:colOff>
      <xdr:row>83</xdr:row>
      <xdr:rowOff>16197</xdr:rowOff>
    </xdr:to>
    <xdr:sp macro="" textlink="">
      <xdr:nvSpPr>
        <xdr:cNvPr id="214" name="楕円 213">
          <a:extLst>
            <a:ext uri="{FF2B5EF4-FFF2-40B4-BE49-F238E27FC236}">
              <a16:creationId xmlns:a16="http://schemas.microsoft.com/office/drawing/2014/main" id="{1C5E6E44-AA24-4B45-A839-9325B33CA75D}"/>
            </a:ext>
          </a:extLst>
        </xdr:cNvPr>
        <xdr:cNvSpPr/>
      </xdr:nvSpPr>
      <xdr:spPr>
        <a:xfrm>
          <a:off x="4064000" y="1414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974</xdr:rowOff>
    </xdr:from>
    <xdr:ext cx="736600" cy="259045"/>
    <xdr:sp macro="" textlink="">
      <xdr:nvSpPr>
        <xdr:cNvPr id="215" name="テキスト ボックス 214">
          <a:extLst>
            <a:ext uri="{FF2B5EF4-FFF2-40B4-BE49-F238E27FC236}">
              <a16:creationId xmlns:a16="http://schemas.microsoft.com/office/drawing/2014/main" id="{E367CF7A-0CF1-460F-A62E-EB6FEC6E13C0}"/>
            </a:ext>
          </a:extLst>
        </xdr:cNvPr>
        <xdr:cNvSpPr txBox="1"/>
      </xdr:nvSpPr>
      <xdr:spPr>
        <a:xfrm>
          <a:off x="3733800" y="14231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69619</xdr:rowOff>
    </xdr:from>
    <xdr:to>
      <xdr:col>15</xdr:col>
      <xdr:colOff>133350</xdr:colOff>
      <xdr:row>82</xdr:row>
      <xdr:rowOff>171219</xdr:rowOff>
    </xdr:to>
    <xdr:sp macro="" textlink="">
      <xdr:nvSpPr>
        <xdr:cNvPr id="216" name="楕円 215">
          <a:extLst>
            <a:ext uri="{FF2B5EF4-FFF2-40B4-BE49-F238E27FC236}">
              <a16:creationId xmlns:a16="http://schemas.microsoft.com/office/drawing/2014/main" id="{82017983-0BC4-4685-8B3E-0382CCEC8087}"/>
            </a:ext>
          </a:extLst>
        </xdr:cNvPr>
        <xdr:cNvSpPr/>
      </xdr:nvSpPr>
      <xdr:spPr>
        <a:xfrm>
          <a:off x="3175000" y="1412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155996</xdr:rowOff>
    </xdr:from>
    <xdr:ext cx="762000" cy="259045"/>
    <xdr:sp macro="" textlink="">
      <xdr:nvSpPr>
        <xdr:cNvPr id="217" name="テキスト ボックス 216">
          <a:extLst>
            <a:ext uri="{FF2B5EF4-FFF2-40B4-BE49-F238E27FC236}">
              <a16:creationId xmlns:a16="http://schemas.microsoft.com/office/drawing/2014/main" id="{E414ED5C-A786-48AB-B2DC-A2714152B4CF}"/>
            </a:ext>
          </a:extLst>
        </xdr:cNvPr>
        <xdr:cNvSpPr txBox="1"/>
      </xdr:nvSpPr>
      <xdr:spPr>
        <a:xfrm>
          <a:off x="2844800" y="14214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33215</xdr:rowOff>
    </xdr:from>
    <xdr:to>
      <xdr:col>11</xdr:col>
      <xdr:colOff>82550</xdr:colOff>
      <xdr:row>82</xdr:row>
      <xdr:rowOff>134815</xdr:rowOff>
    </xdr:to>
    <xdr:sp macro="" textlink="">
      <xdr:nvSpPr>
        <xdr:cNvPr id="218" name="楕円 217">
          <a:extLst>
            <a:ext uri="{FF2B5EF4-FFF2-40B4-BE49-F238E27FC236}">
              <a16:creationId xmlns:a16="http://schemas.microsoft.com/office/drawing/2014/main" id="{109F6FDC-5BA8-4888-9676-35801AA95888}"/>
            </a:ext>
          </a:extLst>
        </xdr:cNvPr>
        <xdr:cNvSpPr/>
      </xdr:nvSpPr>
      <xdr:spPr>
        <a:xfrm>
          <a:off x="2286000" y="1409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119592</xdr:rowOff>
    </xdr:from>
    <xdr:ext cx="762000" cy="259045"/>
    <xdr:sp macro="" textlink="">
      <xdr:nvSpPr>
        <xdr:cNvPr id="219" name="テキスト ボックス 218">
          <a:extLst>
            <a:ext uri="{FF2B5EF4-FFF2-40B4-BE49-F238E27FC236}">
              <a16:creationId xmlns:a16="http://schemas.microsoft.com/office/drawing/2014/main" id="{18C63A6D-A57D-4B73-BFB9-3DC1D40B8E82}"/>
            </a:ext>
          </a:extLst>
        </xdr:cNvPr>
        <xdr:cNvSpPr txBox="1"/>
      </xdr:nvSpPr>
      <xdr:spPr>
        <a:xfrm>
          <a:off x="1955800" y="14178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18425</xdr:rowOff>
    </xdr:from>
    <xdr:to>
      <xdr:col>7</xdr:col>
      <xdr:colOff>31750</xdr:colOff>
      <xdr:row>82</xdr:row>
      <xdr:rowOff>120025</xdr:rowOff>
    </xdr:to>
    <xdr:sp macro="" textlink="">
      <xdr:nvSpPr>
        <xdr:cNvPr id="220" name="楕円 219">
          <a:extLst>
            <a:ext uri="{FF2B5EF4-FFF2-40B4-BE49-F238E27FC236}">
              <a16:creationId xmlns:a16="http://schemas.microsoft.com/office/drawing/2014/main" id="{537E5A67-53D5-460E-A28D-88DDF2A2B9CC}"/>
            </a:ext>
          </a:extLst>
        </xdr:cNvPr>
        <xdr:cNvSpPr/>
      </xdr:nvSpPr>
      <xdr:spPr>
        <a:xfrm>
          <a:off x="1397000" y="1407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104802</xdr:rowOff>
    </xdr:from>
    <xdr:ext cx="762000" cy="259045"/>
    <xdr:sp macro="" textlink="">
      <xdr:nvSpPr>
        <xdr:cNvPr id="221" name="テキスト ボックス 220">
          <a:extLst>
            <a:ext uri="{FF2B5EF4-FFF2-40B4-BE49-F238E27FC236}">
              <a16:creationId xmlns:a16="http://schemas.microsoft.com/office/drawing/2014/main" id="{D27C368E-CF48-4723-8534-BE1C9C6B5DF2}"/>
            </a:ext>
          </a:extLst>
        </xdr:cNvPr>
        <xdr:cNvSpPr txBox="1"/>
      </xdr:nvSpPr>
      <xdr:spPr>
        <a:xfrm>
          <a:off x="1066800" y="14163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35CD0209-A984-4DD0-AC05-2E61268BC235}"/>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7FB1C3F6-088B-4B6C-BD0B-CC86D9A3F175}"/>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A64B20E2-1397-4A14-8ABE-F036727004D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BF394E85-832A-4D4F-960A-093DC456FF2A}"/>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6D18FBE6-C16D-425F-B52E-B3A3931D2613}"/>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731BD924-3469-4F09-902B-7E2F590893AC}"/>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F36F6DE1-C6DE-49C5-8905-16FCE3A642C5}"/>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1F37A019-A542-4805-BAAE-2FF045F21827}"/>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1090A377-DF75-4BD8-A61B-72D37BC7DB4D}"/>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93B6EA4C-453B-4007-8173-D4CCF1AF0535}"/>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2B719B0A-4A0B-4B26-9BA6-0D46DA5263C2}"/>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D3F61679-10DC-420B-89CD-C87F48DFA0CE}"/>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AB51A671-8807-44DC-BDC6-78CEC4D648C3}"/>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類似団体とほぼ同水準である。職員の退職や新規 採用があったが数値は横ばいとなった。職員の平均年齢が上がっており、現行の 給料表は年功的な体系、上下の職務も級間での水準と重なりも大きいものとなっ ている。適正な定員管理に基づき、今後も給与の適正化に努める。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4259101F-F844-4544-8C6B-5233742E85AA}"/>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2EB4073B-C416-4A9C-9249-3FFD0D221B9E}"/>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FCE6E543-15DA-428B-81B7-2C43A53C1C3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0024AEE0-2A95-4E0E-8A86-9FF0C738D289}"/>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EA7AB59D-102E-4833-8503-24AB889D9672}"/>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BD38EDD3-AF6F-486C-BC1F-BE1A355A52E4}"/>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C6E55B8F-E76A-4B32-AB26-3C51543F3D86}"/>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DBF07298-AD12-4C24-A372-4BD5C00A6521}"/>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6C998506-8B32-4800-A430-8FC5C20E31B7}"/>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0BE4613F-4C8B-4DE6-9BF1-A5BC963E4DBF}"/>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3D318C0B-A004-4B11-B5BF-22689261674B}"/>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F4011A97-C009-482C-8544-80EC3EE5BDAD}"/>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B8751EAD-8A47-4589-9681-27EA2525BC68}"/>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a:extLst>
            <a:ext uri="{FF2B5EF4-FFF2-40B4-BE49-F238E27FC236}">
              <a16:creationId xmlns:a16="http://schemas.microsoft.com/office/drawing/2014/main" id="{900DDE95-2ED4-4C24-A0E6-CA925F43C1FE}"/>
            </a:ext>
          </a:extLst>
        </xdr:cNvPr>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a:extLst>
            <a:ext uri="{FF2B5EF4-FFF2-40B4-BE49-F238E27FC236}">
              <a16:creationId xmlns:a16="http://schemas.microsoft.com/office/drawing/2014/main" id="{DD1AE122-C926-44D1-A81C-EB8AE7D2752A}"/>
            </a:ext>
          </a:extLst>
        </xdr:cNvPr>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a:extLst>
            <a:ext uri="{FF2B5EF4-FFF2-40B4-BE49-F238E27FC236}">
              <a16:creationId xmlns:a16="http://schemas.microsoft.com/office/drawing/2014/main" id="{254D56F0-B0DA-44DB-9125-B1CDBFA0DB4C}"/>
            </a:ext>
          </a:extLst>
        </xdr:cNvPr>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a:extLst>
            <a:ext uri="{FF2B5EF4-FFF2-40B4-BE49-F238E27FC236}">
              <a16:creationId xmlns:a16="http://schemas.microsoft.com/office/drawing/2014/main" id="{5AEF446E-9671-4144-8692-644569D9B86F}"/>
            </a:ext>
          </a:extLst>
        </xdr:cNvPr>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a:extLst>
            <a:ext uri="{FF2B5EF4-FFF2-40B4-BE49-F238E27FC236}">
              <a16:creationId xmlns:a16="http://schemas.microsoft.com/office/drawing/2014/main" id="{B7D05EAC-AF6A-4205-9DB8-3C872B9E85A7}"/>
            </a:ext>
          </a:extLst>
        </xdr:cNvPr>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166624</xdr:rowOff>
    </xdr:from>
    <xdr:to>
      <xdr:col>81</xdr:col>
      <xdr:colOff>44450</xdr:colOff>
      <xdr:row>88</xdr:row>
      <xdr:rowOff>48261</xdr:rowOff>
    </xdr:to>
    <xdr:cxnSp macro="">
      <xdr:nvCxnSpPr>
        <xdr:cNvPr id="253" name="直線コネクタ 252">
          <a:extLst>
            <a:ext uri="{FF2B5EF4-FFF2-40B4-BE49-F238E27FC236}">
              <a16:creationId xmlns:a16="http://schemas.microsoft.com/office/drawing/2014/main" id="{C4D7CB78-A26B-4381-9205-DEBDCD56F2C3}"/>
            </a:ext>
          </a:extLst>
        </xdr:cNvPr>
        <xdr:cNvCxnSpPr/>
      </xdr:nvCxnSpPr>
      <xdr:spPr>
        <a:xfrm flipV="1">
          <a:off x="16179800" y="15082774"/>
          <a:ext cx="838200" cy="5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116857</xdr:rowOff>
    </xdr:from>
    <xdr:ext cx="762000" cy="259045"/>
    <xdr:sp macro="" textlink="">
      <xdr:nvSpPr>
        <xdr:cNvPr id="254" name="給与水準   （国との比較）平均値テキスト">
          <a:extLst>
            <a:ext uri="{FF2B5EF4-FFF2-40B4-BE49-F238E27FC236}">
              <a16:creationId xmlns:a16="http://schemas.microsoft.com/office/drawing/2014/main" id="{A113C16B-F6F1-4FC8-AA74-A6C371DC7D18}"/>
            </a:ext>
          </a:extLst>
        </xdr:cNvPr>
        <xdr:cNvSpPr txBox="1"/>
      </xdr:nvSpPr>
      <xdr:spPr>
        <a:xfrm>
          <a:off x="17106900" y="15033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a:extLst>
            <a:ext uri="{FF2B5EF4-FFF2-40B4-BE49-F238E27FC236}">
              <a16:creationId xmlns:a16="http://schemas.microsoft.com/office/drawing/2014/main" id="{50C5F199-038D-476C-AB66-ED5A0EA2D146}"/>
            </a:ext>
          </a:extLst>
        </xdr:cNvPr>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48261</xdr:rowOff>
    </xdr:from>
    <xdr:to>
      <xdr:col>77</xdr:col>
      <xdr:colOff>44450</xdr:colOff>
      <xdr:row>88</xdr:row>
      <xdr:rowOff>62737</xdr:rowOff>
    </xdr:to>
    <xdr:cxnSp macro="">
      <xdr:nvCxnSpPr>
        <xdr:cNvPr id="256" name="直線コネクタ 255">
          <a:extLst>
            <a:ext uri="{FF2B5EF4-FFF2-40B4-BE49-F238E27FC236}">
              <a16:creationId xmlns:a16="http://schemas.microsoft.com/office/drawing/2014/main" id="{6FCE89BE-6304-4D1C-B421-8B66DE3C9DDF}"/>
            </a:ext>
          </a:extLst>
        </xdr:cNvPr>
        <xdr:cNvCxnSpPr/>
      </xdr:nvCxnSpPr>
      <xdr:spPr>
        <a:xfrm flipV="1">
          <a:off x="15290800" y="15135861"/>
          <a:ext cx="889000" cy="1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a:extLst>
            <a:ext uri="{FF2B5EF4-FFF2-40B4-BE49-F238E27FC236}">
              <a16:creationId xmlns:a16="http://schemas.microsoft.com/office/drawing/2014/main" id="{0E2A102C-7604-4F57-AB6F-E356BC5E54F8}"/>
            </a:ext>
          </a:extLst>
        </xdr:cNvPr>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94759</xdr:rowOff>
    </xdr:from>
    <xdr:ext cx="736600" cy="259045"/>
    <xdr:sp macro="" textlink="">
      <xdr:nvSpPr>
        <xdr:cNvPr id="258" name="テキスト ボックス 257">
          <a:extLst>
            <a:ext uri="{FF2B5EF4-FFF2-40B4-BE49-F238E27FC236}">
              <a16:creationId xmlns:a16="http://schemas.microsoft.com/office/drawing/2014/main" id="{B59D4538-995B-4555-8ED8-846BA5DE02D7}"/>
            </a:ext>
          </a:extLst>
        </xdr:cNvPr>
        <xdr:cNvSpPr txBox="1"/>
      </xdr:nvSpPr>
      <xdr:spPr>
        <a:xfrm>
          <a:off x="15798800" y="14839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4826</xdr:rowOff>
    </xdr:from>
    <xdr:to>
      <xdr:col>72</xdr:col>
      <xdr:colOff>203200</xdr:colOff>
      <xdr:row>88</xdr:row>
      <xdr:rowOff>62737</xdr:rowOff>
    </xdr:to>
    <xdr:cxnSp macro="">
      <xdr:nvCxnSpPr>
        <xdr:cNvPr id="259" name="直線コネクタ 258">
          <a:extLst>
            <a:ext uri="{FF2B5EF4-FFF2-40B4-BE49-F238E27FC236}">
              <a16:creationId xmlns:a16="http://schemas.microsoft.com/office/drawing/2014/main" id="{2563D205-FF8C-467B-AF86-96CD52822AA7}"/>
            </a:ext>
          </a:extLst>
        </xdr:cNvPr>
        <xdr:cNvCxnSpPr/>
      </xdr:nvCxnSpPr>
      <xdr:spPr>
        <a:xfrm>
          <a:off x="14401800" y="15092426"/>
          <a:ext cx="889000" cy="5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125476</xdr:rowOff>
    </xdr:from>
    <xdr:to>
      <xdr:col>73</xdr:col>
      <xdr:colOff>44450</xdr:colOff>
      <xdr:row>88</xdr:row>
      <xdr:rowOff>55626</xdr:rowOff>
    </xdr:to>
    <xdr:sp macro="" textlink="">
      <xdr:nvSpPr>
        <xdr:cNvPr id="260" name="フローチャート: 判断 259">
          <a:extLst>
            <a:ext uri="{FF2B5EF4-FFF2-40B4-BE49-F238E27FC236}">
              <a16:creationId xmlns:a16="http://schemas.microsoft.com/office/drawing/2014/main" id="{750425B6-C99A-4FED-A2F9-5F40C324F482}"/>
            </a:ext>
          </a:extLst>
        </xdr:cNvPr>
        <xdr:cNvSpPr/>
      </xdr:nvSpPr>
      <xdr:spPr>
        <a:xfrm>
          <a:off x="15240000" y="15041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65803</xdr:rowOff>
    </xdr:from>
    <xdr:ext cx="762000" cy="259045"/>
    <xdr:sp macro="" textlink="">
      <xdr:nvSpPr>
        <xdr:cNvPr id="261" name="テキスト ボックス 260">
          <a:extLst>
            <a:ext uri="{FF2B5EF4-FFF2-40B4-BE49-F238E27FC236}">
              <a16:creationId xmlns:a16="http://schemas.microsoft.com/office/drawing/2014/main" id="{09EDBA2B-4135-4F43-BD82-216FCB83B010}"/>
            </a:ext>
          </a:extLst>
        </xdr:cNvPr>
        <xdr:cNvSpPr txBox="1"/>
      </xdr:nvSpPr>
      <xdr:spPr>
        <a:xfrm>
          <a:off x="14909800" y="14810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4826</xdr:rowOff>
    </xdr:from>
    <xdr:to>
      <xdr:col>68</xdr:col>
      <xdr:colOff>152400</xdr:colOff>
      <xdr:row>88</xdr:row>
      <xdr:rowOff>38608</xdr:rowOff>
    </xdr:to>
    <xdr:cxnSp macro="">
      <xdr:nvCxnSpPr>
        <xdr:cNvPr id="262" name="直線コネクタ 261">
          <a:extLst>
            <a:ext uri="{FF2B5EF4-FFF2-40B4-BE49-F238E27FC236}">
              <a16:creationId xmlns:a16="http://schemas.microsoft.com/office/drawing/2014/main" id="{A6BA65AE-DDD8-4FED-B5EC-FC23388D685C}"/>
            </a:ext>
          </a:extLst>
        </xdr:cNvPr>
        <xdr:cNvCxnSpPr/>
      </xdr:nvCxnSpPr>
      <xdr:spPr>
        <a:xfrm flipV="1">
          <a:off x="13512800" y="1509242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120650</xdr:rowOff>
    </xdr:from>
    <xdr:to>
      <xdr:col>68</xdr:col>
      <xdr:colOff>203200</xdr:colOff>
      <xdr:row>88</xdr:row>
      <xdr:rowOff>50800</xdr:rowOff>
    </xdr:to>
    <xdr:sp macro="" textlink="">
      <xdr:nvSpPr>
        <xdr:cNvPr id="263" name="フローチャート: 判断 262">
          <a:extLst>
            <a:ext uri="{FF2B5EF4-FFF2-40B4-BE49-F238E27FC236}">
              <a16:creationId xmlns:a16="http://schemas.microsoft.com/office/drawing/2014/main" id="{8EE9DD89-2994-41BA-A9AE-042CBD2758F4}"/>
            </a:ext>
          </a:extLst>
        </xdr:cNvPr>
        <xdr:cNvSpPr/>
      </xdr:nvSpPr>
      <xdr:spPr>
        <a:xfrm>
          <a:off x="14351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60977</xdr:rowOff>
    </xdr:from>
    <xdr:ext cx="762000" cy="259045"/>
    <xdr:sp macro="" textlink="">
      <xdr:nvSpPr>
        <xdr:cNvPr id="264" name="テキスト ボックス 263">
          <a:extLst>
            <a:ext uri="{FF2B5EF4-FFF2-40B4-BE49-F238E27FC236}">
              <a16:creationId xmlns:a16="http://schemas.microsoft.com/office/drawing/2014/main" id="{39E6070A-7502-46D4-996C-26FCCF9633BA}"/>
            </a:ext>
          </a:extLst>
        </xdr:cNvPr>
        <xdr:cNvSpPr txBox="1"/>
      </xdr:nvSpPr>
      <xdr:spPr>
        <a:xfrm>
          <a:off x="14020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120650</xdr:rowOff>
    </xdr:from>
    <xdr:to>
      <xdr:col>64</xdr:col>
      <xdr:colOff>152400</xdr:colOff>
      <xdr:row>88</xdr:row>
      <xdr:rowOff>50800</xdr:rowOff>
    </xdr:to>
    <xdr:sp macro="" textlink="">
      <xdr:nvSpPr>
        <xdr:cNvPr id="265" name="フローチャート: 判断 264">
          <a:extLst>
            <a:ext uri="{FF2B5EF4-FFF2-40B4-BE49-F238E27FC236}">
              <a16:creationId xmlns:a16="http://schemas.microsoft.com/office/drawing/2014/main" id="{D7451FF7-729E-4EBD-8572-1DA4F5256666}"/>
            </a:ext>
          </a:extLst>
        </xdr:cNvPr>
        <xdr:cNvSpPr/>
      </xdr:nvSpPr>
      <xdr:spPr>
        <a:xfrm>
          <a:off x="13462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60977</xdr:rowOff>
    </xdr:from>
    <xdr:ext cx="762000" cy="259045"/>
    <xdr:sp macro="" textlink="">
      <xdr:nvSpPr>
        <xdr:cNvPr id="266" name="テキスト ボックス 265">
          <a:extLst>
            <a:ext uri="{FF2B5EF4-FFF2-40B4-BE49-F238E27FC236}">
              <a16:creationId xmlns:a16="http://schemas.microsoft.com/office/drawing/2014/main" id="{EE653BDA-B71F-4590-8E02-44A8BD3317F0}"/>
            </a:ext>
          </a:extLst>
        </xdr:cNvPr>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51810DD2-AA6A-4DC2-AAE6-8F379149D29D}"/>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EC089ED2-62A2-496A-A337-FA71DDDFE9E5}"/>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889C0D3A-CE78-4602-8D99-34ED6BEA5728}"/>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DDC3A614-94F0-472F-917E-1C35CCAD0116}"/>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4D038CD8-DEB7-44E0-8444-F9030533CD32}"/>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115824</xdr:rowOff>
    </xdr:from>
    <xdr:to>
      <xdr:col>81</xdr:col>
      <xdr:colOff>95250</xdr:colOff>
      <xdr:row>88</xdr:row>
      <xdr:rowOff>45974</xdr:rowOff>
    </xdr:to>
    <xdr:sp macro="" textlink="">
      <xdr:nvSpPr>
        <xdr:cNvPr id="272" name="楕円 271">
          <a:extLst>
            <a:ext uri="{FF2B5EF4-FFF2-40B4-BE49-F238E27FC236}">
              <a16:creationId xmlns:a16="http://schemas.microsoft.com/office/drawing/2014/main" id="{7A460B15-40EA-4A50-9A56-C74B45200254}"/>
            </a:ext>
          </a:extLst>
        </xdr:cNvPr>
        <xdr:cNvSpPr/>
      </xdr:nvSpPr>
      <xdr:spPr>
        <a:xfrm>
          <a:off x="16967200" y="1503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132351</xdr:rowOff>
    </xdr:from>
    <xdr:ext cx="762000" cy="259045"/>
    <xdr:sp macro="" textlink="">
      <xdr:nvSpPr>
        <xdr:cNvPr id="273" name="給与水準   （国との比較）該当値テキスト">
          <a:extLst>
            <a:ext uri="{FF2B5EF4-FFF2-40B4-BE49-F238E27FC236}">
              <a16:creationId xmlns:a16="http://schemas.microsoft.com/office/drawing/2014/main" id="{AE725D1E-98A0-489F-BC2E-F913B70C646B}"/>
            </a:ext>
          </a:extLst>
        </xdr:cNvPr>
        <xdr:cNvSpPr txBox="1"/>
      </xdr:nvSpPr>
      <xdr:spPr>
        <a:xfrm>
          <a:off x="17106900" y="1487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168911</xdr:rowOff>
    </xdr:from>
    <xdr:to>
      <xdr:col>77</xdr:col>
      <xdr:colOff>95250</xdr:colOff>
      <xdr:row>88</xdr:row>
      <xdr:rowOff>99061</xdr:rowOff>
    </xdr:to>
    <xdr:sp macro="" textlink="">
      <xdr:nvSpPr>
        <xdr:cNvPr id="274" name="楕円 273">
          <a:extLst>
            <a:ext uri="{FF2B5EF4-FFF2-40B4-BE49-F238E27FC236}">
              <a16:creationId xmlns:a16="http://schemas.microsoft.com/office/drawing/2014/main" id="{6F2C8F6F-6A20-4FF3-9120-287E89CAA8DB}"/>
            </a:ext>
          </a:extLst>
        </xdr:cNvPr>
        <xdr:cNvSpPr/>
      </xdr:nvSpPr>
      <xdr:spPr>
        <a:xfrm>
          <a:off x="16129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83838</xdr:rowOff>
    </xdr:from>
    <xdr:ext cx="736600" cy="259045"/>
    <xdr:sp macro="" textlink="">
      <xdr:nvSpPr>
        <xdr:cNvPr id="275" name="テキスト ボックス 274">
          <a:extLst>
            <a:ext uri="{FF2B5EF4-FFF2-40B4-BE49-F238E27FC236}">
              <a16:creationId xmlns:a16="http://schemas.microsoft.com/office/drawing/2014/main" id="{FB78728A-9CE7-48CB-9112-1138255F13F8}"/>
            </a:ext>
          </a:extLst>
        </xdr:cNvPr>
        <xdr:cNvSpPr txBox="1"/>
      </xdr:nvSpPr>
      <xdr:spPr>
        <a:xfrm>
          <a:off x="15798800" y="15171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11937</xdr:rowOff>
    </xdr:from>
    <xdr:to>
      <xdr:col>73</xdr:col>
      <xdr:colOff>44450</xdr:colOff>
      <xdr:row>88</xdr:row>
      <xdr:rowOff>113537</xdr:rowOff>
    </xdr:to>
    <xdr:sp macro="" textlink="">
      <xdr:nvSpPr>
        <xdr:cNvPr id="276" name="楕円 275">
          <a:extLst>
            <a:ext uri="{FF2B5EF4-FFF2-40B4-BE49-F238E27FC236}">
              <a16:creationId xmlns:a16="http://schemas.microsoft.com/office/drawing/2014/main" id="{660502AE-9A38-499A-A7B5-B04A9028D605}"/>
            </a:ext>
          </a:extLst>
        </xdr:cNvPr>
        <xdr:cNvSpPr/>
      </xdr:nvSpPr>
      <xdr:spPr>
        <a:xfrm>
          <a:off x="15240000" y="1509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98314</xdr:rowOff>
    </xdr:from>
    <xdr:ext cx="762000" cy="259045"/>
    <xdr:sp macro="" textlink="">
      <xdr:nvSpPr>
        <xdr:cNvPr id="277" name="テキスト ボックス 276">
          <a:extLst>
            <a:ext uri="{FF2B5EF4-FFF2-40B4-BE49-F238E27FC236}">
              <a16:creationId xmlns:a16="http://schemas.microsoft.com/office/drawing/2014/main" id="{A978D24D-23B8-425E-B8A8-5AA02CF857C9}"/>
            </a:ext>
          </a:extLst>
        </xdr:cNvPr>
        <xdr:cNvSpPr txBox="1"/>
      </xdr:nvSpPr>
      <xdr:spPr>
        <a:xfrm>
          <a:off x="14909800" y="1518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125476</xdr:rowOff>
    </xdr:from>
    <xdr:to>
      <xdr:col>68</xdr:col>
      <xdr:colOff>203200</xdr:colOff>
      <xdr:row>88</xdr:row>
      <xdr:rowOff>55626</xdr:rowOff>
    </xdr:to>
    <xdr:sp macro="" textlink="">
      <xdr:nvSpPr>
        <xdr:cNvPr id="278" name="楕円 277">
          <a:extLst>
            <a:ext uri="{FF2B5EF4-FFF2-40B4-BE49-F238E27FC236}">
              <a16:creationId xmlns:a16="http://schemas.microsoft.com/office/drawing/2014/main" id="{F01A2571-444A-4E2F-B05E-977448C29DA6}"/>
            </a:ext>
          </a:extLst>
        </xdr:cNvPr>
        <xdr:cNvSpPr/>
      </xdr:nvSpPr>
      <xdr:spPr>
        <a:xfrm>
          <a:off x="14351000" y="1504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40403</xdr:rowOff>
    </xdr:from>
    <xdr:ext cx="762000" cy="259045"/>
    <xdr:sp macro="" textlink="">
      <xdr:nvSpPr>
        <xdr:cNvPr id="279" name="テキスト ボックス 278">
          <a:extLst>
            <a:ext uri="{FF2B5EF4-FFF2-40B4-BE49-F238E27FC236}">
              <a16:creationId xmlns:a16="http://schemas.microsoft.com/office/drawing/2014/main" id="{7B246833-2D4B-49F1-A08A-8A008C168388}"/>
            </a:ext>
          </a:extLst>
        </xdr:cNvPr>
        <xdr:cNvSpPr txBox="1"/>
      </xdr:nvSpPr>
      <xdr:spPr>
        <a:xfrm>
          <a:off x="14020800" y="1512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159258</xdr:rowOff>
    </xdr:from>
    <xdr:to>
      <xdr:col>64</xdr:col>
      <xdr:colOff>152400</xdr:colOff>
      <xdr:row>88</xdr:row>
      <xdr:rowOff>89408</xdr:rowOff>
    </xdr:to>
    <xdr:sp macro="" textlink="">
      <xdr:nvSpPr>
        <xdr:cNvPr id="280" name="楕円 279">
          <a:extLst>
            <a:ext uri="{FF2B5EF4-FFF2-40B4-BE49-F238E27FC236}">
              <a16:creationId xmlns:a16="http://schemas.microsoft.com/office/drawing/2014/main" id="{5B289C48-C8D2-49F5-95C5-575AD95CC027}"/>
            </a:ext>
          </a:extLst>
        </xdr:cNvPr>
        <xdr:cNvSpPr/>
      </xdr:nvSpPr>
      <xdr:spPr>
        <a:xfrm>
          <a:off x="13462000" y="1507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74185</xdr:rowOff>
    </xdr:from>
    <xdr:ext cx="762000" cy="259045"/>
    <xdr:sp macro="" textlink="">
      <xdr:nvSpPr>
        <xdr:cNvPr id="281" name="テキスト ボックス 280">
          <a:extLst>
            <a:ext uri="{FF2B5EF4-FFF2-40B4-BE49-F238E27FC236}">
              <a16:creationId xmlns:a16="http://schemas.microsoft.com/office/drawing/2014/main" id="{25C994B9-7B18-4009-8BC3-25DD7C34C5E1}"/>
            </a:ext>
          </a:extLst>
        </xdr:cNvPr>
        <xdr:cNvSpPr txBox="1"/>
      </xdr:nvSpPr>
      <xdr:spPr>
        <a:xfrm>
          <a:off x="13131800" y="1516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6AA2C253-9B05-4886-A004-8A37C7C5EA61}"/>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30A0E5F8-6C47-4F64-81A0-DA12EFF7451C}"/>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D61A6EA4-D10B-4727-9805-4A48671405B4}"/>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58238C94-6F0F-44AB-95FB-323134C412C3}"/>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9E88CE0B-A346-407A-AFBB-E7C723F354BE}"/>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575C462C-A65B-49E4-9DA8-A8B1B4860BA7}"/>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3ECF30A3-54B5-4472-895D-81F0BD4A255B}"/>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B537A50-7147-4C3A-B649-5BFC90F50FC5}"/>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9F5DF67A-1E51-429E-AD66-3282B9D314E7}"/>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C4BB9CB7-E185-4EC2-8B39-68B47049A51E}"/>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8DA4BCD8-CBA9-4731-BCB7-0B143384BCFA}"/>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A5AA70A2-3C26-4CB3-9FF7-8CFC07292F7A}"/>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AA32AA18-8B8E-497F-BAA7-92E45E44E5C1}"/>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以前は類似団体を下回っていたが、類似団体とほぼ同水準となった。今後も定員管理に基づき、適正な職員の配置を維持することに努める。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92583696-F5F9-451F-86D8-9EB8091442A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B0EA1F7-80DB-407F-BE16-2EB9CDE710E4}"/>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318472FA-862A-40E7-AE0D-A90A8C2B2507}"/>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A9E54503-1851-4885-AF47-05F2001C7829}"/>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69C92F58-620A-4873-B9C0-B38A33D6EB86}"/>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6394F375-D839-4466-BEEA-FF78E201DB79}"/>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7DD50873-F90E-4D24-A21B-95CFA4533A75}"/>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97DB8786-7953-4B68-97B7-CBE63AC5A8D6}"/>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330BE8C5-16BD-4FF4-BCA0-7189DF7FF806}"/>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39DF4A8B-0184-4723-B6E0-221E6961916C}"/>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B61B619A-D644-428B-8958-52D5F3A6611F}"/>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245009A6-CD51-4095-B248-859368917131}"/>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6FB309E-7A77-4439-A1BB-D0D148D85E19}"/>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5C332539-42D0-4269-93E0-7F98FEEE6BD5}"/>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62F590E0-F1C4-4949-BAA2-4F629B88DCEB}"/>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D5E92CA9-6E89-49B2-8DA6-00A52E13FFA5}"/>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F3FB78A1-86CE-47AB-A0F3-782D380FF464}"/>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170D85BA-5017-4F20-8F4F-EEE881799CA2}"/>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a:extLst>
            <a:ext uri="{FF2B5EF4-FFF2-40B4-BE49-F238E27FC236}">
              <a16:creationId xmlns:a16="http://schemas.microsoft.com/office/drawing/2014/main" id="{B2C574B8-9D32-451C-A7E0-C8896D765571}"/>
            </a:ext>
          </a:extLst>
        </xdr:cNvPr>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a:extLst>
            <a:ext uri="{FF2B5EF4-FFF2-40B4-BE49-F238E27FC236}">
              <a16:creationId xmlns:a16="http://schemas.microsoft.com/office/drawing/2014/main" id="{BA05A377-DFF9-416D-9640-686A24816AE3}"/>
            </a:ext>
          </a:extLst>
        </xdr:cNvPr>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a:extLst>
            <a:ext uri="{FF2B5EF4-FFF2-40B4-BE49-F238E27FC236}">
              <a16:creationId xmlns:a16="http://schemas.microsoft.com/office/drawing/2014/main" id="{513BCD6A-5554-4AE7-8812-AAB9B799B6E6}"/>
            </a:ext>
          </a:extLst>
        </xdr:cNvPr>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a:extLst>
            <a:ext uri="{FF2B5EF4-FFF2-40B4-BE49-F238E27FC236}">
              <a16:creationId xmlns:a16="http://schemas.microsoft.com/office/drawing/2014/main" id="{9D593DFC-FA91-46BF-B181-648DFCAC31C0}"/>
            </a:ext>
          </a:extLst>
        </xdr:cNvPr>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a:extLst>
            <a:ext uri="{FF2B5EF4-FFF2-40B4-BE49-F238E27FC236}">
              <a16:creationId xmlns:a16="http://schemas.microsoft.com/office/drawing/2014/main" id="{4EE1906F-46E5-41F2-A3E2-A8422BFD41DD}"/>
            </a:ext>
          </a:extLst>
        </xdr:cNvPr>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49530</xdr:rowOff>
    </xdr:from>
    <xdr:to>
      <xdr:col>81</xdr:col>
      <xdr:colOff>44450</xdr:colOff>
      <xdr:row>60</xdr:row>
      <xdr:rowOff>113647</xdr:rowOff>
    </xdr:to>
    <xdr:cxnSp macro="">
      <xdr:nvCxnSpPr>
        <xdr:cNvPr id="318" name="直線コネクタ 317">
          <a:extLst>
            <a:ext uri="{FF2B5EF4-FFF2-40B4-BE49-F238E27FC236}">
              <a16:creationId xmlns:a16="http://schemas.microsoft.com/office/drawing/2014/main" id="{543600F6-E06E-4C34-A34D-7315880FEE72}"/>
            </a:ext>
          </a:extLst>
        </xdr:cNvPr>
        <xdr:cNvCxnSpPr/>
      </xdr:nvCxnSpPr>
      <xdr:spPr>
        <a:xfrm>
          <a:off x="16179800" y="10336530"/>
          <a:ext cx="838200" cy="6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45266</xdr:rowOff>
    </xdr:from>
    <xdr:ext cx="762000" cy="259045"/>
    <xdr:sp macro="" textlink="">
      <xdr:nvSpPr>
        <xdr:cNvPr id="319" name="定員管理の状況平均値テキスト">
          <a:extLst>
            <a:ext uri="{FF2B5EF4-FFF2-40B4-BE49-F238E27FC236}">
              <a16:creationId xmlns:a16="http://schemas.microsoft.com/office/drawing/2014/main" id="{E8A3B623-DABE-4DCD-8956-E8CCBC0023F9}"/>
            </a:ext>
          </a:extLst>
        </xdr:cNvPr>
        <xdr:cNvSpPr txBox="1"/>
      </xdr:nvSpPr>
      <xdr:spPr>
        <a:xfrm>
          <a:off x="17106900" y="10332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a:extLst>
            <a:ext uri="{FF2B5EF4-FFF2-40B4-BE49-F238E27FC236}">
              <a16:creationId xmlns:a16="http://schemas.microsoft.com/office/drawing/2014/main" id="{8236C607-F1CE-43CC-9C29-257D29B420DB}"/>
            </a:ext>
          </a:extLst>
        </xdr:cNvPr>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41257</xdr:rowOff>
    </xdr:from>
    <xdr:to>
      <xdr:col>77</xdr:col>
      <xdr:colOff>44450</xdr:colOff>
      <xdr:row>60</xdr:row>
      <xdr:rowOff>49530</xdr:rowOff>
    </xdr:to>
    <xdr:cxnSp macro="">
      <xdr:nvCxnSpPr>
        <xdr:cNvPr id="321" name="直線コネクタ 320">
          <a:extLst>
            <a:ext uri="{FF2B5EF4-FFF2-40B4-BE49-F238E27FC236}">
              <a16:creationId xmlns:a16="http://schemas.microsoft.com/office/drawing/2014/main" id="{F875357F-2771-426D-8BCA-884BCFE587D6}"/>
            </a:ext>
          </a:extLst>
        </xdr:cNvPr>
        <xdr:cNvCxnSpPr/>
      </xdr:nvCxnSpPr>
      <xdr:spPr>
        <a:xfrm>
          <a:off x="15290800" y="10328257"/>
          <a:ext cx="8890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a:extLst>
            <a:ext uri="{FF2B5EF4-FFF2-40B4-BE49-F238E27FC236}">
              <a16:creationId xmlns:a16="http://schemas.microsoft.com/office/drawing/2014/main" id="{A6A2FBC8-2E17-4381-BA3E-0BE73AB56E74}"/>
            </a:ext>
          </a:extLst>
        </xdr:cNvPr>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134746</xdr:rowOff>
    </xdr:from>
    <xdr:ext cx="736600" cy="259045"/>
    <xdr:sp macro="" textlink="">
      <xdr:nvSpPr>
        <xdr:cNvPr id="323" name="テキスト ボックス 322">
          <a:extLst>
            <a:ext uri="{FF2B5EF4-FFF2-40B4-BE49-F238E27FC236}">
              <a16:creationId xmlns:a16="http://schemas.microsoft.com/office/drawing/2014/main" id="{ADD80A94-A350-4E6E-AF80-3941F1E0817C}"/>
            </a:ext>
          </a:extLst>
        </xdr:cNvPr>
        <xdr:cNvSpPr txBox="1"/>
      </xdr:nvSpPr>
      <xdr:spPr>
        <a:xfrm>
          <a:off x="15798800" y="10421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166170</xdr:rowOff>
    </xdr:from>
    <xdr:to>
      <xdr:col>72</xdr:col>
      <xdr:colOff>203200</xdr:colOff>
      <xdr:row>60</xdr:row>
      <xdr:rowOff>41257</xdr:rowOff>
    </xdr:to>
    <xdr:cxnSp macro="">
      <xdr:nvCxnSpPr>
        <xdr:cNvPr id="324" name="直線コネクタ 323">
          <a:extLst>
            <a:ext uri="{FF2B5EF4-FFF2-40B4-BE49-F238E27FC236}">
              <a16:creationId xmlns:a16="http://schemas.microsoft.com/office/drawing/2014/main" id="{C7C4401B-3B0A-4511-B60A-CA50735E8C4B}"/>
            </a:ext>
          </a:extLst>
        </xdr:cNvPr>
        <xdr:cNvCxnSpPr/>
      </xdr:nvCxnSpPr>
      <xdr:spPr>
        <a:xfrm>
          <a:off x="14401800" y="10281720"/>
          <a:ext cx="889000" cy="4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119507</xdr:rowOff>
    </xdr:from>
    <xdr:to>
      <xdr:col>73</xdr:col>
      <xdr:colOff>44450</xdr:colOff>
      <xdr:row>60</xdr:row>
      <xdr:rowOff>49657</xdr:rowOff>
    </xdr:to>
    <xdr:sp macro="" textlink="">
      <xdr:nvSpPr>
        <xdr:cNvPr id="325" name="フローチャート: 判断 324">
          <a:extLst>
            <a:ext uri="{FF2B5EF4-FFF2-40B4-BE49-F238E27FC236}">
              <a16:creationId xmlns:a16="http://schemas.microsoft.com/office/drawing/2014/main" id="{093A0642-C703-4B15-A6B4-3972A7CAE1AB}"/>
            </a:ext>
          </a:extLst>
        </xdr:cNvPr>
        <xdr:cNvSpPr/>
      </xdr:nvSpPr>
      <xdr:spPr>
        <a:xfrm>
          <a:off x="15240000" y="102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59834</xdr:rowOff>
    </xdr:from>
    <xdr:ext cx="762000" cy="259045"/>
    <xdr:sp macro="" textlink="">
      <xdr:nvSpPr>
        <xdr:cNvPr id="326" name="テキスト ボックス 325">
          <a:extLst>
            <a:ext uri="{FF2B5EF4-FFF2-40B4-BE49-F238E27FC236}">
              <a16:creationId xmlns:a16="http://schemas.microsoft.com/office/drawing/2014/main" id="{C9ED0E63-F8DF-4225-85B5-8FE69DBA4DA7}"/>
            </a:ext>
          </a:extLst>
        </xdr:cNvPr>
        <xdr:cNvSpPr txBox="1"/>
      </xdr:nvSpPr>
      <xdr:spPr>
        <a:xfrm>
          <a:off x="14909800" y="10003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141006</xdr:rowOff>
    </xdr:from>
    <xdr:to>
      <xdr:col>68</xdr:col>
      <xdr:colOff>152400</xdr:colOff>
      <xdr:row>59</xdr:row>
      <xdr:rowOff>166170</xdr:rowOff>
    </xdr:to>
    <xdr:cxnSp macro="">
      <xdr:nvCxnSpPr>
        <xdr:cNvPr id="327" name="直線コネクタ 326">
          <a:extLst>
            <a:ext uri="{FF2B5EF4-FFF2-40B4-BE49-F238E27FC236}">
              <a16:creationId xmlns:a16="http://schemas.microsoft.com/office/drawing/2014/main" id="{7970A9E4-A631-492B-BA21-34AE1178415E}"/>
            </a:ext>
          </a:extLst>
        </xdr:cNvPr>
        <xdr:cNvCxnSpPr/>
      </xdr:nvCxnSpPr>
      <xdr:spPr>
        <a:xfrm>
          <a:off x="13512800" y="10256556"/>
          <a:ext cx="889000" cy="2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97790</xdr:rowOff>
    </xdr:from>
    <xdr:to>
      <xdr:col>68</xdr:col>
      <xdr:colOff>203200</xdr:colOff>
      <xdr:row>60</xdr:row>
      <xdr:rowOff>27940</xdr:rowOff>
    </xdr:to>
    <xdr:sp macro="" textlink="">
      <xdr:nvSpPr>
        <xdr:cNvPr id="328" name="フローチャート: 判断 327">
          <a:extLst>
            <a:ext uri="{FF2B5EF4-FFF2-40B4-BE49-F238E27FC236}">
              <a16:creationId xmlns:a16="http://schemas.microsoft.com/office/drawing/2014/main" id="{B454660C-3EAA-4A63-9348-4E18F6B68028}"/>
            </a:ext>
          </a:extLst>
        </xdr:cNvPr>
        <xdr:cNvSpPr/>
      </xdr:nvSpPr>
      <xdr:spPr>
        <a:xfrm>
          <a:off x="14351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38117</xdr:rowOff>
    </xdr:from>
    <xdr:ext cx="762000" cy="259045"/>
    <xdr:sp macro="" textlink="">
      <xdr:nvSpPr>
        <xdr:cNvPr id="329" name="テキスト ボックス 328">
          <a:extLst>
            <a:ext uri="{FF2B5EF4-FFF2-40B4-BE49-F238E27FC236}">
              <a16:creationId xmlns:a16="http://schemas.microsoft.com/office/drawing/2014/main" id="{23C0679E-3D75-4A9F-B008-BF43CBAC2279}"/>
            </a:ext>
          </a:extLst>
        </xdr:cNvPr>
        <xdr:cNvSpPr txBox="1"/>
      </xdr:nvSpPr>
      <xdr:spPr>
        <a:xfrm>
          <a:off x="14020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86759</xdr:rowOff>
    </xdr:from>
    <xdr:to>
      <xdr:col>64</xdr:col>
      <xdr:colOff>152400</xdr:colOff>
      <xdr:row>60</xdr:row>
      <xdr:rowOff>16909</xdr:rowOff>
    </xdr:to>
    <xdr:sp macro="" textlink="">
      <xdr:nvSpPr>
        <xdr:cNvPr id="330" name="フローチャート: 判断 329">
          <a:extLst>
            <a:ext uri="{FF2B5EF4-FFF2-40B4-BE49-F238E27FC236}">
              <a16:creationId xmlns:a16="http://schemas.microsoft.com/office/drawing/2014/main" id="{C0DD865B-9B0D-418F-BAE9-AB32D6CFF552}"/>
            </a:ext>
          </a:extLst>
        </xdr:cNvPr>
        <xdr:cNvSpPr/>
      </xdr:nvSpPr>
      <xdr:spPr>
        <a:xfrm>
          <a:off x="13462000" y="10202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27086</xdr:rowOff>
    </xdr:from>
    <xdr:ext cx="762000" cy="259045"/>
    <xdr:sp macro="" textlink="">
      <xdr:nvSpPr>
        <xdr:cNvPr id="331" name="テキスト ボックス 330">
          <a:extLst>
            <a:ext uri="{FF2B5EF4-FFF2-40B4-BE49-F238E27FC236}">
              <a16:creationId xmlns:a16="http://schemas.microsoft.com/office/drawing/2014/main" id="{DF4DF7E0-B32E-4AB1-9951-8C62E707BB7C}"/>
            </a:ext>
          </a:extLst>
        </xdr:cNvPr>
        <xdr:cNvSpPr txBox="1"/>
      </xdr:nvSpPr>
      <xdr:spPr>
        <a:xfrm>
          <a:off x="13131800" y="9971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11115B73-7E96-4AD5-A17F-7FCBC24707CC}"/>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A43BDE27-E539-486B-8F5F-DE07CA1B938F}"/>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BCE91277-CE53-4C7F-A621-5ACA51FD681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A7A6677C-5632-4820-8693-454443D211CC}"/>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EE2002EB-00F1-4363-9899-04970D068F1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62847</xdr:rowOff>
    </xdr:from>
    <xdr:to>
      <xdr:col>81</xdr:col>
      <xdr:colOff>95250</xdr:colOff>
      <xdr:row>60</xdr:row>
      <xdr:rowOff>164447</xdr:rowOff>
    </xdr:to>
    <xdr:sp macro="" textlink="">
      <xdr:nvSpPr>
        <xdr:cNvPr id="337" name="楕円 336">
          <a:extLst>
            <a:ext uri="{FF2B5EF4-FFF2-40B4-BE49-F238E27FC236}">
              <a16:creationId xmlns:a16="http://schemas.microsoft.com/office/drawing/2014/main" id="{957D9DC7-7C56-4BAD-8596-C2CB1F95B043}"/>
            </a:ext>
          </a:extLst>
        </xdr:cNvPr>
        <xdr:cNvSpPr/>
      </xdr:nvSpPr>
      <xdr:spPr>
        <a:xfrm>
          <a:off x="16967200" y="1034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79374</xdr:rowOff>
    </xdr:from>
    <xdr:ext cx="762000" cy="259045"/>
    <xdr:sp macro="" textlink="">
      <xdr:nvSpPr>
        <xdr:cNvPr id="338" name="定員管理の状況該当値テキスト">
          <a:extLst>
            <a:ext uri="{FF2B5EF4-FFF2-40B4-BE49-F238E27FC236}">
              <a16:creationId xmlns:a16="http://schemas.microsoft.com/office/drawing/2014/main" id="{390936E6-3567-4805-96CA-552450850513}"/>
            </a:ext>
          </a:extLst>
        </xdr:cNvPr>
        <xdr:cNvSpPr txBox="1"/>
      </xdr:nvSpPr>
      <xdr:spPr>
        <a:xfrm>
          <a:off x="17106900" y="1019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170180</xdr:rowOff>
    </xdr:from>
    <xdr:to>
      <xdr:col>77</xdr:col>
      <xdr:colOff>95250</xdr:colOff>
      <xdr:row>60</xdr:row>
      <xdr:rowOff>100330</xdr:rowOff>
    </xdr:to>
    <xdr:sp macro="" textlink="">
      <xdr:nvSpPr>
        <xdr:cNvPr id="339" name="楕円 338">
          <a:extLst>
            <a:ext uri="{FF2B5EF4-FFF2-40B4-BE49-F238E27FC236}">
              <a16:creationId xmlns:a16="http://schemas.microsoft.com/office/drawing/2014/main" id="{487510BE-DBB5-47EE-9BD2-27575BE8D0E4}"/>
            </a:ext>
          </a:extLst>
        </xdr:cNvPr>
        <xdr:cNvSpPr/>
      </xdr:nvSpPr>
      <xdr:spPr>
        <a:xfrm>
          <a:off x="16129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110507</xdr:rowOff>
    </xdr:from>
    <xdr:ext cx="736600" cy="259045"/>
    <xdr:sp macro="" textlink="">
      <xdr:nvSpPr>
        <xdr:cNvPr id="340" name="テキスト ボックス 339">
          <a:extLst>
            <a:ext uri="{FF2B5EF4-FFF2-40B4-BE49-F238E27FC236}">
              <a16:creationId xmlns:a16="http://schemas.microsoft.com/office/drawing/2014/main" id="{EDA7055E-705A-4D79-91E1-A2BD4602EC7B}"/>
            </a:ext>
          </a:extLst>
        </xdr:cNvPr>
        <xdr:cNvSpPr txBox="1"/>
      </xdr:nvSpPr>
      <xdr:spPr>
        <a:xfrm>
          <a:off x="15798800" y="1005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161907</xdr:rowOff>
    </xdr:from>
    <xdr:to>
      <xdr:col>73</xdr:col>
      <xdr:colOff>44450</xdr:colOff>
      <xdr:row>60</xdr:row>
      <xdr:rowOff>92057</xdr:rowOff>
    </xdr:to>
    <xdr:sp macro="" textlink="">
      <xdr:nvSpPr>
        <xdr:cNvPr id="341" name="楕円 340">
          <a:extLst>
            <a:ext uri="{FF2B5EF4-FFF2-40B4-BE49-F238E27FC236}">
              <a16:creationId xmlns:a16="http://schemas.microsoft.com/office/drawing/2014/main" id="{6BFB547E-C7D7-4EE5-BD67-512FD8422888}"/>
            </a:ext>
          </a:extLst>
        </xdr:cNvPr>
        <xdr:cNvSpPr/>
      </xdr:nvSpPr>
      <xdr:spPr>
        <a:xfrm>
          <a:off x="15240000" y="1027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76834</xdr:rowOff>
    </xdr:from>
    <xdr:ext cx="762000" cy="259045"/>
    <xdr:sp macro="" textlink="">
      <xdr:nvSpPr>
        <xdr:cNvPr id="342" name="テキスト ボックス 341">
          <a:extLst>
            <a:ext uri="{FF2B5EF4-FFF2-40B4-BE49-F238E27FC236}">
              <a16:creationId xmlns:a16="http://schemas.microsoft.com/office/drawing/2014/main" id="{F88846B0-6D80-4D03-9690-455B95C22F61}"/>
            </a:ext>
          </a:extLst>
        </xdr:cNvPr>
        <xdr:cNvSpPr txBox="1"/>
      </xdr:nvSpPr>
      <xdr:spPr>
        <a:xfrm>
          <a:off x="14909800" y="1036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115370</xdr:rowOff>
    </xdr:from>
    <xdr:to>
      <xdr:col>68</xdr:col>
      <xdr:colOff>203200</xdr:colOff>
      <xdr:row>60</xdr:row>
      <xdr:rowOff>45520</xdr:rowOff>
    </xdr:to>
    <xdr:sp macro="" textlink="">
      <xdr:nvSpPr>
        <xdr:cNvPr id="343" name="楕円 342">
          <a:extLst>
            <a:ext uri="{FF2B5EF4-FFF2-40B4-BE49-F238E27FC236}">
              <a16:creationId xmlns:a16="http://schemas.microsoft.com/office/drawing/2014/main" id="{BBB67F27-0163-4B7A-BCE7-A1D2C9AF624B}"/>
            </a:ext>
          </a:extLst>
        </xdr:cNvPr>
        <xdr:cNvSpPr/>
      </xdr:nvSpPr>
      <xdr:spPr>
        <a:xfrm>
          <a:off x="14351000" y="1023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30297</xdr:rowOff>
    </xdr:from>
    <xdr:ext cx="762000" cy="259045"/>
    <xdr:sp macro="" textlink="">
      <xdr:nvSpPr>
        <xdr:cNvPr id="344" name="テキスト ボックス 343">
          <a:extLst>
            <a:ext uri="{FF2B5EF4-FFF2-40B4-BE49-F238E27FC236}">
              <a16:creationId xmlns:a16="http://schemas.microsoft.com/office/drawing/2014/main" id="{CFA165A0-7071-4AF0-B2A0-3BA1B68643B4}"/>
            </a:ext>
          </a:extLst>
        </xdr:cNvPr>
        <xdr:cNvSpPr txBox="1"/>
      </xdr:nvSpPr>
      <xdr:spPr>
        <a:xfrm>
          <a:off x="14020800" y="1031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90206</xdr:rowOff>
    </xdr:from>
    <xdr:to>
      <xdr:col>64</xdr:col>
      <xdr:colOff>152400</xdr:colOff>
      <xdr:row>60</xdr:row>
      <xdr:rowOff>20356</xdr:rowOff>
    </xdr:to>
    <xdr:sp macro="" textlink="">
      <xdr:nvSpPr>
        <xdr:cNvPr id="345" name="楕円 344">
          <a:extLst>
            <a:ext uri="{FF2B5EF4-FFF2-40B4-BE49-F238E27FC236}">
              <a16:creationId xmlns:a16="http://schemas.microsoft.com/office/drawing/2014/main" id="{FC864F0A-874C-49C2-AF8A-B8CE1342D737}"/>
            </a:ext>
          </a:extLst>
        </xdr:cNvPr>
        <xdr:cNvSpPr/>
      </xdr:nvSpPr>
      <xdr:spPr>
        <a:xfrm>
          <a:off x="13462000" y="1020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5133</xdr:rowOff>
    </xdr:from>
    <xdr:ext cx="762000" cy="259045"/>
    <xdr:sp macro="" textlink="">
      <xdr:nvSpPr>
        <xdr:cNvPr id="346" name="テキスト ボックス 345">
          <a:extLst>
            <a:ext uri="{FF2B5EF4-FFF2-40B4-BE49-F238E27FC236}">
              <a16:creationId xmlns:a16="http://schemas.microsoft.com/office/drawing/2014/main" id="{5945D65B-1887-437E-BFF5-C83DE0FEA88E}"/>
            </a:ext>
          </a:extLst>
        </xdr:cNvPr>
        <xdr:cNvSpPr txBox="1"/>
      </xdr:nvSpPr>
      <xdr:spPr>
        <a:xfrm>
          <a:off x="13131800" y="1029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DEB63DA8-7FCE-4E6C-A09E-3B80EACC769B}"/>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E78B00D7-C944-4A2A-91DB-7533D556958B}"/>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E38912D1-5403-4942-BA7D-FDE4253189DA}"/>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2CE25769-F13D-4C14-B62B-5B4706029843}"/>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7BAAF980-0DBD-47BA-9290-F335F5C099DF}"/>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DABC0728-95B7-4AE1-88E0-53CADC3C947D}"/>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C904B343-BC32-44D2-B91D-6C4A27837DDF}"/>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DAAB308B-C166-4B35-BA44-4F6F13019A56}"/>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E3A954A0-180C-477F-9F16-C3FF23123ACF}"/>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C366F013-3138-4284-9DBD-3F9A82F916D3}"/>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427A492-EDA2-4D49-8B34-0F3356324647}"/>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156DE4EC-8D00-43ED-A28C-221B9E38F6DF}"/>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6FA195EB-8E97-4CD4-A379-57D57FFE2095}"/>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類似団体平均と比較すると</a:t>
          </a:r>
          <a:r>
            <a:rPr lang="en-US" altLang="ja-JP" sz="1100">
              <a:solidFill>
                <a:schemeClr val="dk1"/>
              </a:solidFill>
              <a:effectLst/>
              <a:latin typeface="+mn-lt"/>
              <a:ea typeface="+mn-ea"/>
              <a:cs typeface="+mn-cs"/>
            </a:rPr>
            <a:t>0.2</a:t>
          </a:r>
          <a:r>
            <a:rPr lang="ja-JP" altLang="ja-JP" sz="1100">
              <a:solidFill>
                <a:schemeClr val="dk1"/>
              </a:solidFill>
              <a:effectLst/>
              <a:latin typeface="+mn-lt"/>
              <a:ea typeface="+mn-ea"/>
              <a:cs typeface="+mn-cs"/>
            </a:rPr>
            <a:t>％上回っている。公債費対策として３年度は </a:t>
          </a:r>
          <a:r>
            <a:rPr lang="en-US" altLang="ja-JP" sz="1100">
              <a:solidFill>
                <a:schemeClr val="dk1"/>
              </a:solidFill>
              <a:effectLst/>
              <a:latin typeface="+mn-lt"/>
              <a:ea typeface="+mn-ea"/>
              <a:cs typeface="+mn-cs"/>
            </a:rPr>
            <a:t>86,875</a:t>
          </a:r>
          <a:r>
            <a:rPr lang="ja-JP" altLang="ja-JP" sz="1100">
              <a:solidFill>
                <a:schemeClr val="dk1"/>
              </a:solidFill>
              <a:effectLst/>
              <a:latin typeface="+mn-lt"/>
              <a:ea typeface="+mn-ea"/>
              <a:cs typeface="+mn-cs"/>
            </a:rPr>
            <a:t>千円、４年度は</a:t>
          </a:r>
          <a:r>
            <a:rPr lang="en-US" altLang="ja-JP" sz="1100">
              <a:solidFill>
                <a:schemeClr val="dk1"/>
              </a:solidFill>
              <a:effectLst/>
              <a:latin typeface="+mn-lt"/>
              <a:ea typeface="+mn-ea"/>
              <a:cs typeface="+mn-cs"/>
            </a:rPr>
            <a:t>44,551</a:t>
          </a:r>
          <a:r>
            <a:rPr lang="ja-JP" altLang="ja-JP" sz="1100">
              <a:solidFill>
                <a:schemeClr val="dk1"/>
              </a:solidFill>
              <a:effectLst/>
              <a:latin typeface="+mn-lt"/>
              <a:ea typeface="+mn-ea"/>
              <a:cs typeface="+mn-cs"/>
            </a:rPr>
            <a:t>千円の繰上償還を行った。大規模事業に係る地方債の償還がはじまり、今後公債費が増加するため、計画的な公債費対策を実施し、比率の管理に努めることとする。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7D387EB-5EB4-4F2F-BB80-31CFE1133E67}"/>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D3F67CC5-612C-4159-9615-4F23FEE17B3B}"/>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DD7E75A6-5CB0-4F74-9320-F195C06CE616}"/>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2028DAF0-D8E8-4583-8420-55ED8009E471}"/>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F6635A37-D44E-4861-801E-75917E533E21}"/>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D319C110-7FD1-478E-B510-CEC47B20271C}"/>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AFE10C0F-14A3-4C36-AA61-85851C4E6234}"/>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6A82A20B-E56C-4F30-BF94-18E1E83098AD}"/>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8ED2DB35-9551-49B5-A688-DF4A8407433D}"/>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4BB844F2-53DC-44C1-8191-BBB35874B6CB}"/>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DE896FB0-F644-4FC6-ADD2-71D264ACA9C2}"/>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76EE794E-E950-443A-9E72-39FE603AB61E}"/>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C1C0E08C-8B0C-442C-BC3E-0CDB4FA2EB12}"/>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311CE4B0-AB47-4E51-921B-F367884741CD}"/>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a:extLst>
            <a:ext uri="{FF2B5EF4-FFF2-40B4-BE49-F238E27FC236}">
              <a16:creationId xmlns:a16="http://schemas.microsoft.com/office/drawing/2014/main" id="{7FC3AAA0-A4A6-4C06-A263-9E4CD884E26E}"/>
            </a:ext>
          </a:extLst>
        </xdr:cNvPr>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a:extLst>
            <a:ext uri="{FF2B5EF4-FFF2-40B4-BE49-F238E27FC236}">
              <a16:creationId xmlns:a16="http://schemas.microsoft.com/office/drawing/2014/main" id="{A12B53BC-3880-4F72-9505-83A47A4D56A8}"/>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a:extLst>
            <a:ext uri="{FF2B5EF4-FFF2-40B4-BE49-F238E27FC236}">
              <a16:creationId xmlns:a16="http://schemas.microsoft.com/office/drawing/2014/main" id="{F7680802-C7A2-480C-89AD-E6ED2D8D581B}"/>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FBA8B87D-5F19-466A-AD84-065B48E9547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E78B94B7-E8C2-484D-A0A0-A0A9F2E34137}"/>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132504</xdr:rowOff>
    </xdr:from>
    <xdr:to>
      <xdr:col>81</xdr:col>
      <xdr:colOff>44450</xdr:colOff>
      <xdr:row>41</xdr:row>
      <xdr:rowOff>140546</xdr:rowOff>
    </xdr:to>
    <xdr:cxnSp macro="">
      <xdr:nvCxnSpPr>
        <xdr:cNvPr id="379" name="直線コネクタ 378">
          <a:extLst>
            <a:ext uri="{FF2B5EF4-FFF2-40B4-BE49-F238E27FC236}">
              <a16:creationId xmlns:a16="http://schemas.microsoft.com/office/drawing/2014/main" id="{EA38B2DB-0B37-4788-8BCA-97AE8E98C141}"/>
            </a:ext>
          </a:extLst>
        </xdr:cNvPr>
        <xdr:cNvCxnSpPr/>
      </xdr:nvCxnSpPr>
      <xdr:spPr>
        <a:xfrm>
          <a:off x="16179800" y="7161954"/>
          <a:ext cx="8382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0" name="公債費負担の状況平均値テキスト">
          <a:extLst>
            <a:ext uri="{FF2B5EF4-FFF2-40B4-BE49-F238E27FC236}">
              <a16:creationId xmlns:a16="http://schemas.microsoft.com/office/drawing/2014/main" id="{2B3B95CA-8371-43D7-98EF-FAFA8EFAE035}"/>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a:extLst>
            <a:ext uri="{FF2B5EF4-FFF2-40B4-BE49-F238E27FC236}">
              <a16:creationId xmlns:a16="http://schemas.microsoft.com/office/drawing/2014/main" id="{4F6B955F-DF6C-42E8-9308-6750AA454B4A}"/>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132504</xdr:rowOff>
    </xdr:from>
    <xdr:to>
      <xdr:col>77</xdr:col>
      <xdr:colOff>44450</xdr:colOff>
      <xdr:row>41</xdr:row>
      <xdr:rowOff>140546</xdr:rowOff>
    </xdr:to>
    <xdr:cxnSp macro="">
      <xdr:nvCxnSpPr>
        <xdr:cNvPr id="382" name="直線コネクタ 381">
          <a:extLst>
            <a:ext uri="{FF2B5EF4-FFF2-40B4-BE49-F238E27FC236}">
              <a16:creationId xmlns:a16="http://schemas.microsoft.com/office/drawing/2014/main" id="{D45C12B1-CBFB-4E72-B914-0576AA749A2B}"/>
            </a:ext>
          </a:extLst>
        </xdr:cNvPr>
        <xdr:cNvCxnSpPr/>
      </xdr:nvCxnSpPr>
      <xdr:spPr>
        <a:xfrm flipV="1">
          <a:off x="15290800" y="71619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a:extLst>
            <a:ext uri="{FF2B5EF4-FFF2-40B4-BE49-F238E27FC236}">
              <a16:creationId xmlns:a16="http://schemas.microsoft.com/office/drawing/2014/main" id="{2731DA29-C9C8-4841-A355-04312E10665D}"/>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84" name="テキスト ボックス 383">
          <a:extLst>
            <a:ext uri="{FF2B5EF4-FFF2-40B4-BE49-F238E27FC236}">
              <a16:creationId xmlns:a16="http://schemas.microsoft.com/office/drawing/2014/main" id="{47E27B44-93B4-4F2C-9AF7-D09A10D3590F}"/>
            </a:ext>
          </a:extLst>
        </xdr:cNvPr>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108373</xdr:rowOff>
    </xdr:from>
    <xdr:to>
      <xdr:col>72</xdr:col>
      <xdr:colOff>203200</xdr:colOff>
      <xdr:row>41</xdr:row>
      <xdr:rowOff>140546</xdr:rowOff>
    </xdr:to>
    <xdr:cxnSp macro="">
      <xdr:nvCxnSpPr>
        <xdr:cNvPr id="385" name="直線コネクタ 384">
          <a:extLst>
            <a:ext uri="{FF2B5EF4-FFF2-40B4-BE49-F238E27FC236}">
              <a16:creationId xmlns:a16="http://schemas.microsoft.com/office/drawing/2014/main" id="{63EC7E72-C934-4663-A229-7C75702B3EFE}"/>
            </a:ext>
          </a:extLst>
        </xdr:cNvPr>
        <xdr:cNvCxnSpPr/>
      </xdr:nvCxnSpPr>
      <xdr:spPr>
        <a:xfrm>
          <a:off x="14401800" y="713782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6" name="フローチャート: 判断 385">
          <a:extLst>
            <a:ext uri="{FF2B5EF4-FFF2-40B4-BE49-F238E27FC236}">
              <a16:creationId xmlns:a16="http://schemas.microsoft.com/office/drawing/2014/main" id="{86E6323A-319A-4031-B96F-37DA54BF0323}"/>
            </a:ext>
          </a:extLst>
        </xdr:cNvPr>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80873</xdr:rowOff>
    </xdr:from>
    <xdr:ext cx="762000" cy="259045"/>
    <xdr:sp macro="" textlink="">
      <xdr:nvSpPr>
        <xdr:cNvPr id="387" name="テキスト ボックス 386">
          <a:extLst>
            <a:ext uri="{FF2B5EF4-FFF2-40B4-BE49-F238E27FC236}">
              <a16:creationId xmlns:a16="http://schemas.microsoft.com/office/drawing/2014/main" id="{F5483D11-C156-4953-9D6D-9A5561B0865C}"/>
            </a:ext>
          </a:extLst>
        </xdr:cNvPr>
        <xdr:cNvSpPr txBox="1"/>
      </xdr:nvSpPr>
      <xdr:spPr>
        <a:xfrm>
          <a:off x="14909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108373</xdr:rowOff>
    </xdr:from>
    <xdr:to>
      <xdr:col>68</xdr:col>
      <xdr:colOff>152400</xdr:colOff>
      <xdr:row>41</xdr:row>
      <xdr:rowOff>132504</xdr:rowOff>
    </xdr:to>
    <xdr:cxnSp macro="">
      <xdr:nvCxnSpPr>
        <xdr:cNvPr id="388" name="直線コネクタ 387">
          <a:extLst>
            <a:ext uri="{FF2B5EF4-FFF2-40B4-BE49-F238E27FC236}">
              <a16:creationId xmlns:a16="http://schemas.microsoft.com/office/drawing/2014/main" id="{76BD49B8-4135-4FA3-A3E2-17E25E0CC687}"/>
            </a:ext>
          </a:extLst>
        </xdr:cNvPr>
        <xdr:cNvCxnSpPr/>
      </xdr:nvCxnSpPr>
      <xdr:spPr>
        <a:xfrm flipV="1">
          <a:off x="13512800" y="713782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140546</xdr:rowOff>
    </xdr:from>
    <xdr:to>
      <xdr:col>68</xdr:col>
      <xdr:colOff>203200</xdr:colOff>
      <xdr:row>41</xdr:row>
      <xdr:rowOff>70696</xdr:rowOff>
    </xdr:to>
    <xdr:sp macro="" textlink="">
      <xdr:nvSpPr>
        <xdr:cNvPr id="389" name="フローチャート: 判断 388">
          <a:extLst>
            <a:ext uri="{FF2B5EF4-FFF2-40B4-BE49-F238E27FC236}">
              <a16:creationId xmlns:a16="http://schemas.microsoft.com/office/drawing/2014/main" id="{54886894-C599-423D-ADB1-07C272BEC1CB}"/>
            </a:ext>
          </a:extLst>
        </xdr:cNvPr>
        <xdr:cNvSpPr/>
      </xdr:nvSpPr>
      <xdr:spPr>
        <a:xfrm>
          <a:off x="14351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80873</xdr:rowOff>
    </xdr:from>
    <xdr:ext cx="762000" cy="259045"/>
    <xdr:sp macro="" textlink="">
      <xdr:nvSpPr>
        <xdr:cNvPr id="390" name="テキスト ボックス 389">
          <a:extLst>
            <a:ext uri="{FF2B5EF4-FFF2-40B4-BE49-F238E27FC236}">
              <a16:creationId xmlns:a16="http://schemas.microsoft.com/office/drawing/2014/main" id="{655FE1D2-FBD8-4F48-ABBD-7FA7FD6BAD16}"/>
            </a:ext>
          </a:extLst>
        </xdr:cNvPr>
        <xdr:cNvSpPr txBox="1"/>
      </xdr:nvSpPr>
      <xdr:spPr>
        <a:xfrm>
          <a:off x="14020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391" name="フローチャート: 判断 390">
          <a:extLst>
            <a:ext uri="{FF2B5EF4-FFF2-40B4-BE49-F238E27FC236}">
              <a16:creationId xmlns:a16="http://schemas.microsoft.com/office/drawing/2014/main" id="{4505DDCF-F992-45E6-BB3F-486EAA2F5B46}"/>
            </a:ext>
          </a:extLst>
        </xdr:cNvPr>
        <xdr:cNvSpPr/>
      </xdr:nvSpPr>
      <xdr:spPr>
        <a:xfrm>
          <a:off x="13462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40657</xdr:rowOff>
    </xdr:from>
    <xdr:ext cx="762000" cy="259045"/>
    <xdr:sp macro="" textlink="">
      <xdr:nvSpPr>
        <xdr:cNvPr id="392" name="テキスト ボックス 391">
          <a:extLst>
            <a:ext uri="{FF2B5EF4-FFF2-40B4-BE49-F238E27FC236}">
              <a16:creationId xmlns:a16="http://schemas.microsoft.com/office/drawing/2014/main" id="{F38CFBB3-EBBD-4BD7-81DB-B19EFD2BEEEA}"/>
            </a:ext>
          </a:extLst>
        </xdr:cNvPr>
        <xdr:cNvSpPr txBox="1"/>
      </xdr:nvSpPr>
      <xdr:spPr>
        <a:xfrm>
          <a:off x="13131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B0698F84-FA33-476C-812A-A9A54272CADC}"/>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50733A77-8293-4043-A454-CBF28B476328}"/>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3DB45201-CD03-4E72-8520-E7FBE8DD432E}"/>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581506A4-3982-43E1-9A19-02FE22505AD4}"/>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790EB766-ABE1-4344-BA71-D05A3F8AE6BC}"/>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89746</xdr:rowOff>
    </xdr:from>
    <xdr:to>
      <xdr:col>81</xdr:col>
      <xdr:colOff>95250</xdr:colOff>
      <xdr:row>42</xdr:row>
      <xdr:rowOff>19896</xdr:rowOff>
    </xdr:to>
    <xdr:sp macro="" textlink="">
      <xdr:nvSpPr>
        <xdr:cNvPr id="398" name="楕円 397">
          <a:extLst>
            <a:ext uri="{FF2B5EF4-FFF2-40B4-BE49-F238E27FC236}">
              <a16:creationId xmlns:a16="http://schemas.microsoft.com/office/drawing/2014/main" id="{AA5492A0-8138-4DF7-8A2A-9DD103230FD7}"/>
            </a:ext>
          </a:extLst>
        </xdr:cNvPr>
        <xdr:cNvSpPr/>
      </xdr:nvSpPr>
      <xdr:spPr>
        <a:xfrm>
          <a:off x="169672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106273</xdr:rowOff>
    </xdr:from>
    <xdr:ext cx="762000" cy="259045"/>
    <xdr:sp macro="" textlink="">
      <xdr:nvSpPr>
        <xdr:cNvPr id="399" name="公債費負担の状況該当値テキスト">
          <a:extLst>
            <a:ext uri="{FF2B5EF4-FFF2-40B4-BE49-F238E27FC236}">
              <a16:creationId xmlns:a16="http://schemas.microsoft.com/office/drawing/2014/main" id="{64BA3F51-2F7E-4CC8-96CA-FAE5D3B559CD}"/>
            </a:ext>
          </a:extLst>
        </xdr:cNvPr>
        <xdr:cNvSpPr txBox="1"/>
      </xdr:nvSpPr>
      <xdr:spPr>
        <a:xfrm>
          <a:off x="17106900" y="696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81704</xdr:rowOff>
    </xdr:from>
    <xdr:to>
      <xdr:col>77</xdr:col>
      <xdr:colOff>95250</xdr:colOff>
      <xdr:row>42</xdr:row>
      <xdr:rowOff>11854</xdr:rowOff>
    </xdr:to>
    <xdr:sp macro="" textlink="">
      <xdr:nvSpPr>
        <xdr:cNvPr id="400" name="楕円 399">
          <a:extLst>
            <a:ext uri="{FF2B5EF4-FFF2-40B4-BE49-F238E27FC236}">
              <a16:creationId xmlns:a16="http://schemas.microsoft.com/office/drawing/2014/main" id="{395D2923-5E55-4A22-B417-A4B530DE8164}"/>
            </a:ext>
          </a:extLst>
        </xdr:cNvPr>
        <xdr:cNvSpPr/>
      </xdr:nvSpPr>
      <xdr:spPr>
        <a:xfrm>
          <a:off x="16129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22031</xdr:rowOff>
    </xdr:from>
    <xdr:ext cx="736600" cy="259045"/>
    <xdr:sp macro="" textlink="">
      <xdr:nvSpPr>
        <xdr:cNvPr id="401" name="テキスト ボックス 400">
          <a:extLst>
            <a:ext uri="{FF2B5EF4-FFF2-40B4-BE49-F238E27FC236}">
              <a16:creationId xmlns:a16="http://schemas.microsoft.com/office/drawing/2014/main" id="{9E704A4F-CAC6-4F9A-A45F-F7BDE5F9374E}"/>
            </a:ext>
          </a:extLst>
        </xdr:cNvPr>
        <xdr:cNvSpPr txBox="1"/>
      </xdr:nvSpPr>
      <xdr:spPr>
        <a:xfrm>
          <a:off x="15798800" y="688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89746</xdr:rowOff>
    </xdr:from>
    <xdr:to>
      <xdr:col>73</xdr:col>
      <xdr:colOff>44450</xdr:colOff>
      <xdr:row>42</xdr:row>
      <xdr:rowOff>19896</xdr:rowOff>
    </xdr:to>
    <xdr:sp macro="" textlink="">
      <xdr:nvSpPr>
        <xdr:cNvPr id="402" name="楕円 401">
          <a:extLst>
            <a:ext uri="{FF2B5EF4-FFF2-40B4-BE49-F238E27FC236}">
              <a16:creationId xmlns:a16="http://schemas.microsoft.com/office/drawing/2014/main" id="{FD5CB4B7-A9D1-48F3-8C0E-FDFECD54C41A}"/>
            </a:ext>
          </a:extLst>
        </xdr:cNvPr>
        <xdr:cNvSpPr/>
      </xdr:nvSpPr>
      <xdr:spPr>
        <a:xfrm>
          <a:off x="15240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403" name="テキスト ボックス 402">
          <a:extLst>
            <a:ext uri="{FF2B5EF4-FFF2-40B4-BE49-F238E27FC236}">
              <a16:creationId xmlns:a16="http://schemas.microsoft.com/office/drawing/2014/main" id="{2294BEC6-3994-461F-9DE5-EB5FFB2AF7C4}"/>
            </a:ext>
          </a:extLst>
        </xdr:cNvPr>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57573</xdr:rowOff>
    </xdr:from>
    <xdr:to>
      <xdr:col>68</xdr:col>
      <xdr:colOff>203200</xdr:colOff>
      <xdr:row>41</xdr:row>
      <xdr:rowOff>159173</xdr:rowOff>
    </xdr:to>
    <xdr:sp macro="" textlink="">
      <xdr:nvSpPr>
        <xdr:cNvPr id="404" name="楕円 403">
          <a:extLst>
            <a:ext uri="{FF2B5EF4-FFF2-40B4-BE49-F238E27FC236}">
              <a16:creationId xmlns:a16="http://schemas.microsoft.com/office/drawing/2014/main" id="{A58F88C9-07BA-411F-8B49-99DB7F6924C8}"/>
            </a:ext>
          </a:extLst>
        </xdr:cNvPr>
        <xdr:cNvSpPr/>
      </xdr:nvSpPr>
      <xdr:spPr>
        <a:xfrm>
          <a:off x="14351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405" name="テキスト ボックス 404">
          <a:extLst>
            <a:ext uri="{FF2B5EF4-FFF2-40B4-BE49-F238E27FC236}">
              <a16:creationId xmlns:a16="http://schemas.microsoft.com/office/drawing/2014/main" id="{5192B791-E3BB-4BA1-9CA2-141E55BB4348}"/>
            </a:ext>
          </a:extLst>
        </xdr:cNvPr>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406" name="楕円 405">
          <a:extLst>
            <a:ext uri="{FF2B5EF4-FFF2-40B4-BE49-F238E27FC236}">
              <a16:creationId xmlns:a16="http://schemas.microsoft.com/office/drawing/2014/main" id="{E056BABF-3FCA-4F5C-8D18-BD319355EA7C}"/>
            </a:ext>
          </a:extLst>
        </xdr:cNvPr>
        <xdr:cNvSpPr/>
      </xdr:nvSpPr>
      <xdr:spPr>
        <a:xfrm>
          <a:off x="13462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168081</xdr:rowOff>
    </xdr:from>
    <xdr:ext cx="762000" cy="259045"/>
    <xdr:sp macro="" textlink="">
      <xdr:nvSpPr>
        <xdr:cNvPr id="407" name="テキスト ボックス 406">
          <a:extLst>
            <a:ext uri="{FF2B5EF4-FFF2-40B4-BE49-F238E27FC236}">
              <a16:creationId xmlns:a16="http://schemas.microsoft.com/office/drawing/2014/main" id="{394DAAC9-8A45-4155-AA8C-6D442F3923C0}"/>
            </a:ext>
          </a:extLst>
        </xdr:cNvPr>
        <xdr:cNvSpPr txBox="1"/>
      </xdr:nvSpPr>
      <xdr:spPr>
        <a:xfrm>
          <a:off x="13131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9310584A-EC66-4C7E-BE94-8E51E191534C}"/>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20C54F1-5201-4A4A-8DF6-51D979CB70B7}"/>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48697798-A981-40A5-879B-21520214250A}"/>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E40D37C1-6985-4B2E-B172-B5C96CE3202B}"/>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3D97F25D-1349-423F-95BD-99EF8124CD34}"/>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ED68BF20-9D20-4FF9-BBBE-147856C682E8}"/>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10D97CC2-F667-49F1-983F-FAD971A9E4EF}"/>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FC6BB222-0B43-4A66-AF49-6CE2D9EA55F6}"/>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76557440-4C63-4D8A-A58E-6A17D5206844}"/>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C7E6B8DE-A1F8-469D-9CBB-52B1A4F36F5F}"/>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FDC4A6A4-DE0B-475E-B5E2-EB25C6D51D38}"/>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FF8B12D-EA57-49E4-AFD5-B1EEAF338F3A}"/>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EE5016FC-0572-49F9-9417-360BD29F7AA3}"/>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以前は類似団体と比べて、上回っていた比率も充当可能基金の増加等の要因により、 年々比率は減少して</a:t>
          </a:r>
          <a:r>
            <a:rPr lang="en-US" altLang="ja-JP" sz="1100">
              <a:solidFill>
                <a:schemeClr val="dk1"/>
              </a:solidFill>
              <a:effectLst/>
              <a:latin typeface="+mn-lt"/>
              <a:ea typeface="+mn-ea"/>
              <a:cs typeface="+mn-cs"/>
            </a:rPr>
            <a:t>H25</a:t>
          </a:r>
          <a:r>
            <a:rPr lang="ja-JP" altLang="ja-JP" sz="1100">
              <a:solidFill>
                <a:schemeClr val="dk1"/>
              </a:solidFill>
              <a:effectLst/>
              <a:latin typeface="+mn-lt"/>
              <a:ea typeface="+mn-ea"/>
              <a:cs typeface="+mn-cs"/>
            </a:rPr>
            <a:t>から類似団体と同水準となった。残高が増加している基金運用を含め将来負担を考慮した財政運営に努めていくこととする。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6C48BF2B-7659-49C2-96EE-FDCC4E89103B}"/>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5C6BD77B-EB02-44BC-A72B-656CC8215FCF}"/>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8F626918-C750-44FB-A3D1-5A5C6382D57F}"/>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3496E0D0-7AA4-4C5E-981E-13BDDF3F4A04}"/>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D25135FD-B0B3-48DE-8C8F-59BB85F922CC}"/>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A75B64DB-D639-4963-A878-1FC05B12A4D9}"/>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A659CDC8-58A6-42AF-8D29-3DCA3CD4C8BA}"/>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C30D56A1-1D7C-4C3C-B05B-48DB9E95B5DB}"/>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78A7977D-8C0C-490C-859A-751205F677CA}"/>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484D2A47-8FF6-4221-B96C-67DD543CF132}"/>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24D14759-9076-4E27-9E45-3E12D44C4718}"/>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EC5FA70C-FA11-429F-83B3-BBF365CF02E4}"/>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2F4F6C60-2E6B-47E1-B642-381A20E2AFAC}"/>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C053F503-55B0-46A1-BAA0-C3EF9A2E6691}"/>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2555994-BB65-475F-8AF5-32BEBC104EA1}"/>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a:extLst>
            <a:ext uri="{FF2B5EF4-FFF2-40B4-BE49-F238E27FC236}">
              <a16:creationId xmlns:a16="http://schemas.microsoft.com/office/drawing/2014/main" id="{C93EBB9A-D93C-4E77-8A52-EC8A1D0ED023}"/>
            </a:ext>
          </a:extLst>
        </xdr:cNvPr>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a:extLst>
            <a:ext uri="{FF2B5EF4-FFF2-40B4-BE49-F238E27FC236}">
              <a16:creationId xmlns:a16="http://schemas.microsoft.com/office/drawing/2014/main" id="{4EFACFF5-F28E-40C1-ADE1-6305C90FB79C}"/>
            </a:ext>
          </a:extLst>
        </xdr:cNvPr>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a:extLst>
            <a:ext uri="{FF2B5EF4-FFF2-40B4-BE49-F238E27FC236}">
              <a16:creationId xmlns:a16="http://schemas.microsoft.com/office/drawing/2014/main" id="{F6E5BB7E-8252-4DA7-910F-A8A0E67F6A54}"/>
            </a:ext>
          </a:extLst>
        </xdr:cNvPr>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FA418E0F-ACB8-426E-8629-83FD3DB523BD}"/>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BBE7CA47-A8F4-46F4-BB25-6C7BB277F152}"/>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B5790F95-D38A-477A-9064-F47299DC88AC}"/>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BDD13FCC-04F2-4747-A6FD-A55C76D24887}"/>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B42211AC-4EC8-481A-A3DC-B7D0F03379A9}"/>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11C7581D-D571-4753-9B8A-07EF9E27D345}"/>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7FAF6240-BBE9-4F25-B1E9-1A24960DB053}"/>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6FDFEECE-58A1-4050-AC86-E5889143A674}"/>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FC6FDD67-57C7-442C-BFA8-A611F823B10A}"/>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A1C77A2E-C7D7-454C-9FCB-7D2290F273B4}"/>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E454DAD0-76DA-4116-A3D4-EA057F85F16D}"/>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98CA804D-35F0-43C5-837D-87570F09B81D}"/>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932E7C6B-2978-4AB2-931C-AA73F3DE097C}"/>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57160F8D-A162-4F49-BA32-A678A38F2992}"/>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C5F1A6B0-7AAA-49F5-BF9D-86AA77A0DD63}"/>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748521AB-ECB1-4D00-8F72-FEAE3578A32E}"/>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891B4457-BA45-4F94-AC90-EC34D29FA569}"/>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長野県生坂村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1,698
1,686
39.05
2,653,096
2,620,030
31,016
1,446,499
2,539,572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a:t>　類似団体の平均値と比べると、人件費の割合は</a:t>
          </a:r>
          <a:r>
            <a:rPr lang="en-US" altLang="ja-JP" sz="1400"/>
            <a:t>6.2</a:t>
          </a:r>
          <a:r>
            <a:rPr lang="ja-JP" altLang="en-US" sz="1400"/>
            <a:t>％下回っている。 人件費の抑制のため、事務の効率化を図る必要がある。引き続 き、会計年度任用職員の配置や組織の見直し等を積極的に進め、比率の 低下に努めていく。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99568</xdr:rowOff>
    </xdr:from>
    <xdr:to>
      <xdr:col>24</xdr:col>
      <xdr:colOff>25400</xdr:colOff>
      <xdr:row>38</xdr:row>
      <xdr:rowOff>131572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61466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156735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99568</xdr:rowOff>
    </xdr:from>
    <xdr:to>
      <xdr:col>19</xdr:col>
      <xdr:colOff>187325</xdr:colOff>
      <xdr:row>39</xdr:row>
      <xdr:rowOff>37846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61466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53103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165862</xdr:rowOff>
    </xdr:from>
    <xdr:to>
      <xdr:col>15</xdr:col>
      <xdr:colOff>98425</xdr:colOff>
      <xdr:row>39</xdr:row>
      <xdr:rowOff>37846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509512"/>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112539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74422</xdr:rowOff>
    </xdr:from>
    <xdr:to>
      <xdr:col>11</xdr:col>
      <xdr:colOff>9525</xdr:colOff>
      <xdr:row>37</xdr:row>
      <xdr:rowOff>165862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1807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62247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80772</xdr:rowOff>
    </xdr:from>
    <xdr:to>
      <xdr:col>24</xdr:col>
      <xdr:colOff>76200</xdr:colOff>
      <xdr:row>39</xdr:row>
      <xdr:rowOff>10922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52849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48768</xdr:rowOff>
    </xdr:from>
    <xdr:to>
      <xdr:col>20</xdr:col>
      <xdr:colOff>38100</xdr:colOff>
      <xdr:row>38</xdr:row>
      <xdr:rowOff>150368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135145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50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158496</xdr:rowOff>
    </xdr:from>
    <xdr:to>
      <xdr:col>15</xdr:col>
      <xdr:colOff>149225</xdr:colOff>
      <xdr:row>39</xdr:row>
      <xdr:rowOff>88646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73423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7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115062</xdr:rowOff>
    </xdr:from>
    <xdr:to>
      <xdr:col>11</xdr:col>
      <xdr:colOff>60325</xdr:colOff>
      <xdr:row>38</xdr:row>
      <xdr:rowOff>45212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29989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23622</xdr:rowOff>
    </xdr:from>
    <xdr:to>
      <xdr:col>6</xdr:col>
      <xdr:colOff>171450</xdr:colOff>
      <xdr:row>37</xdr:row>
      <xdr:rowOff>125222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109999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a:t>　類似団体の平均値と比べると、従来から数値が低くなっている。物価が高騰するなか、経常的な経費を抑えるため、事業等の見直しを図り、効率的な行政運営を継続する。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156718</xdr:rowOff>
    </xdr:from>
    <xdr:to>
      <xdr:col>82</xdr:col>
      <xdr:colOff>107950</xdr:colOff>
      <xdr:row>16</xdr:row>
      <xdr:rowOff>8128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72846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167149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1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8128</xdr:rowOff>
    </xdr:from>
    <xdr:to>
      <xdr:col>78</xdr:col>
      <xdr:colOff>69850</xdr:colOff>
      <xdr:row>16</xdr:row>
      <xdr:rowOff>21844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7513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55135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6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21844</xdr:rowOff>
    </xdr:from>
    <xdr:to>
      <xdr:col>73</xdr:col>
      <xdr:colOff>180975</xdr:colOff>
      <xdr:row>16</xdr:row>
      <xdr:rowOff>72136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76504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67564</xdr:rowOff>
    </xdr:from>
    <xdr:to>
      <xdr:col>69</xdr:col>
      <xdr:colOff>92075</xdr:colOff>
      <xdr:row>16</xdr:row>
      <xdr:rowOff>72136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8107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64770</xdr:rowOff>
    </xdr:from>
    <xdr:to>
      <xdr:col>69</xdr:col>
      <xdr:colOff>142875</xdr:colOff>
      <xdr:row>17</xdr:row>
      <xdr:rowOff>166370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151147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73914</xdr:rowOff>
    </xdr:from>
    <xdr:to>
      <xdr:col>65</xdr:col>
      <xdr:colOff>53975</xdr:colOff>
      <xdr:row>18</xdr:row>
      <xdr:rowOff>4064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160291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105918</xdr:rowOff>
    </xdr:from>
    <xdr:to>
      <xdr:col>82</xdr:col>
      <xdr:colOff>158750</xdr:colOff>
      <xdr:row>16</xdr:row>
      <xdr:rowOff>36068</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122445</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52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128778</xdr:rowOff>
    </xdr:from>
    <xdr:to>
      <xdr:col>78</xdr:col>
      <xdr:colOff>120650</xdr:colOff>
      <xdr:row>16</xdr:row>
      <xdr:rowOff>58928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7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69105</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469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142494</xdr:rowOff>
    </xdr:from>
    <xdr:to>
      <xdr:col>74</xdr:col>
      <xdr:colOff>31750</xdr:colOff>
      <xdr:row>16</xdr:row>
      <xdr:rowOff>72644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82821</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48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21336</xdr:rowOff>
    </xdr:from>
    <xdr:to>
      <xdr:col>69</xdr:col>
      <xdr:colOff>142875</xdr:colOff>
      <xdr:row>16</xdr:row>
      <xdr:rowOff>122936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133113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xdr:rowOff>
    </xdr:from>
    <xdr:to>
      <xdr:col>65</xdr:col>
      <xdr:colOff>53975</xdr:colOff>
      <xdr:row>16</xdr:row>
      <xdr:rowOff>118364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128541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a:t>　補助費と同様に類似団体の平均値と比べると、過去５年平均値を上 回っている。今後高齢化の進む当村では、社会福祉等の義務的経費の予算の増額が予見される。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151493</xdr:rowOff>
    </xdr:from>
    <xdr:to>
      <xdr:col>24</xdr:col>
      <xdr:colOff>25400</xdr:colOff>
      <xdr:row>54</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2383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129920</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45357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271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56442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45357</xdr:rowOff>
    </xdr:from>
    <xdr:to>
      <xdr:col>15</xdr:col>
      <xdr:colOff>98425</xdr:colOff>
      <xdr:row>54</xdr:row>
      <xdr:rowOff>159657</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3036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89099</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94343</xdr:rowOff>
    </xdr:from>
    <xdr:to>
      <xdr:col>11</xdr:col>
      <xdr:colOff>9525</xdr:colOff>
      <xdr:row>54</xdr:row>
      <xdr:rowOff>159657</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3526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138084</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100693</xdr:rowOff>
    </xdr:from>
    <xdr:to>
      <xdr:col>24</xdr:col>
      <xdr:colOff>76200</xdr:colOff>
      <xdr:row>54</xdr:row>
      <xdr:rowOff>30843</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117220</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0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166007</xdr:rowOff>
    </xdr:from>
    <xdr:to>
      <xdr:col>15</xdr:col>
      <xdr:colOff>149225</xdr:colOff>
      <xdr:row>54</xdr:row>
      <xdr:rowOff>96157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106334</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108857</xdr:rowOff>
    </xdr:from>
    <xdr:to>
      <xdr:col>11</xdr:col>
      <xdr:colOff>60325</xdr:colOff>
      <xdr:row>55</xdr:row>
      <xdr:rowOff>39007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49184</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43543</xdr:rowOff>
    </xdr:from>
    <xdr:to>
      <xdr:col>6</xdr:col>
      <xdr:colOff>171450</xdr:colOff>
      <xdr:row>54</xdr:row>
      <xdr:rowOff>145143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155320</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a:t>　類似団体の平均値と比べると、割合の数値は下回って いる。前年度からの数値の上昇は、繰出金、積立金等によるものとなっている。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29845</xdr:rowOff>
    </xdr:from>
    <xdr:to>
      <xdr:col>82</xdr:col>
      <xdr:colOff>107950</xdr:colOff>
      <xdr:row>58</xdr:row>
      <xdr:rowOff>69850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97394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69867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7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29845</xdr:rowOff>
    </xdr:from>
    <xdr:to>
      <xdr:col>78</xdr:col>
      <xdr:colOff>69850</xdr:colOff>
      <xdr:row>58</xdr:row>
      <xdr:rowOff>132715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973945"/>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147972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57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127000</xdr:rowOff>
    </xdr:from>
    <xdr:to>
      <xdr:col>73</xdr:col>
      <xdr:colOff>180975</xdr:colOff>
      <xdr:row>58</xdr:row>
      <xdr:rowOff>132715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899650"/>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xdr:rowOff>
    </xdr:from>
    <xdr:to>
      <xdr:col>74</xdr:col>
      <xdr:colOff>31750</xdr:colOff>
      <xdr:row>58</xdr:row>
      <xdr:rowOff>109220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119397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127000</xdr:rowOff>
    </xdr:from>
    <xdr:to>
      <xdr:col>69</xdr:col>
      <xdr:colOff>92075</xdr:colOff>
      <xdr:row>58</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8996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19050</xdr:rowOff>
    </xdr:from>
    <xdr:to>
      <xdr:col>69</xdr:col>
      <xdr:colOff>142875</xdr:colOff>
      <xdr:row>58</xdr:row>
      <xdr:rowOff>120650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105427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13335</xdr:rowOff>
    </xdr:from>
    <xdr:to>
      <xdr:col>65</xdr:col>
      <xdr:colOff>53975</xdr:colOff>
      <xdr:row>58</xdr:row>
      <xdr:rowOff>114935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95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125112</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72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19050</xdr:rowOff>
    </xdr:from>
    <xdr:to>
      <xdr:col>82</xdr:col>
      <xdr:colOff>158750</xdr:colOff>
      <xdr:row>58</xdr:row>
      <xdr:rowOff>120650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162577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150495</xdr:rowOff>
    </xdr:from>
    <xdr:to>
      <xdr:col>78</xdr:col>
      <xdr:colOff>120650</xdr:colOff>
      <xdr:row>58</xdr:row>
      <xdr:rowOff>80645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9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65422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009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81915</xdr:rowOff>
    </xdr:from>
    <xdr:to>
      <xdr:col>74</xdr:col>
      <xdr:colOff>31750</xdr:colOff>
      <xdr:row>59</xdr:row>
      <xdr:rowOff>12065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1002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168292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11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76200</xdr:rowOff>
    </xdr:from>
    <xdr:to>
      <xdr:col>69</xdr:col>
      <xdr:colOff>142875</xdr:colOff>
      <xdr:row>58</xdr:row>
      <xdr:rowOff>6350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16527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76200</xdr:rowOff>
    </xdr:from>
    <xdr:to>
      <xdr:col>65</xdr:col>
      <xdr:colOff>53975</xdr:colOff>
      <xdr:row>59</xdr:row>
      <xdr:rowOff>6350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162577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a:t>　類似団体の平均値と比べると、過去５年平均値を大きく上回っている。一部事務組合等の補助費は増加傾向にある。今後、各団体等の補助については内容の見直し等、適正な費 用を計上していく。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168148</xdr:rowOff>
    </xdr:from>
    <xdr:to>
      <xdr:col>82</xdr:col>
      <xdr:colOff>107950</xdr:colOff>
      <xdr:row>35</xdr:row>
      <xdr:rowOff>46990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599744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168148</xdr:rowOff>
    </xdr:from>
    <xdr:to>
      <xdr:col>78</xdr:col>
      <xdr:colOff>69850</xdr:colOff>
      <xdr:row>35</xdr:row>
      <xdr:rowOff>1270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59974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149860</xdr:rowOff>
    </xdr:from>
    <xdr:to>
      <xdr:col>73</xdr:col>
      <xdr:colOff>180975</xdr:colOff>
      <xdr:row>35</xdr:row>
      <xdr:rowOff>1270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5979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149860</xdr:rowOff>
    </xdr:from>
    <xdr:to>
      <xdr:col>69</xdr:col>
      <xdr:colOff>92075</xdr:colOff>
      <xdr:row>35</xdr:row>
      <xdr:rowOff>46990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59791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167640</xdr:rowOff>
    </xdr:from>
    <xdr:to>
      <xdr:col>82</xdr:col>
      <xdr:colOff>158750</xdr:colOff>
      <xdr:row>35</xdr:row>
      <xdr:rowOff>97790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12717</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117348</xdr:rowOff>
    </xdr:from>
    <xdr:to>
      <xdr:col>78</xdr:col>
      <xdr:colOff>120650</xdr:colOff>
      <xdr:row>35</xdr:row>
      <xdr:rowOff>47498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57675</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715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121920</xdr:rowOff>
    </xdr:from>
    <xdr:to>
      <xdr:col>74</xdr:col>
      <xdr:colOff>31750</xdr:colOff>
      <xdr:row>35</xdr:row>
      <xdr:rowOff>52070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62247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99060</xdr:rowOff>
    </xdr:from>
    <xdr:to>
      <xdr:col>69</xdr:col>
      <xdr:colOff>142875</xdr:colOff>
      <xdr:row>35</xdr:row>
      <xdr:rowOff>29210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39387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167640</xdr:rowOff>
    </xdr:from>
    <xdr:to>
      <xdr:col>65</xdr:col>
      <xdr:colOff>53975</xdr:colOff>
      <xdr:row>35</xdr:row>
      <xdr:rowOff>97790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107967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a:t>　財政力の低い当村では、公債費対策は不可欠である。そのため財政シミュレーションを作成し、行政サービスの低下を防ぐ ため、繰上償還等を計画的に実施し、将来的な財政負担の軽減を図っている。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168911</xdr:rowOff>
    </xdr:from>
    <xdr:to>
      <xdr:col>24</xdr:col>
      <xdr:colOff>25400</xdr:colOff>
      <xdr:row>77</xdr:row>
      <xdr:rowOff>54611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199111"/>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168911</xdr:rowOff>
    </xdr:from>
    <xdr:to>
      <xdr:col>19</xdr:col>
      <xdr:colOff>187325</xdr:colOff>
      <xdr:row>77</xdr:row>
      <xdr:rowOff>20320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1991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20337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879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20320</xdr:rowOff>
    </xdr:from>
    <xdr:to>
      <xdr:col>15</xdr:col>
      <xdr:colOff>98425</xdr:colOff>
      <xdr:row>77</xdr:row>
      <xdr:rowOff>27939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2219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27939</xdr:rowOff>
    </xdr:from>
    <xdr:to>
      <xdr:col>11</xdr:col>
      <xdr:colOff>9525</xdr:colOff>
      <xdr:row>77</xdr:row>
      <xdr:rowOff>31750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2295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123207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3811</xdr:rowOff>
    </xdr:from>
    <xdr:to>
      <xdr:col>24</xdr:col>
      <xdr:colOff>76200</xdr:colOff>
      <xdr:row>77</xdr:row>
      <xdr:rowOff>105411</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147338</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118111</xdr:rowOff>
    </xdr:from>
    <xdr:to>
      <xdr:col>20</xdr:col>
      <xdr:colOff>38100</xdr:colOff>
      <xdr:row>77</xdr:row>
      <xdr:rowOff>48261</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140970</xdr:rowOff>
    </xdr:from>
    <xdr:to>
      <xdr:col>15</xdr:col>
      <xdr:colOff>149225</xdr:colOff>
      <xdr:row>77</xdr:row>
      <xdr:rowOff>71120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148589</xdr:rowOff>
    </xdr:from>
    <xdr:to>
      <xdr:col>11</xdr:col>
      <xdr:colOff>60325</xdr:colOff>
      <xdr:row>77</xdr:row>
      <xdr:rowOff>78739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63516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a:t>　類似団体の平均値と比べると、若干数値は上回っている。令和４年度 は、ふるさと納税寄付金が減額となり、それに伴い、数値が下がっている。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31750</xdr:rowOff>
    </xdr:from>
    <xdr:to>
      <xdr:col>82</xdr:col>
      <xdr:colOff>107950</xdr:colOff>
      <xdr:row>77</xdr:row>
      <xdr:rowOff>100330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32334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10177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38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31750</xdr:rowOff>
    </xdr:from>
    <xdr:to>
      <xdr:col>78</xdr:col>
      <xdr:colOff>69850</xdr:colOff>
      <xdr:row>78</xdr:row>
      <xdr:rowOff>43180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32334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21607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39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138430</xdr:rowOff>
    </xdr:from>
    <xdr:to>
      <xdr:col>73</xdr:col>
      <xdr:colOff>180975</xdr:colOff>
      <xdr:row>78</xdr:row>
      <xdr:rowOff>43180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3893800" y="1316863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110489</xdr:rowOff>
    </xdr:from>
    <xdr:to>
      <xdr:col>74</xdr:col>
      <xdr:colOff>31750</xdr:colOff>
      <xdr:row>79</xdr:row>
      <xdr:rowOff>40639</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48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25416</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56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138430</xdr:rowOff>
    </xdr:from>
    <xdr:to>
      <xdr:col>69</xdr:col>
      <xdr:colOff>92075</xdr:colOff>
      <xdr:row>77</xdr:row>
      <xdr:rowOff>43180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004800" y="1316863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156211</xdr:rowOff>
    </xdr:from>
    <xdr:to>
      <xdr:col>69</xdr:col>
      <xdr:colOff>142875</xdr:colOff>
      <xdr:row>79</xdr:row>
      <xdr:rowOff>86361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52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71138</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6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152400</xdr:rowOff>
    </xdr:from>
    <xdr:to>
      <xdr:col>65</xdr:col>
      <xdr:colOff>53975</xdr:colOff>
      <xdr:row>79</xdr:row>
      <xdr:rowOff>82550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67327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49530</xdr:rowOff>
    </xdr:from>
    <xdr:to>
      <xdr:col>82</xdr:col>
      <xdr:colOff>158750</xdr:colOff>
      <xdr:row>77</xdr:row>
      <xdr:rowOff>151130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66057</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152400</xdr:rowOff>
    </xdr:from>
    <xdr:to>
      <xdr:col>78</xdr:col>
      <xdr:colOff>120650</xdr:colOff>
      <xdr:row>77</xdr:row>
      <xdr:rowOff>82550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92727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163830</xdr:rowOff>
    </xdr:from>
    <xdr:to>
      <xdr:col>74</xdr:col>
      <xdr:colOff>31750</xdr:colOff>
      <xdr:row>78</xdr:row>
      <xdr:rowOff>93980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104157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87630</xdr:rowOff>
    </xdr:from>
    <xdr:to>
      <xdr:col>69</xdr:col>
      <xdr:colOff>142875</xdr:colOff>
      <xdr:row>77</xdr:row>
      <xdr:rowOff>17780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27957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163830</xdr:rowOff>
    </xdr:from>
    <xdr:to>
      <xdr:col>65</xdr:col>
      <xdr:colOff>53975</xdr:colOff>
      <xdr:row>77</xdr:row>
      <xdr:rowOff>93980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104157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長野県生坂村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99397</xdr:rowOff>
    </xdr:from>
    <xdr:to>
      <xdr:col>29</xdr:col>
      <xdr:colOff>127000</xdr:colOff>
      <xdr:row>18</xdr:row>
      <xdr:rowOff>126196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233122"/>
          <a:ext cx="647700" cy="267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94373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228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126196</xdr:rowOff>
    </xdr:from>
    <xdr:to>
      <xdr:col>26</xdr:col>
      <xdr:colOff>50800</xdr:colOff>
      <xdr:row>18</xdr:row>
      <xdr:rowOff>161990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259921"/>
          <a:ext cx="698500" cy="35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60023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365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161990</xdr:rowOff>
    </xdr:from>
    <xdr:to>
      <xdr:col>22</xdr:col>
      <xdr:colOff>114300</xdr:colOff>
      <xdr:row>19</xdr:row>
      <xdr:rowOff>1358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295715"/>
          <a:ext cx="698500" cy="10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67850</xdr:rowOff>
    </xdr:from>
    <xdr:to>
      <xdr:col>22</xdr:col>
      <xdr:colOff>165100</xdr:colOff>
      <xdr:row>19</xdr:row>
      <xdr:rowOff>169450</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3730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154227</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45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1358</xdr:rowOff>
    </xdr:from>
    <xdr:to>
      <xdr:col>18</xdr:col>
      <xdr:colOff>177800</xdr:colOff>
      <xdr:row>19</xdr:row>
      <xdr:rowOff>37895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306533"/>
          <a:ext cx="698500" cy="365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83363</xdr:rowOff>
    </xdr:from>
    <xdr:to>
      <xdr:col>19</xdr:col>
      <xdr:colOff>38100</xdr:colOff>
      <xdr:row>20</xdr:row>
      <xdr:rowOff>13513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885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169740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47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92063</xdr:rowOff>
    </xdr:from>
    <xdr:to>
      <xdr:col>15</xdr:col>
      <xdr:colOff>101600</xdr:colOff>
      <xdr:row>20</xdr:row>
      <xdr:rowOff>22213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97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6990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483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48597</xdr:rowOff>
    </xdr:from>
    <xdr:to>
      <xdr:col>29</xdr:col>
      <xdr:colOff>177800</xdr:colOff>
      <xdr:row>18</xdr:row>
      <xdr:rowOff>150197</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182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65124</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02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75396</xdr:rowOff>
    </xdr:from>
    <xdr:to>
      <xdr:col>26</xdr:col>
      <xdr:colOff>101600</xdr:colOff>
      <xdr:row>19</xdr:row>
      <xdr:rowOff>5546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209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15723</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977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111190</xdr:rowOff>
    </xdr:from>
    <xdr:to>
      <xdr:col>22</xdr:col>
      <xdr:colOff>165100</xdr:colOff>
      <xdr:row>19</xdr:row>
      <xdr:rowOff>41340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244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51517</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01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122008</xdr:rowOff>
    </xdr:from>
    <xdr:to>
      <xdr:col>19</xdr:col>
      <xdr:colOff>38100</xdr:colOff>
      <xdr:row>19</xdr:row>
      <xdr:rowOff>52158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255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62335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02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158545</xdr:rowOff>
    </xdr:from>
    <xdr:to>
      <xdr:col>15</xdr:col>
      <xdr:colOff>101600</xdr:colOff>
      <xdr:row>19</xdr:row>
      <xdr:rowOff>88695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292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98872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06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117458</xdr:rowOff>
    </xdr:from>
    <xdr:to>
      <xdr:col>29</xdr:col>
      <xdr:colOff>127000</xdr:colOff>
      <xdr:row>37</xdr:row>
      <xdr:rowOff>131572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7242158"/>
          <a:ext cx="647700" cy="141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60476</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7013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131572</xdr:rowOff>
    </xdr:from>
    <xdr:to>
      <xdr:col>26</xdr:col>
      <xdr:colOff>50800</xdr:colOff>
      <xdr:row>37</xdr:row>
      <xdr:rowOff>136254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7256272"/>
          <a:ext cx="698500" cy="4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6871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96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136254</xdr:rowOff>
    </xdr:from>
    <xdr:to>
      <xdr:col>22</xdr:col>
      <xdr:colOff>114300</xdr:colOff>
      <xdr:row>37</xdr:row>
      <xdr:rowOff>160275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7260954"/>
          <a:ext cx="698500" cy="24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144643</xdr:rowOff>
    </xdr:from>
    <xdr:to>
      <xdr:col>22</xdr:col>
      <xdr:colOff>165100</xdr:colOff>
      <xdr:row>37</xdr:row>
      <xdr:rowOff>246243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7269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231020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7355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160275</xdr:rowOff>
    </xdr:from>
    <xdr:to>
      <xdr:col>18</xdr:col>
      <xdr:colOff>177800</xdr:colOff>
      <xdr:row>37</xdr:row>
      <xdr:rowOff>175075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7284975"/>
          <a:ext cx="698500" cy="14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154312</xdr:rowOff>
    </xdr:from>
    <xdr:to>
      <xdr:col>19</xdr:col>
      <xdr:colOff>38100</xdr:colOff>
      <xdr:row>37</xdr:row>
      <xdr:rowOff>255912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727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240689</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7365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172400</xdr:rowOff>
    </xdr:from>
    <xdr:to>
      <xdr:col>15</xdr:col>
      <xdr:colOff>101600</xdr:colOff>
      <xdr:row>37</xdr:row>
      <xdr:rowOff>274000</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7297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258777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73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66658</xdr:rowOff>
    </xdr:from>
    <xdr:to>
      <xdr:col>29</xdr:col>
      <xdr:colOff>177800</xdr:colOff>
      <xdr:row>37</xdr:row>
      <xdr:rowOff>168258</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191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38735</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7163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80772</xdr:rowOff>
    </xdr:from>
    <xdr:to>
      <xdr:col>26</xdr:col>
      <xdr:colOff>101600</xdr:colOff>
      <xdr:row>37</xdr:row>
      <xdr:rowOff>182372</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205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167149</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29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85454</xdr:rowOff>
    </xdr:from>
    <xdr:to>
      <xdr:col>22</xdr:col>
      <xdr:colOff>165100</xdr:colOff>
      <xdr:row>37</xdr:row>
      <xdr:rowOff>187054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210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25781</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979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109475</xdr:rowOff>
    </xdr:from>
    <xdr:to>
      <xdr:col>19</xdr:col>
      <xdr:colOff>38100</xdr:colOff>
      <xdr:row>37</xdr:row>
      <xdr:rowOff>211075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234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49802</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003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124275</xdr:rowOff>
    </xdr:from>
    <xdr:to>
      <xdr:col>15</xdr:col>
      <xdr:colOff>101600</xdr:colOff>
      <xdr:row>37</xdr:row>
      <xdr:rowOff>225875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248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64602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701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長野県生坂村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1,698
1,686
39.05
2,653,096
2,620,030
31,016
1,446,499
2,539,572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167501</xdr:rowOff>
    </xdr:from>
    <xdr:to>
      <xdr:col>24</xdr:col>
      <xdr:colOff>63500</xdr:colOff>
      <xdr:row>36</xdr:row>
      <xdr:rowOff>12555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168251"/>
          <a:ext cx="838200" cy="1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29602</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01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12555</xdr:rowOff>
    </xdr:from>
    <xdr:to>
      <xdr:col>19</xdr:col>
      <xdr:colOff>177800</xdr:colOff>
      <xdr:row>36</xdr:row>
      <xdr:rowOff>47110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184755"/>
          <a:ext cx="889000" cy="3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159933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3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47110</xdr:rowOff>
    </xdr:from>
    <xdr:to>
      <xdr:col>15</xdr:col>
      <xdr:colOff>50800</xdr:colOff>
      <xdr:row>37</xdr:row>
      <xdr:rowOff>2441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219310"/>
          <a:ext cx="889000" cy="12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127528</xdr:rowOff>
    </xdr:from>
    <xdr:to>
      <xdr:col>15</xdr:col>
      <xdr:colOff>101600</xdr:colOff>
      <xdr:row>37</xdr:row>
      <xdr:rowOff>57678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48805</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392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2441</xdr:rowOff>
    </xdr:from>
    <xdr:to>
      <xdr:col>10</xdr:col>
      <xdr:colOff>114300</xdr:colOff>
      <xdr:row>37</xdr:row>
      <xdr:rowOff>31816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346091"/>
          <a:ext cx="889000" cy="2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8501</xdr:rowOff>
    </xdr:from>
    <xdr:to>
      <xdr:col>10</xdr:col>
      <xdr:colOff>165100</xdr:colOff>
      <xdr:row>37</xdr:row>
      <xdr:rowOff>110101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5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101228</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4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15500</xdr:rowOff>
    </xdr:from>
    <xdr:to>
      <xdr:col>6</xdr:col>
      <xdr:colOff>38100</xdr:colOff>
      <xdr:row>37</xdr:row>
      <xdr:rowOff>117100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5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108227</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51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116701</xdr:rowOff>
    </xdr:from>
    <xdr:to>
      <xdr:col>24</xdr:col>
      <xdr:colOff>114300</xdr:colOff>
      <xdr:row>36</xdr:row>
      <xdr:rowOff>46851</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11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139578</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968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133205</xdr:rowOff>
    </xdr:from>
    <xdr:to>
      <xdr:col>20</xdr:col>
      <xdr:colOff>38100</xdr:colOff>
      <xdr:row>36</xdr:row>
      <xdr:rowOff>63355</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13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79882</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90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167760</xdr:rowOff>
    </xdr:from>
    <xdr:to>
      <xdr:col>15</xdr:col>
      <xdr:colOff>101600</xdr:colOff>
      <xdr:row>36</xdr:row>
      <xdr:rowOff>97910</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16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114437</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943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123091</xdr:rowOff>
    </xdr:from>
    <xdr:to>
      <xdr:col>10</xdr:col>
      <xdr:colOff>165100</xdr:colOff>
      <xdr:row>37</xdr:row>
      <xdr:rowOff>53241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29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69768</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070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152466</xdr:rowOff>
    </xdr:from>
    <xdr:to>
      <xdr:col>6</xdr:col>
      <xdr:colOff>38100</xdr:colOff>
      <xdr:row>37</xdr:row>
      <xdr:rowOff>82616</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2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99143</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09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151217</xdr:rowOff>
    </xdr:from>
    <xdr:to>
      <xdr:col>24</xdr:col>
      <xdr:colOff>63500</xdr:colOff>
      <xdr:row>58</xdr:row>
      <xdr:rowOff>31700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23867"/>
          <a:ext cx="838200" cy="5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85667</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58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31700</xdr:rowOff>
    </xdr:from>
    <xdr:to>
      <xdr:col>19</xdr:col>
      <xdr:colOff>177800</xdr:colOff>
      <xdr:row>58</xdr:row>
      <xdr:rowOff>38197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75800"/>
          <a:ext cx="889000" cy="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82843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68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14139</xdr:rowOff>
    </xdr:from>
    <xdr:to>
      <xdr:col>15</xdr:col>
      <xdr:colOff>50800</xdr:colOff>
      <xdr:row>58</xdr:row>
      <xdr:rowOff>38197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958239"/>
          <a:ext cx="889000" cy="2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170353</xdr:rowOff>
    </xdr:from>
    <xdr:to>
      <xdr:col>15</xdr:col>
      <xdr:colOff>101600</xdr:colOff>
      <xdr:row>58</xdr:row>
      <xdr:rowOff>100503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4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91630</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10035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14139</xdr:rowOff>
    </xdr:from>
    <xdr:to>
      <xdr:col>10</xdr:col>
      <xdr:colOff>114300</xdr:colOff>
      <xdr:row>58</xdr:row>
      <xdr:rowOff>21337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58239"/>
          <a:ext cx="889000" cy="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13931</xdr:rowOff>
    </xdr:from>
    <xdr:to>
      <xdr:col>10</xdr:col>
      <xdr:colOff>165100</xdr:colOff>
      <xdr:row>58</xdr:row>
      <xdr:rowOff>115531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5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106658</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10050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12181</xdr:rowOff>
    </xdr:from>
    <xdr:to>
      <xdr:col>6</xdr:col>
      <xdr:colOff>38100</xdr:colOff>
      <xdr:row>58</xdr:row>
      <xdr:rowOff>113781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5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104908</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10049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100417</xdr:rowOff>
    </xdr:from>
    <xdr:to>
      <xdr:col>24</xdr:col>
      <xdr:colOff>114300</xdr:colOff>
      <xdr:row>58</xdr:row>
      <xdr:rowOff>30567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7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123294</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24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152350</xdr:rowOff>
    </xdr:from>
    <xdr:to>
      <xdr:col>20</xdr:col>
      <xdr:colOff>38100</xdr:colOff>
      <xdr:row>58</xdr:row>
      <xdr:rowOff>82500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73627</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017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158847</xdr:rowOff>
    </xdr:from>
    <xdr:to>
      <xdr:col>15</xdr:col>
      <xdr:colOff>101600</xdr:colOff>
      <xdr:row>58</xdr:row>
      <xdr:rowOff>88997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3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105524</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70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134789</xdr:rowOff>
    </xdr:from>
    <xdr:to>
      <xdr:col>10</xdr:col>
      <xdr:colOff>165100</xdr:colOff>
      <xdr:row>58</xdr:row>
      <xdr:rowOff>64939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81466</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682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141987</xdr:rowOff>
    </xdr:from>
    <xdr:to>
      <xdr:col>6</xdr:col>
      <xdr:colOff>38100</xdr:colOff>
      <xdr:row>58</xdr:row>
      <xdr:rowOff>72137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88664</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689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5615</xdr:rowOff>
    </xdr:from>
    <xdr:to>
      <xdr:col>24</xdr:col>
      <xdr:colOff>63500</xdr:colOff>
      <xdr:row>78</xdr:row>
      <xdr:rowOff>9387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378715"/>
          <a:ext cx="8382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117017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975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963</xdr:rowOff>
    </xdr:from>
    <xdr:to>
      <xdr:col>19</xdr:col>
      <xdr:colOff>177800</xdr:colOff>
      <xdr:row>78</xdr:row>
      <xdr:rowOff>5615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374063"/>
          <a:ext cx="889000" cy="4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54677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171024</xdr:rowOff>
    </xdr:from>
    <xdr:to>
      <xdr:col>15</xdr:col>
      <xdr:colOff>50800</xdr:colOff>
      <xdr:row>78</xdr:row>
      <xdr:rowOff>963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372674"/>
          <a:ext cx="889000" cy="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161697</xdr:rowOff>
    </xdr:from>
    <xdr:to>
      <xdr:col>15</xdr:col>
      <xdr:colOff>101600</xdr:colOff>
      <xdr:row>77</xdr:row>
      <xdr:rowOff>91847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9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108375</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6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167573</xdr:rowOff>
    </xdr:from>
    <xdr:to>
      <xdr:col>10</xdr:col>
      <xdr:colOff>114300</xdr:colOff>
      <xdr:row>77</xdr:row>
      <xdr:rowOff>171024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369223"/>
          <a:ext cx="889000" cy="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38305</xdr:rowOff>
    </xdr:from>
    <xdr:to>
      <xdr:col>10</xdr:col>
      <xdr:colOff>165100</xdr:colOff>
      <xdr:row>77</xdr:row>
      <xdr:rowOff>139905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3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156432</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01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27070</xdr:rowOff>
    </xdr:from>
    <xdr:to>
      <xdr:col>6</xdr:col>
      <xdr:colOff>38100</xdr:colOff>
      <xdr:row>77</xdr:row>
      <xdr:rowOff>128670</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2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145197</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00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130037</xdr:rowOff>
    </xdr:from>
    <xdr:to>
      <xdr:col>24</xdr:col>
      <xdr:colOff>114300</xdr:colOff>
      <xdr:row>78</xdr:row>
      <xdr:rowOff>60187</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33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44964</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24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126265</xdr:rowOff>
    </xdr:from>
    <xdr:to>
      <xdr:col>20</xdr:col>
      <xdr:colOff>38100</xdr:colOff>
      <xdr:row>78</xdr:row>
      <xdr:rowOff>56415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32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47542</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42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121613</xdr:rowOff>
    </xdr:from>
    <xdr:to>
      <xdr:col>15</xdr:col>
      <xdr:colOff>101600</xdr:colOff>
      <xdr:row>78</xdr:row>
      <xdr:rowOff>51763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2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42890</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41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120224</xdr:rowOff>
    </xdr:from>
    <xdr:to>
      <xdr:col>10</xdr:col>
      <xdr:colOff>165100</xdr:colOff>
      <xdr:row>78</xdr:row>
      <xdr:rowOff>50374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2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41501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41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116773</xdr:rowOff>
    </xdr:from>
    <xdr:to>
      <xdr:col>6</xdr:col>
      <xdr:colOff>38100</xdr:colOff>
      <xdr:row>78</xdr:row>
      <xdr:rowOff>46923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1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38050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41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20028</xdr:rowOff>
    </xdr:from>
    <xdr:to>
      <xdr:col>24</xdr:col>
      <xdr:colOff>63500</xdr:colOff>
      <xdr:row>96</xdr:row>
      <xdr:rowOff>50843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479228"/>
          <a:ext cx="838200" cy="3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48310</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64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20028</xdr:rowOff>
    </xdr:from>
    <xdr:to>
      <xdr:col>19</xdr:col>
      <xdr:colOff>177800</xdr:colOff>
      <xdr:row>96</xdr:row>
      <xdr:rowOff>149988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479228"/>
          <a:ext cx="889000" cy="12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80460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2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149988</xdr:rowOff>
    </xdr:from>
    <xdr:to>
      <xdr:col>15</xdr:col>
      <xdr:colOff>50800</xdr:colOff>
      <xdr:row>97</xdr:row>
      <xdr:rowOff>12728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609188"/>
          <a:ext cx="889000" cy="3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164224</xdr:rowOff>
    </xdr:from>
    <xdr:to>
      <xdr:col>15</xdr:col>
      <xdr:colOff>101600</xdr:colOff>
      <xdr:row>96</xdr:row>
      <xdr:rowOff>94374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5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110901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22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12728</xdr:rowOff>
    </xdr:from>
    <xdr:to>
      <xdr:col>10</xdr:col>
      <xdr:colOff>114300</xdr:colOff>
      <xdr:row>97</xdr:row>
      <xdr:rowOff>23892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643378"/>
          <a:ext cx="889000" cy="1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166129</xdr:rowOff>
    </xdr:from>
    <xdr:to>
      <xdr:col>10</xdr:col>
      <xdr:colOff>165100</xdr:colOff>
      <xdr:row>96</xdr:row>
      <xdr:rowOff>96279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5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112806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2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37106</xdr:rowOff>
    </xdr:from>
    <xdr:to>
      <xdr:col>6</xdr:col>
      <xdr:colOff>38100</xdr:colOff>
      <xdr:row>96</xdr:row>
      <xdr:rowOff>138706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155233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43</xdr:rowOff>
    </xdr:from>
    <xdr:to>
      <xdr:col>24</xdr:col>
      <xdr:colOff>114300</xdr:colOff>
      <xdr:row>96</xdr:row>
      <xdr:rowOff>101643</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45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149920</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43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140678</xdr:rowOff>
    </xdr:from>
    <xdr:to>
      <xdr:col>20</xdr:col>
      <xdr:colOff>38100</xdr:colOff>
      <xdr:row>96</xdr:row>
      <xdr:rowOff>70828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42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61955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52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99188</xdr:rowOff>
    </xdr:from>
    <xdr:to>
      <xdr:col>15</xdr:col>
      <xdr:colOff>101600</xdr:colOff>
      <xdr:row>97</xdr:row>
      <xdr:rowOff>29338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5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20465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65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133378</xdr:rowOff>
    </xdr:from>
    <xdr:to>
      <xdr:col>10</xdr:col>
      <xdr:colOff>165100</xdr:colOff>
      <xdr:row>97</xdr:row>
      <xdr:rowOff>63528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9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54655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68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144542</xdr:rowOff>
    </xdr:from>
    <xdr:to>
      <xdr:col>6</xdr:col>
      <xdr:colOff>38100</xdr:colOff>
      <xdr:row>97</xdr:row>
      <xdr:rowOff>74692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60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65819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69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93656</xdr:rowOff>
    </xdr:from>
    <xdr:to>
      <xdr:col>55</xdr:col>
      <xdr:colOff>0</xdr:colOff>
      <xdr:row>36</xdr:row>
      <xdr:rowOff>159447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265856"/>
          <a:ext cx="838200" cy="6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37634</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38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11435</xdr:rowOff>
    </xdr:from>
    <xdr:to>
      <xdr:col>50</xdr:col>
      <xdr:colOff>114300</xdr:colOff>
      <xdr:row>36</xdr:row>
      <xdr:rowOff>159447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012185"/>
          <a:ext cx="889000" cy="319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1936</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00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11435</xdr:rowOff>
    </xdr:from>
    <xdr:to>
      <xdr:col>45</xdr:col>
      <xdr:colOff>177800</xdr:colOff>
      <xdr:row>37</xdr:row>
      <xdr:rowOff>9249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012185"/>
          <a:ext cx="889000" cy="34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133484</xdr:rowOff>
    </xdr:from>
    <xdr:to>
      <xdr:col>46</xdr:col>
      <xdr:colOff>38100</xdr:colOff>
      <xdr:row>36</xdr:row>
      <xdr:rowOff>63634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13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54761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22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9249</xdr:rowOff>
    </xdr:from>
    <xdr:to>
      <xdr:col>41</xdr:col>
      <xdr:colOff>50800</xdr:colOff>
      <xdr:row>37</xdr:row>
      <xdr:rowOff>82771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352899"/>
          <a:ext cx="889000" cy="73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73187</xdr:rowOff>
    </xdr:from>
    <xdr:to>
      <xdr:col>41</xdr:col>
      <xdr:colOff>101600</xdr:colOff>
      <xdr:row>38</xdr:row>
      <xdr:rowOff>3338</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416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165915</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509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57056</xdr:rowOff>
    </xdr:from>
    <xdr:to>
      <xdr:col>36</xdr:col>
      <xdr:colOff>165100</xdr:colOff>
      <xdr:row>37</xdr:row>
      <xdr:rowOff>158656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40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149783</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9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42856</xdr:rowOff>
    </xdr:from>
    <xdr:to>
      <xdr:col>55</xdr:col>
      <xdr:colOff>50800</xdr:colOff>
      <xdr:row>36</xdr:row>
      <xdr:rowOff>144456</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21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21283</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193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108647</xdr:rowOff>
    </xdr:from>
    <xdr:to>
      <xdr:col>50</xdr:col>
      <xdr:colOff>165100</xdr:colOff>
      <xdr:row>37</xdr:row>
      <xdr:rowOff>38797</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28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29924</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373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132085</xdr:rowOff>
    </xdr:from>
    <xdr:to>
      <xdr:col>46</xdr:col>
      <xdr:colOff>38100</xdr:colOff>
      <xdr:row>35</xdr:row>
      <xdr:rowOff>62235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96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78762</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736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129899</xdr:rowOff>
    </xdr:from>
    <xdr:to>
      <xdr:col>41</xdr:col>
      <xdr:colOff>101600</xdr:colOff>
      <xdr:row>37</xdr:row>
      <xdr:rowOff>60049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30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76576</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077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31971</xdr:rowOff>
    </xdr:from>
    <xdr:to>
      <xdr:col>36</xdr:col>
      <xdr:colOff>165100</xdr:colOff>
      <xdr:row>37</xdr:row>
      <xdr:rowOff>133571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37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150098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150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63183</xdr:rowOff>
    </xdr:from>
    <xdr:to>
      <xdr:col>55</xdr:col>
      <xdr:colOff>0</xdr:colOff>
      <xdr:row>57</xdr:row>
      <xdr:rowOff>115183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9639300" y="9835833"/>
          <a:ext cx="838200" cy="5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7617</xdr:rowOff>
    </xdr:from>
    <xdr:ext cx="599010"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608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97810</xdr:rowOff>
    </xdr:from>
    <xdr:to>
      <xdr:col>50</xdr:col>
      <xdr:colOff>114300</xdr:colOff>
      <xdr:row>57</xdr:row>
      <xdr:rowOff>115183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8750300" y="9870460"/>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105605</xdr:rowOff>
    </xdr:from>
    <xdr:ext cx="599010"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39795" y="953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82121</xdr:rowOff>
    </xdr:from>
    <xdr:to>
      <xdr:col>45</xdr:col>
      <xdr:colOff>177800</xdr:colOff>
      <xdr:row>57</xdr:row>
      <xdr:rowOff>97810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7861300" y="9854771"/>
          <a:ext cx="889000" cy="1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166845</xdr:rowOff>
    </xdr:from>
    <xdr:to>
      <xdr:col>46</xdr:col>
      <xdr:colOff>38100</xdr:colOff>
      <xdr:row>57</xdr:row>
      <xdr:rowOff>96995</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76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113522</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50795" y="9543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14259</xdr:rowOff>
    </xdr:from>
    <xdr:to>
      <xdr:col>41</xdr:col>
      <xdr:colOff>50800</xdr:colOff>
      <xdr:row>57</xdr:row>
      <xdr:rowOff>82121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972300" y="9786909"/>
          <a:ext cx="889000" cy="67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166491</xdr:rowOff>
    </xdr:from>
    <xdr:to>
      <xdr:col>41</xdr:col>
      <xdr:colOff>101600</xdr:colOff>
      <xdr:row>57</xdr:row>
      <xdr:rowOff>96641</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767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113168</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61795" y="9542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15625</xdr:rowOff>
    </xdr:from>
    <xdr:to>
      <xdr:col>36</xdr:col>
      <xdr:colOff>165100</xdr:colOff>
      <xdr:row>57</xdr:row>
      <xdr:rowOff>117225</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78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108352</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672795" y="9881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12383</xdr:rowOff>
    </xdr:from>
    <xdr:to>
      <xdr:col>55</xdr:col>
      <xdr:colOff>50800</xdr:colOff>
      <xdr:row>57</xdr:row>
      <xdr:rowOff>113983</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78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134618</xdr:rowOff>
    </xdr:from>
    <xdr:ext cx="599010"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735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64383</xdr:rowOff>
    </xdr:from>
    <xdr:to>
      <xdr:col>50</xdr:col>
      <xdr:colOff>165100</xdr:colOff>
      <xdr:row>57</xdr:row>
      <xdr:rowOff>165983</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83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157110</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39795" y="9929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47010</xdr:rowOff>
    </xdr:from>
    <xdr:to>
      <xdr:col>46</xdr:col>
      <xdr:colOff>38100</xdr:colOff>
      <xdr:row>57</xdr:row>
      <xdr:rowOff>148610</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81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139737</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5" y="9912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31321</xdr:rowOff>
    </xdr:from>
    <xdr:to>
      <xdr:col>41</xdr:col>
      <xdr:colOff>101600</xdr:colOff>
      <xdr:row>57</xdr:row>
      <xdr:rowOff>132921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80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124048</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896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134909</xdr:rowOff>
    </xdr:from>
    <xdr:to>
      <xdr:col>36</xdr:col>
      <xdr:colOff>165100</xdr:colOff>
      <xdr:row>57</xdr:row>
      <xdr:rowOff>65059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73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81586</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511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a:extLst>
            <a:ext uri="{FF2B5EF4-FFF2-40B4-BE49-F238E27FC236}">
              <a16:creationId xmlns:a16="http://schemas.microsoft.com/office/drawing/2014/main" id="{00000000-0008-0000-0600-000084010000}"/>
            </a:ext>
          </a:extLst>
        </xdr:cNvPr>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a:extLst>
            <a:ext uri="{FF2B5EF4-FFF2-40B4-BE49-F238E27FC236}">
              <a16:creationId xmlns:a16="http://schemas.microsoft.com/office/drawing/2014/main" id="{00000000-0008-0000-0600-000086010000}"/>
            </a:ext>
          </a:extLst>
        </xdr:cNvPr>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97202</xdr:rowOff>
    </xdr:from>
    <xdr:to>
      <xdr:col>55</xdr:col>
      <xdr:colOff>0</xdr:colOff>
      <xdr:row>77</xdr:row>
      <xdr:rowOff>154812</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9639300" y="13298852"/>
          <a:ext cx="838200" cy="5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79822</xdr:rowOff>
    </xdr:from>
    <xdr:ext cx="534377" cy="259045"/>
    <xdr:sp macro="" textlink="">
      <xdr:nvSpPr>
        <xdr:cNvPr id="393" name="普通建設事業費 （ うち新規整備　）平均値テキスト">
          <a:extLst>
            <a:ext uri="{FF2B5EF4-FFF2-40B4-BE49-F238E27FC236}">
              <a16:creationId xmlns:a16="http://schemas.microsoft.com/office/drawing/2014/main" id="{00000000-0008-0000-0600-000089010000}"/>
            </a:ext>
          </a:extLst>
        </xdr:cNvPr>
        <xdr:cNvSpPr txBox="1"/>
      </xdr:nvSpPr>
      <xdr:spPr>
        <a:xfrm>
          <a:off x="10528300" y="13281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a:extLst>
            <a:ext uri="{FF2B5EF4-FFF2-40B4-BE49-F238E27FC236}">
              <a16:creationId xmlns:a16="http://schemas.microsoft.com/office/drawing/2014/main" id="{00000000-0008-0000-0600-00008A010000}"/>
            </a:ext>
          </a:extLst>
        </xdr:cNvPr>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138916</xdr:rowOff>
    </xdr:from>
    <xdr:to>
      <xdr:col>50</xdr:col>
      <xdr:colOff>114300</xdr:colOff>
      <xdr:row>77</xdr:row>
      <xdr:rowOff>154812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8750300" y="13340566"/>
          <a:ext cx="889000" cy="1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28781</xdr:rowOff>
    </xdr:from>
    <xdr:ext cx="534377"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9372111" y="1340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107569</xdr:rowOff>
    </xdr:from>
    <xdr:to>
      <xdr:col>45</xdr:col>
      <xdr:colOff>177800</xdr:colOff>
      <xdr:row>77</xdr:row>
      <xdr:rowOff>138916</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7861300" y="13309219"/>
          <a:ext cx="889000" cy="3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102588</xdr:rowOff>
    </xdr:from>
    <xdr:to>
      <xdr:col>46</xdr:col>
      <xdr:colOff>38100</xdr:colOff>
      <xdr:row>78</xdr:row>
      <xdr:rowOff>32738</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8699500" y="13304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23865</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8483111" y="1339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107569</xdr:rowOff>
    </xdr:from>
    <xdr:to>
      <xdr:col>41</xdr:col>
      <xdr:colOff>50800</xdr:colOff>
      <xdr:row>77</xdr:row>
      <xdr:rowOff>144639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6972300" y="13309219"/>
          <a:ext cx="889000" cy="3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103783</xdr:rowOff>
    </xdr:from>
    <xdr:to>
      <xdr:col>41</xdr:col>
      <xdr:colOff>101600</xdr:colOff>
      <xdr:row>78</xdr:row>
      <xdr:rowOff>33933</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7810500" y="13305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25060</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7594111" y="1339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115570</xdr:rowOff>
    </xdr:from>
    <xdr:to>
      <xdr:col>36</xdr:col>
      <xdr:colOff>165100</xdr:colOff>
      <xdr:row>78</xdr:row>
      <xdr:rowOff>45720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6921500" y="1331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36847</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705111" y="1340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46402</xdr:rowOff>
    </xdr:from>
    <xdr:to>
      <xdr:col>55</xdr:col>
      <xdr:colOff>50800</xdr:colOff>
      <xdr:row>77</xdr:row>
      <xdr:rowOff>148002</xdr:rowOff>
    </xdr:to>
    <xdr:sp macro="" textlink="">
      <xdr:nvSpPr>
        <xdr:cNvPr id="411" name="楕円 410">
          <a:extLst>
            <a:ext uri="{FF2B5EF4-FFF2-40B4-BE49-F238E27FC236}">
              <a16:creationId xmlns:a16="http://schemas.microsoft.com/office/drawing/2014/main" id="{00000000-0008-0000-0600-00009B010000}"/>
            </a:ext>
          </a:extLst>
        </xdr:cNvPr>
        <xdr:cNvSpPr/>
      </xdr:nvSpPr>
      <xdr:spPr>
        <a:xfrm>
          <a:off x="10426700" y="1324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5779</xdr:rowOff>
    </xdr:from>
    <xdr:ext cx="599010" cy="259045"/>
    <xdr:sp macro="" textlink="">
      <xdr:nvSpPr>
        <xdr:cNvPr id="412" name="普通建設事業費 （ うち新規整備　）該当値テキスト">
          <a:extLst>
            <a:ext uri="{FF2B5EF4-FFF2-40B4-BE49-F238E27FC236}">
              <a16:creationId xmlns:a16="http://schemas.microsoft.com/office/drawing/2014/main" id="{00000000-0008-0000-0600-00009C010000}"/>
            </a:ext>
          </a:extLst>
        </xdr:cNvPr>
        <xdr:cNvSpPr txBox="1"/>
      </xdr:nvSpPr>
      <xdr:spPr>
        <a:xfrm>
          <a:off x="10528300" y="13035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104012</xdr:rowOff>
    </xdr:from>
    <xdr:to>
      <xdr:col>50</xdr:col>
      <xdr:colOff>165100</xdr:colOff>
      <xdr:row>78</xdr:row>
      <xdr:rowOff>34162</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9588500" y="1330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50689</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08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88116</xdr:rowOff>
    </xdr:from>
    <xdr:to>
      <xdr:col>46</xdr:col>
      <xdr:colOff>38100</xdr:colOff>
      <xdr:row>78</xdr:row>
      <xdr:rowOff>18266</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8699500" y="1328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34793</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50795" y="13064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56769</xdr:rowOff>
    </xdr:from>
    <xdr:to>
      <xdr:col>41</xdr:col>
      <xdr:colOff>101600</xdr:colOff>
      <xdr:row>77</xdr:row>
      <xdr:rowOff>158369</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7810500" y="1325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3446</xdr:rowOff>
    </xdr:from>
    <xdr:ext cx="59901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61795" y="13033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93839</xdr:rowOff>
    </xdr:from>
    <xdr:to>
      <xdr:col>36</xdr:col>
      <xdr:colOff>165100</xdr:colOff>
      <xdr:row>78</xdr:row>
      <xdr:rowOff>23989</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6921500" y="1329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40516</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070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118346</xdr:rowOff>
    </xdr:from>
    <xdr:to>
      <xdr:col>55</xdr:col>
      <xdr:colOff>0</xdr:colOff>
      <xdr:row>98</xdr:row>
      <xdr:rowOff>134130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9639300" y="16920446"/>
          <a:ext cx="838200" cy="1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53413</xdr:rowOff>
    </xdr:from>
    <xdr:ext cx="599010"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512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118346</xdr:rowOff>
    </xdr:from>
    <xdr:to>
      <xdr:col>50</xdr:col>
      <xdr:colOff>114300</xdr:colOff>
      <xdr:row>99</xdr:row>
      <xdr:rowOff>15410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8750300" y="16920446"/>
          <a:ext cx="889000" cy="68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170612</xdr:rowOff>
    </xdr:from>
    <xdr:ext cx="59901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39795" y="164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15410</xdr:rowOff>
    </xdr:from>
    <xdr:to>
      <xdr:col>45</xdr:col>
      <xdr:colOff>177800</xdr:colOff>
      <xdr:row>99</xdr:row>
      <xdr:rowOff>15467</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7861300" y="16988960"/>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33376</xdr:rowOff>
    </xdr:from>
    <xdr:to>
      <xdr:col>46</xdr:col>
      <xdr:colOff>38100</xdr:colOff>
      <xdr:row>97</xdr:row>
      <xdr:rowOff>134976</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6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151503</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50795" y="16439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79384</xdr:rowOff>
    </xdr:from>
    <xdr:to>
      <xdr:col>41</xdr:col>
      <xdr:colOff>50800</xdr:colOff>
      <xdr:row>99</xdr:row>
      <xdr:rowOff>15467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972300" y="16710034"/>
          <a:ext cx="889000" cy="278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16472</xdr:rowOff>
    </xdr:from>
    <xdr:to>
      <xdr:col>41</xdr:col>
      <xdr:colOff>101600</xdr:colOff>
      <xdr:row>97</xdr:row>
      <xdr:rowOff>118072</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64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134599</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61795" y="1642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39612</xdr:rowOff>
    </xdr:from>
    <xdr:to>
      <xdr:col>36</xdr:col>
      <xdr:colOff>165100</xdr:colOff>
      <xdr:row>97</xdr:row>
      <xdr:rowOff>141212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6921500" y="1667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132339</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672795" y="16762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83330</xdr:rowOff>
    </xdr:from>
    <xdr:to>
      <xdr:col>55</xdr:col>
      <xdr:colOff>50800</xdr:colOff>
      <xdr:row>99</xdr:row>
      <xdr:rowOff>13480</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88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169707</xdr:rowOff>
    </xdr:from>
    <xdr:ext cx="534377"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80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67546</xdr:rowOff>
    </xdr:from>
    <xdr:to>
      <xdr:col>50</xdr:col>
      <xdr:colOff>165100</xdr:colOff>
      <xdr:row>98</xdr:row>
      <xdr:rowOff>169146</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86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160273</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96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136060</xdr:rowOff>
    </xdr:from>
    <xdr:to>
      <xdr:col>46</xdr:col>
      <xdr:colOff>38100</xdr:colOff>
      <xdr:row>99</xdr:row>
      <xdr:rowOff>66210</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93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57337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703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136117</xdr:rowOff>
    </xdr:from>
    <xdr:to>
      <xdr:col>41</xdr:col>
      <xdr:colOff>101600</xdr:colOff>
      <xdr:row>99</xdr:row>
      <xdr:rowOff>66267</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93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57394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703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28584</xdr:rowOff>
    </xdr:from>
    <xdr:to>
      <xdr:col>36</xdr:col>
      <xdr:colOff>165100</xdr:colOff>
      <xdr:row>97</xdr:row>
      <xdr:rowOff>130184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6921500" y="1665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146711</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672795" y="1643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102602</xdr:rowOff>
    </xdr:from>
    <xdr:to>
      <xdr:col>85</xdr:col>
      <xdr:colOff>127000</xdr:colOff>
      <xdr:row>39</xdr:row>
      <xdr:rowOff>40234</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617702"/>
          <a:ext cx="838200" cy="109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137934</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481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102602</xdr:rowOff>
    </xdr:from>
    <xdr:to>
      <xdr:col>81</xdr:col>
      <xdr:colOff>50800</xdr:colOff>
      <xdr:row>38</xdr:row>
      <xdr:rowOff>143221</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4592300" y="6617702"/>
          <a:ext cx="889000" cy="4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38381</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72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143221</xdr:rowOff>
    </xdr:from>
    <xdr:to>
      <xdr:col>76</xdr:col>
      <xdr:colOff>114300</xdr:colOff>
      <xdr:row>39</xdr:row>
      <xdr:rowOff>14764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658321"/>
          <a:ext cx="889000" cy="4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104731</xdr:rowOff>
    </xdr:from>
    <xdr:to>
      <xdr:col>76</xdr:col>
      <xdr:colOff>165100</xdr:colOff>
      <xdr:row>39</xdr:row>
      <xdr:rowOff>34881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26008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71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14764</xdr:rowOff>
    </xdr:from>
    <xdr:to>
      <xdr:col>71</xdr:col>
      <xdr:colOff>177800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701314"/>
          <a:ext cx="889000" cy="2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138331</xdr:rowOff>
    </xdr:from>
    <xdr:to>
      <xdr:col>72</xdr:col>
      <xdr:colOff>38100</xdr:colOff>
      <xdr:row>39</xdr:row>
      <xdr:rowOff>68481</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65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59608</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74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141608</xdr:rowOff>
    </xdr:from>
    <xdr:to>
      <xdr:col>67</xdr:col>
      <xdr:colOff>101600</xdr:colOff>
      <xdr:row>39</xdr:row>
      <xdr:rowOff>71758</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6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88285</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43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160884</xdr:rowOff>
    </xdr:from>
    <xdr:to>
      <xdr:col>85</xdr:col>
      <xdr:colOff>177800</xdr:colOff>
      <xdr:row>39</xdr:row>
      <xdr:rowOff>91034</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67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93484</xdr:rowOff>
    </xdr:from>
    <xdr:ext cx="469744"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608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51802</xdr:rowOff>
    </xdr:from>
    <xdr:to>
      <xdr:col>81</xdr:col>
      <xdr:colOff>101600</xdr:colOff>
      <xdr:row>38</xdr:row>
      <xdr:rowOff>153402</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56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169929</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14111" y="634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92421</xdr:rowOff>
    </xdr:from>
    <xdr:to>
      <xdr:col>76</xdr:col>
      <xdr:colOff>165100</xdr:colOff>
      <xdr:row>39</xdr:row>
      <xdr:rowOff>22571</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60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39097</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38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135414</xdr:rowOff>
    </xdr:from>
    <xdr:to>
      <xdr:col>72</xdr:col>
      <xdr:colOff>38100</xdr:colOff>
      <xdr:row>39</xdr:row>
      <xdr:rowOff>65564</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65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82091</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36111" y="642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160224</xdr:rowOff>
    </xdr:from>
    <xdr:to>
      <xdr:col>85</xdr:col>
      <xdr:colOff>127000</xdr:colOff>
      <xdr:row>77</xdr:row>
      <xdr:rowOff>18642</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3190424"/>
          <a:ext cx="838200" cy="2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160515</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190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160224</xdr:rowOff>
    </xdr:from>
    <xdr:to>
      <xdr:col>81</xdr:col>
      <xdr:colOff>50800</xdr:colOff>
      <xdr:row>77</xdr:row>
      <xdr:rowOff>48064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190424"/>
          <a:ext cx="889000" cy="5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129359</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331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48064</xdr:rowOff>
    </xdr:from>
    <xdr:to>
      <xdr:col>76</xdr:col>
      <xdr:colOff>114300</xdr:colOff>
      <xdr:row>77</xdr:row>
      <xdr:rowOff>128894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249714"/>
          <a:ext cx="889000" cy="8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102062</xdr:rowOff>
    </xdr:from>
    <xdr:to>
      <xdr:col>76</xdr:col>
      <xdr:colOff>165100</xdr:colOff>
      <xdr:row>78</xdr:row>
      <xdr:rowOff>32212</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30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23339</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396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125040</xdr:rowOff>
    </xdr:from>
    <xdr:to>
      <xdr:col>71</xdr:col>
      <xdr:colOff>177800</xdr:colOff>
      <xdr:row>77</xdr:row>
      <xdr:rowOff>128894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326690"/>
          <a:ext cx="889000" cy="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117799</xdr:rowOff>
    </xdr:from>
    <xdr:to>
      <xdr:col>72</xdr:col>
      <xdr:colOff>38100</xdr:colOff>
      <xdr:row>78</xdr:row>
      <xdr:rowOff>47949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319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39076</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41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133525</xdr:rowOff>
    </xdr:from>
    <xdr:to>
      <xdr:col>67</xdr:col>
      <xdr:colOff>101600</xdr:colOff>
      <xdr:row>78</xdr:row>
      <xdr:rowOff>63675</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3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54802</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427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139292</xdr:rowOff>
    </xdr:from>
    <xdr:to>
      <xdr:col>85</xdr:col>
      <xdr:colOff>177800</xdr:colOff>
      <xdr:row>77</xdr:row>
      <xdr:rowOff>69442</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16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162169</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020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109424</xdr:rowOff>
    </xdr:from>
    <xdr:to>
      <xdr:col>81</xdr:col>
      <xdr:colOff>101600</xdr:colOff>
      <xdr:row>77</xdr:row>
      <xdr:rowOff>39574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13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56101</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2914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168714</xdr:rowOff>
    </xdr:from>
    <xdr:to>
      <xdr:col>76</xdr:col>
      <xdr:colOff>165100</xdr:colOff>
      <xdr:row>77</xdr:row>
      <xdr:rowOff>98864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1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115391</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297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78094</xdr:rowOff>
    </xdr:from>
    <xdr:to>
      <xdr:col>72</xdr:col>
      <xdr:colOff>38100</xdr:colOff>
      <xdr:row>78</xdr:row>
      <xdr:rowOff>8244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27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24771</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054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74240</xdr:rowOff>
    </xdr:from>
    <xdr:to>
      <xdr:col>67</xdr:col>
      <xdr:colOff>101600</xdr:colOff>
      <xdr:row>78</xdr:row>
      <xdr:rowOff>4390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27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20917</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05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159707</xdr:rowOff>
    </xdr:from>
    <xdr:to>
      <xdr:col>85</xdr:col>
      <xdr:colOff>127000</xdr:colOff>
      <xdr:row>98</xdr:row>
      <xdr:rowOff>48723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790357"/>
          <a:ext cx="838200" cy="6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3394</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634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159707</xdr:rowOff>
    </xdr:from>
    <xdr:to>
      <xdr:col>81</xdr:col>
      <xdr:colOff>50800</xdr:colOff>
      <xdr:row>98</xdr:row>
      <xdr:rowOff>28773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790357"/>
          <a:ext cx="889000" cy="4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59983</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8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28773</xdr:rowOff>
    </xdr:from>
    <xdr:to>
      <xdr:col>76</xdr:col>
      <xdr:colOff>114300</xdr:colOff>
      <xdr:row>98</xdr:row>
      <xdr:rowOff>100766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830873"/>
          <a:ext cx="889000" cy="7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154206</xdr:rowOff>
    </xdr:from>
    <xdr:to>
      <xdr:col>76</xdr:col>
      <xdr:colOff>165100</xdr:colOff>
      <xdr:row>98</xdr:row>
      <xdr:rowOff>84356</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78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75483</xdr:rowOff>
    </xdr:from>
    <xdr:ext cx="59901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292795" y="1687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91450</xdr:rowOff>
    </xdr:from>
    <xdr:to>
      <xdr:col>71</xdr:col>
      <xdr:colOff>177800</xdr:colOff>
      <xdr:row>98</xdr:row>
      <xdr:rowOff>100766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893550"/>
          <a:ext cx="889000" cy="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37694</xdr:rowOff>
    </xdr:from>
    <xdr:to>
      <xdr:col>72</xdr:col>
      <xdr:colOff>38100</xdr:colOff>
      <xdr:row>98</xdr:row>
      <xdr:rowOff>139294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3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155821</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61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3603</xdr:rowOff>
    </xdr:from>
    <xdr:to>
      <xdr:col>67</xdr:col>
      <xdr:colOff>101600</xdr:colOff>
      <xdr:row>98</xdr:row>
      <xdr:rowOff>105203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05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121730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58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169373</xdr:rowOff>
    </xdr:from>
    <xdr:to>
      <xdr:col>85</xdr:col>
      <xdr:colOff>177800</xdr:colOff>
      <xdr:row>98</xdr:row>
      <xdr:rowOff>99523</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0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130395</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6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108907</xdr:rowOff>
    </xdr:from>
    <xdr:to>
      <xdr:col>81</xdr:col>
      <xdr:colOff>101600</xdr:colOff>
      <xdr:row>98</xdr:row>
      <xdr:rowOff>39057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73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55584</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514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149423</xdr:rowOff>
    </xdr:from>
    <xdr:to>
      <xdr:col>76</xdr:col>
      <xdr:colOff>165100</xdr:colOff>
      <xdr:row>98</xdr:row>
      <xdr:rowOff>79573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7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96100</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292795" y="16555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49966</xdr:rowOff>
    </xdr:from>
    <xdr:to>
      <xdr:col>72</xdr:col>
      <xdr:colOff>38100</xdr:colOff>
      <xdr:row>98</xdr:row>
      <xdr:rowOff>151566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5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142693</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4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40650</xdr:rowOff>
    </xdr:from>
    <xdr:to>
      <xdr:col>67</xdr:col>
      <xdr:colOff>101600</xdr:colOff>
      <xdr:row>98</xdr:row>
      <xdr:rowOff>142250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4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133377</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3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148844</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663944"/>
          <a:ext cx="838200" cy="6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148844</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0434300" y="6663944"/>
          <a:ext cx="889000" cy="6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129667</xdr:rowOff>
    </xdr:from>
    <xdr:to>
      <xdr:col>107</xdr:col>
      <xdr:colOff>101600</xdr:colOff>
      <xdr:row>39</xdr:row>
      <xdr:rowOff>59817</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64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76344</xdr:rowOff>
    </xdr:from>
    <xdr:ext cx="378565"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245017" y="6419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150749</xdr:rowOff>
    </xdr:from>
    <xdr:to>
      <xdr:col>102</xdr:col>
      <xdr:colOff>114300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665849"/>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156566</xdr:rowOff>
    </xdr:from>
    <xdr:to>
      <xdr:col>102</xdr:col>
      <xdr:colOff>165100</xdr:colOff>
      <xdr:row>39</xdr:row>
      <xdr:rowOff>86716</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67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103243</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56017" y="6446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159309</xdr:rowOff>
    </xdr:from>
    <xdr:to>
      <xdr:col>98</xdr:col>
      <xdr:colOff>38100</xdr:colOff>
      <xdr:row>39</xdr:row>
      <xdr:rowOff>89459</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67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80586</xdr:rowOff>
    </xdr:from>
    <xdr:ext cx="378565"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67017" y="6767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98044</xdr:rowOff>
    </xdr:from>
    <xdr:to>
      <xdr:col>112</xdr:col>
      <xdr:colOff>38100</xdr:colOff>
      <xdr:row>39</xdr:row>
      <xdr:rowOff>28194</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1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19321</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88428" y="670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99949</xdr:rowOff>
    </xdr:from>
    <xdr:to>
      <xdr:col>98</xdr:col>
      <xdr:colOff>38100</xdr:colOff>
      <xdr:row>39</xdr:row>
      <xdr:rowOff>30099</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1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46626</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21428" y="6390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146939</xdr:rowOff>
    </xdr:from>
    <xdr:to>
      <xdr:col>116</xdr:col>
      <xdr:colOff>63500</xdr:colOff>
      <xdr:row>58</xdr:row>
      <xdr:rowOff>162697</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091039"/>
          <a:ext cx="838200" cy="1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127154</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99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143396</xdr:rowOff>
    </xdr:from>
    <xdr:to>
      <xdr:col>111</xdr:col>
      <xdr:colOff>177800</xdr:colOff>
      <xdr:row>58</xdr:row>
      <xdr:rowOff>146939</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087496"/>
          <a:ext cx="8890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25638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1014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143396</xdr:rowOff>
    </xdr:from>
    <xdr:to>
      <xdr:col>107</xdr:col>
      <xdr:colOff>50800</xdr:colOff>
      <xdr:row>59</xdr:row>
      <xdr:rowOff>11501</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087496"/>
          <a:ext cx="889000" cy="3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99614</xdr:rowOff>
    </xdr:from>
    <xdr:to>
      <xdr:col>107</xdr:col>
      <xdr:colOff>101600</xdr:colOff>
      <xdr:row>59</xdr:row>
      <xdr:rowOff>29764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4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20891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1013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4163</xdr:rowOff>
    </xdr:from>
    <xdr:to>
      <xdr:col>102</xdr:col>
      <xdr:colOff>114300</xdr:colOff>
      <xdr:row>59</xdr:row>
      <xdr:rowOff>11501</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119713"/>
          <a:ext cx="889000" cy="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81714</xdr:rowOff>
    </xdr:from>
    <xdr:to>
      <xdr:col>102</xdr:col>
      <xdr:colOff>165100</xdr:colOff>
      <xdr:row>59</xdr:row>
      <xdr:rowOff>11864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28391</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278111" y="98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81265</xdr:rowOff>
    </xdr:from>
    <xdr:to>
      <xdr:col>98</xdr:col>
      <xdr:colOff>38100</xdr:colOff>
      <xdr:row>59</xdr:row>
      <xdr:rowOff>11415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2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27942</xdr:rowOff>
    </xdr:from>
    <xdr:ext cx="534377"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389111" y="980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111897</xdr:rowOff>
    </xdr:from>
    <xdr:to>
      <xdr:col>116</xdr:col>
      <xdr:colOff>114300</xdr:colOff>
      <xdr:row>59</xdr:row>
      <xdr:rowOff>42047</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5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82704</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26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96139</xdr:rowOff>
    </xdr:from>
    <xdr:to>
      <xdr:col>112</xdr:col>
      <xdr:colOff>38100</xdr:colOff>
      <xdr:row>59</xdr:row>
      <xdr:rowOff>26289</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4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42816</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981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92596</xdr:rowOff>
    </xdr:from>
    <xdr:to>
      <xdr:col>107</xdr:col>
      <xdr:colOff>101600</xdr:colOff>
      <xdr:row>59</xdr:row>
      <xdr:rowOff>22746</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3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39273</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811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132151</xdr:rowOff>
    </xdr:from>
    <xdr:to>
      <xdr:col>102</xdr:col>
      <xdr:colOff>165100</xdr:colOff>
      <xdr:row>59</xdr:row>
      <xdr:rowOff>62301</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7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53428</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16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124813</xdr:rowOff>
    </xdr:from>
    <xdr:to>
      <xdr:col>98</xdr:col>
      <xdr:colOff>38100</xdr:colOff>
      <xdr:row>59</xdr:row>
      <xdr:rowOff>54963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6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46090</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16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58178</xdr:rowOff>
    </xdr:from>
    <xdr:to>
      <xdr:col>116</xdr:col>
      <xdr:colOff>63500</xdr:colOff>
      <xdr:row>76</xdr:row>
      <xdr:rowOff>59972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3088378"/>
          <a:ext cx="838200" cy="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39071</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069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27729</xdr:rowOff>
    </xdr:from>
    <xdr:to>
      <xdr:col>111</xdr:col>
      <xdr:colOff>177800</xdr:colOff>
      <xdr:row>76</xdr:row>
      <xdr:rowOff>58178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0434300" y="13057929"/>
          <a:ext cx="889000" cy="3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2981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204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27729</xdr:rowOff>
    </xdr:from>
    <xdr:to>
      <xdr:col>107</xdr:col>
      <xdr:colOff>50800</xdr:colOff>
      <xdr:row>76</xdr:row>
      <xdr:rowOff>102648</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057929"/>
          <a:ext cx="889000" cy="7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90081</xdr:rowOff>
    </xdr:from>
    <xdr:to>
      <xdr:col>107</xdr:col>
      <xdr:colOff>101600</xdr:colOff>
      <xdr:row>77</xdr:row>
      <xdr:rowOff>20231</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12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11358</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213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99661</xdr:rowOff>
    </xdr:from>
    <xdr:to>
      <xdr:col>102</xdr:col>
      <xdr:colOff>114300</xdr:colOff>
      <xdr:row>76</xdr:row>
      <xdr:rowOff>102648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3129861"/>
          <a:ext cx="889000" cy="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98467</xdr:rowOff>
    </xdr:from>
    <xdr:to>
      <xdr:col>102</xdr:col>
      <xdr:colOff>165100</xdr:colOff>
      <xdr:row>77</xdr:row>
      <xdr:rowOff>28617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12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19744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221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98490</xdr:rowOff>
    </xdr:from>
    <xdr:to>
      <xdr:col>98</xdr:col>
      <xdr:colOff>38100</xdr:colOff>
      <xdr:row>77</xdr:row>
      <xdr:rowOff>28640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12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19767</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22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9172</xdr:rowOff>
    </xdr:from>
    <xdr:to>
      <xdr:col>116</xdr:col>
      <xdr:colOff>114300</xdr:colOff>
      <xdr:row>76</xdr:row>
      <xdr:rowOff>110772</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03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32049</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890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7378</xdr:rowOff>
    </xdr:from>
    <xdr:to>
      <xdr:col>112</xdr:col>
      <xdr:colOff>38100</xdr:colOff>
      <xdr:row>76</xdr:row>
      <xdr:rowOff>108978</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03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125504</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2812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148379</xdr:rowOff>
    </xdr:from>
    <xdr:to>
      <xdr:col>107</xdr:col>
      <xdr:colOff>101600</xdr:colOff>
      <xdr:row>76</xdr:row>
      <xdr:rowOff>78529</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0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95055</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2782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51848</xdr:rowOff>
    </xdr:from>
    <xdr:to>
      <xdr:col>102</xdr:col>
      <xdr:colOff>165100</xdr:colOff>
      <xdr:row>76</xdr:row>
      <xdr:rowOff>153448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08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169975</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285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48861</xdr:rowOff>
    </xdr:from>
    <xdr:to>
      <xdr:col>98</xdr:col>
      <xdr:colOff>38100</xdr:colOff>
      <xdr:row>76</xdr:row>
      <xdr:rowOff>150461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0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166988</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285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a:t>　普通建設事業費（新規整備）の住民一人当たりコストの数値の上昇は、地域防災力の強化を図るための施設整備によるものである。災害復旧費は、令和元年度からの連年災工事が完了したため大幅な減となっている。公共施設の老朽がすすみ、今後維持補修費等の増額が見込まれるが、公共施設管理計画に基づく長寿命化を図りながら、財政負担を平準化させていく。繰出金は、今後公営企業会計を法適用化に移行させ安定した経営を行うことで、現状を維持したい。積立金は、貴重な自主財源のふるさと納税の確保のため、返礼品等の内容の充実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長野県生坂村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1,698
1,686
39.05
2,653,096
2,620,030
31,016
1,446,499
2,539,572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50927</xdr:rowOff>
    </xdr:from>
    <xdr:to>
      <xdr:col>24</xdr:col>
      <xdr:colOff>63500</xdr:colOff>
      <xdr:row>36</xdr:row>
      <xdr:rowOff>60223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223127"/>
          <a:ext cx="838200" cy="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143394</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15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60223</xdr:rowOff>
    </xdr:from>
    <xdr:to>
      <xdr:col>19</xdr:col>
      <xdr:colOff>177800</xdr:colOff>
      <xdr:row>36</xdr:row>
      <xdr:rowOff>100990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232423"/>
          <a:ext cx="889000" cy="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100017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95104</xdr:rowOff>
    </xdr:from>
    <xdr:to>
      <xdr:col>15</xdr:col>
      <xdr:colOff>50800</xdr:colOff>
      <xdr:row>36</xdr:row>
      <xdr:rowOff>100990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267304"/>
          <a:ext cx="889000" cy="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23959</xdr:rowOff>
    </xdr:from>
    <xdr:to>
      <xdr:col>15</xdr:col>
      <xdr:colOff>101600</xdr:colOff>
      <xdr:row>37</xdr:row>
      <xdr:rowOff>125559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6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116686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6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95104</xdr:rowOff>
    </xdr:from>
    <xdr:to>
      <xdr:col>10</xdr:col>
      <xdr:colOff>114300</xdr:colOff>
      <xdr:row>36</xdr:row>
      <xdr:rowOff>132937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267304"/>
          <a:ext cx="889000" cy="3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12967</xdr:rowOff>
    </xdr:from>
    <xdr:to>
      <xdr:col>10</xdr:col>
      <xdr:colOff>165100</xdr:colOff>
      <xdr:row>37</xdr:row>
      <xdr:rowOff>114567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5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105694</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4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18358</xdr:rowOff>
    </xdr:from>
    <xdr:to>
      <xdr:col>6</xdr:col>
      <xdr:colOff>38100</xdr:colOff>
      <xdr:row>37</xdr:row>
      <xdr:rowOff>119958</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62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111085</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5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xdr:rowOff>
    </xdr:from>
    <xdr:to>
      <xdr:col>24</xdr:col>
      <xdr:colOff>114300</xdr:colOff>
      <xdr:row>36</xdr:row>
      <xdr:rowOff>101727</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17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23004</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02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9423</xdr:rowOff>
    </xdr:from>
    <xdr:to>
      <xdr:col>20</xdr:col>
      <xdr:colOff>38100</xdr:colOff>
      <xdr:row>36</xdr:row>
      <xdr:rowOff>111023</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18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127550</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95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50190</xdr:rowOff>
    </xdr:from>
    <xdr:to>
      <xdr:col>15</xdr:col>
      <xdr:colOff>101600</xdr:colOff>
      <xdr:row>36</xdr:row>
      <xdr:rowOff>151790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2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168317</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9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44304</xdr:rowOff>
    </xdr:from>
    <xdr:to>
      <xdr:col>10</xdr:col>
      <xdr:colOff>165100</xdr:colOff>
      <xdr:row>36</xdr:row>
      <xdr:rowOff>145904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1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162431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99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82137</xdr:rowOff>
    </xdr:from>
    <xdr:to>
      <xdr:col>6</xdr:col>
      <xdr:colOff>38100</xdr:colOff>
      <xdr:row>37</xdr:row>
      <xdr:rowOff>12287</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5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28814</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02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55728</xdr:rowOff>
    </xdr:from>
    <xdr:to>
      <xdr:col>24</xdr:col>
      <xdr:colOff>63500</xdr:colOff>
      <xdr:row>57</xdr:row>
      <xdr:rowOff>57709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828378"/>
          <a:ext cx="8382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25240</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97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10636</xdr:rowOff>
    </xdr:from>
    <xdr:to>
      <xdr:col>19</xdr:col>
      <xdr:colOff>177800</xdr:colOff>
      <xdr:row>57</xdr:row>
      <xdr:rowOff>55728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783286"/>
          <a:ext cx="889000" cy="4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147651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2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10636</xdr:rowOff>
    </xdr:from>
    <xdr:to>
      <xdr:col>15</xdr:col>
      <xdr:colOff>50800</xdr:colOff>
      <xdr:row>58</xdr:row>
      <xdr:rowOff>30369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783286"/>
          <a:ext cx="889000" cy="19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13874</xdr:rowOff>
    </xdr:from>
    <xdr:to>
      <xdr:col>15</xdr:col>
      <xdr:colOff>101600</xdr:colOff>
      <xdr:row>57</xdr:row>
      <xdr:rowOff>115474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8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106601</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87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30369</xdr:rowOff>
    </xdr:from>
    <xdr:to>
      <xdr:col>10</xdr:col>
      <xdr:colOff>114300</xdr:colOff>
      <xdr:row>58</xdr:row>
      <xdr:rowOff>36951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974469"/>
          <a:ext cx="889000" cy="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151168</xdr:rowOff>
    </xdr:from>
    <xdr:to>
      <xdr:col>10</xdr:col>
      <xdr:colOff>165100</xdr:colOff>
      <xdr:row>58</xdr:row>
      <xdr:rowOff>81318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9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72445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10016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114214</xdr:rowOff>
    </xdr:from>
    <xdr:to>
      <xdr:col>6</xdr:col>
      <xdr:colOff>38100</xdr:colOff>
      <xdr:row>58</xdr:row>
      <xdr:rowOff>44364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60891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662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6909</xdr:rowOff>
    </xdr:from>
    <xdr:to>
      <xdr:col>24</xdr:col>
      <xdr:colOff>114300</xdr:colOff>
      <xdr:row>57</xdr:row>
      <xdr:rowOff>108509</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77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29786</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630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4928</xdr:rowOff>
    </xdr:from>
    <xdr:to>
      <xdr:col>20</xdr:col>
      <xdr:colOff>38100</xdr:colOff>
      <xdr:row>57</xdr:row>
      <xdr:rowOff>106528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77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123055</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55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131286</xdr:rowOff>
    </xdr:from>
    <xdr:to>
      <xdr:col>15</xdr:col>
      <xdr:colOff>101600</xdr:colOff>
      <xdr:row>57</xdr:row>
      <xdr:rowOff>61436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73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77963</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507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151019</xdr:rowOff>
    </xdr:from>
    <xdr:to>
      <xdr:col>10</xdr:col>
      <xdr:colOff>165100</xdr:colOff>
      <xdr:row>58</xdr:row>
      <xdr:rowOff>81169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2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97696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69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157601</xdr:rowOff>
    </xdr:from>
    <xdr:to>
      <xdr:col>6</xdr:col>
      <xdr:colOff>38100</xdr:colOff>
      <xdr:row>58</xdr:row>
      <xdr:rowOff>87751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3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78878</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022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101462</xdr:rowOff>
    </xdr:from>
    <xdr:to>
      <xdr:col>24</xdr:col>
      <xdr:colOff>63500</xdr:colOff>
      <xdr:row>76</xdr:row>
      <xdr:rowOff>104414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131662"/>
          <a:ext cx="838200" cy="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44395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7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91691</xdr:rowOff>
    </xdr:from>
    <xdr:to>
      <xdr:col>19</xdr:col>
      <xdr:colOff>177800</xdr:colOff>
      <xdr:row>76</xdr:row>
      <xdr:rowOff>104414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3121891"/>
          <a:ext cx="889000" cy="1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167002</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85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91691</xdr:rowOff>
    </xdr:from>
    <xdr:to>
      <xdr:col>15</xdr:col>
      <xdr:colOff>50800</xdr:colOff>
      <xdr:row>77</xdr:row>
      <xdr:rowOff>32102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121891"/>
          <a:ext cx="889000" cy="11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158038</xdr:rowOff>
    </xdr:from>
    <xdr:to>
      <xdr:col>15</xdr:col>
      <xdr:colOff>101600</xdr:colOff>
      <xdr:row>77</xdr:row>
      <xdr:rowOff>88188</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79315</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80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8409</xdr:rowOff>
    </xdr:from>
    <xdr:to>
      <xdr:col>10</xdr:col>
      <xdr:colOff>114300</xdr:colOff>
      <xdr:row>77</xdr:row>
      <xdr:rowOff>32102</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038609"/>
          <a:ext cx="889000" cy="19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48298</xdr:rowOff>
    </xdr:from>
    <xdr:to>
      <xdr:col>10</xdr:col>
      <xdr:colOff>165100</xdr:colOff>
      <xdr:row>77</xdr:row>
      <xdr:rowOff>149898</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4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141025</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34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106221</xdr:rowOff>
    </xdr:from>
    <xdr:to>
      <xdr:col>6</xdr:col>
      <xdr:colOff>38100</xdr:colOff>
      <xdr:row>78</xdr:row>
      <xdr:rowOff>36371</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30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27498</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40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50662</xdr:rowOff>
    </xdr:from>
    <xdr:to>
      <xdr:col>24</xdr:col>
      <xdr:colOff>114300</xdr:colOff>
      <xdr:row>76</xdr:row>
      <xdr:rowOff>152262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08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73539</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932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53614</xdr:rowOff>
    </xdr:from>
    <xdr:to>
      <xdr:col>20</xdr:col>
      <xdr:colOff>38100</xdr:colOff>
      <xdr:row>76</xdr:row>
      <xdr:rowOff>155214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8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146341</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176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40891</xdr:rowOff>
    </xdr:from>
    <xdr:to>
      <xdr:col>15</xdr:col>
      <xdr:colOff>101600</xdr:colOff>
      <xdr:row>76</xdr:row>
      <xdr:rowOff>142491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07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159018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84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152752</xdr:rowOff>
    </xdr:from>
    <xdr:to>
      <xdr:col>10</xdr:col>
      <xdr:colOff>165100</xdr:colOff>
      <xdr:row>77</xdr:row>
      <xdr:rowOff>82902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18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99428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958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129059</xdr:rowOff>
    </xdr:from>
    <xdr:to>
      <xdr:col>6</xdr:col>
      <xdr:colOff>38100</xdr:colOff>
      <xdr:row>76</xdr:row>
      <xdr:rowOff>59209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98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75736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76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40951</xdr:rowOff>
    </xdr:from>
    <xdr:to>
      <xdr:col>24</xdr:col>
      <xdr:colOff>63500</xdr:colOff>
      <xdr:row>98</xdr:row>
      <xdr:rowOff>41931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843051"/>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143409</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3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17670</xdr:rowOff>
    </xdr:from>
    <xdr:to>
      <xdr:col>19</xdr:col>
      <xdr:colOff>177800</xdr:colOff>
      <xdr:row>98</xdr:row>
      <xdr:rowOff>40951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648320"/>
          <a:ext cx="889000" cy="19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80069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36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17670</xdr:rowOff>
    </xdr:from>
    <xdr:to>
      <xdr:col>15</xdr:col>
      <xdr:colOff>50800</xdr:colOff>
      <xdr:row>97</xdr:row>
      <xdr:rowOff>33809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648320"/>
          <a:ext cx="889000" cy="1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42106</xdr:rowOff>
    </xdr:from>
    <xdr:to>
      <xdr:col>15</xdr:col>
      <xdr:colOff>101600</xdr:colOff>
      <xdr:row>97</xdr:row>
      <xdr:rowOff>143706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7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134833</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76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33809</xdr:rowOff>
    </xdr:from>
    <xdr:to>
      <xdr:col>10</xdr:col>
      <xdr:colOff>114300</xdr:colOff>
      <xdr:row>98</xdr:row>
      <xdr:rowOff>96265</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664459"/>
          <a:ext cx="889000" cy="23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88410</xdr:rowOff>
    </xdr:from>
    <xdr:to>
      <xdr:col>10</xdr:col>
      <xdr:colOff>165100</xdr:colOff>
      <xdr:row>98</xdr:row>
      <xdr:rowOff>18560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1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9687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81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116162</xdr:rowOff>
    </xdr:from>
    <xdr:to>
      <xdr:col>6</xdr:col>
      <xdr:colOff>38100</xdr:colOff>
      <xdr:row>98</xdr:row>
      <xdr:rowOff>46312</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4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62839</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2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162581</xdr:rowOff>
    </xdr:from>
    <xdr:to>
      <xdr:col>24</xdr:col>
      <xdr:colOff>114300</xdr:colOff>
      <xdr:row>98</xdr:row>
      <xdr:rowOff>92731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9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77508</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0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161601</xdr:rowOff>
    </xdr:from>
    <xdr:to>
      <xdr:col>20</xdr:col>
      <xdr:colOff>38100</xdr:colOff>
      <xdr:row>98</xdr:row>
      <xdr:rowOff>91751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9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82878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88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138320</xdr:rowOff>
    </xdr:from>
    <xdr:to>
      <xdr:col>15</xdr:col>
      <xdr:colOff>101600</xdr:colOff>
      <xdr:row>97</xdr:row>
      <xdr:rowOff>68470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59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84997</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372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154459</xdr:rowOff>
    </xdr:from>
    <xdr:to>
      <xdr:col>10</xdr:col>
      <xdr:colOff>165100</xdr:colOff>
      <xdr:row>97</xdr:row>
      <xdr:rowOff>84609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61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101136</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388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45465</xdr:rowOff>
    </xdr:from>
    <xdr:to>
      <xdr:col>6</xdr:col>
      <xdr:colOff>38100</xdr:colOff>
      <xdr:row>98</xdr:row>
      <xdr:rowOff>147065</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4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138192</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4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49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5461</xdr:rowOff>
    </xdr:from>
    <xdr:to>
      <xdr:col>46</xdr:col>
      <xdr:colOff>38100</xdr:colOff>
      <xdr:row>38</xdr:row>
      <xdr:rowOff>107061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123588</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15428" y="629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31877</xdr:rowOff>
    </xdr:from>
    <xdr:to>
      <xdr:col>41</xdr:col>
      <xdr:colOff>101600</xdr:colOff>
      <xdr:row>38</xdr:row>
      <xdr:rowOff>133477</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150004</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26428" y="632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32893</xdr:rowOff>
    </xdr:from>
    <xdr:to>
      <xdr:col>36</xdr:col>
      <xdr:colOff>165100</xdr:colOff>
      <xdr:row>38</xdr:row>
      <xdr:rowOff>134493</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151020</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45050</xdr:rowOff>
    </xdr:from>
    <xdr:to>
      <xdr:col>55</xdr:col>
      <xdr:colOff>0</xdr:colOff>
      <xdr:row>58</xdr:row>
      <xdr:rowOff>60740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989150"/>
          <a:ext cx="838200" cy="1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151794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924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41852</xdr:rowOff>
    </xdr:from>
    <xdr:to>
      <xdr:col>50</xdr:col>
      <xdr:colOff>114300</xdr:colOff>
      <xdr:row>58</xdr:row>
      <xdr:rowOff>60740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985952"/>
          <a:ext cx="889000" cy="1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104294</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10048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41852</xdr:rowOff>
    </xdr:from>
    <xdr:to>
      <xdr:col>45</xdr:col>
      <xdr:colOff>177800</xdr:colOff>
      <xdr:row>58</xdr:row>
      <xdr:rowOff>79124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985952"/>
          <a:ext cx="889000" cy="3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27505</xdr:rowOff>
    </xdr:from>
    <xdr:to>
      <xdr:col>46</xdr:col>
      <xdr:colOff>38100</xdr:colOff>
      <xdr:row>58</xdr:row>
      <xdr:rowOff>129105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7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120232</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10064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46478</xdr:rowOff>
    </xdr:from>
    <xdr:to>
      <xdr:col>41</xdr:col>
      <xdr:colOff>50800</xdr:colOff>
      <xdr:row>58</xdr:row>
      <xdr:rowOff>79124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990578"/>
          <a:ext cx="889000" cy="3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34383</xdr:rowOff>
    </xdr:from>
    <xdr:to>
      <xdr:col>41</xdr:col>
      <xdr:colOff>101600</xdr:colOff>
      <xdr:row>58</xdr:row>
      <xdr:rowOff>135983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7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127110</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1007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40021</xdr:rowOff>
    </xdr:from>
    <xdr:to>
      <xdr:col>36</xdr:col>
      <xdr:colOff>165100</xdr:colOff>
      <xdr:row>58</xdr:row>
      <xdr:rowOff>141621</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84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132748</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1007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165700</xdr:rowOff>
    </xdr:from>
    <xdr:to>
      <xdr:col>55</xdr:col>
      <xdr:colOff>50800</xdr:colOff>
      <xdr:row>58</xdr:row>
      <xdr:rowOff>95850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3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125077</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726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9940</xdr:rowOff>
    </xdr:from>
    <xdr:to>
      <xdr:col>50</xdr:col>
      <xdr:colOff>165100</xdr:colOff>
      <xdr:row>58</xdr:row>
      <xdr:rowOff>111540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128067</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729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162502</xdr:rowOff>
    </xdr:from>
    <xdr:to>
      <xdr:col>46</xdr:col>
      <xdr:colOff>38100</xdr:colOff>
      <xdr:row>58</xdr:row>
      <xdr:rowOff>92652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3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109179</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71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28324</xdr:rowOff>
    </xdr:from>
    <xdr:to>
      <xdr:col>41</xdr:col>
      <xdr:colOff>101600</xdr:colOff>
      <xdr:row>58</xdr:row>
      <xdr:rowOff>129924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7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146451</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74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167128</xdr:rowOff>
    </xdr:from>
    <xdr:to>
      <xdr:col>36</xdr:col>
      <xdr:colOff>165100</xdr:colOff>
      <xdr:row>58</xdr:row>
      <xdr:rowOff>97278</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3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113805</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715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40829</xdr:rowOff>
    </xdr:from>
    <xdr:to>
      <xdr:col>55</xdr:col>
      <xdr:colOff>0</xdr:colOff>
      <xdr:row>78</xdr:row>
      <xdr:rowOff>77736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413929"/>
          <a:ext cx="838200" cy="3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117885</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148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77736</xdr:rowOff>
    </xdr:from>
    <xdr:to>
      <xdr:col>50</xdr:col>
      <xdr:colOff>114300</xdr:colOff>
      <xdr:row>78</xdr:row>
      <xdr:rowOff>105150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450836"/>
          <a:ext cx="889000" cy="2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60645</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09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105150</xdr:rowOff>
    </xdr:from>
    <xdr:to>
      <xdr:col>45</xdr:col>
      <xdr:colOff>177800</xdr:colOff>
      <xdr:row>78</xdr:row>
      <xdr:rowOff>114855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478250"/>
          <a:ext cx="889000" cy="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114016</xdr:rowOff>
    </xdr:from>
    <xdr:to>
      <xdr:col>46</xdr:col>
      <xdr:colOff>38100</xdr:colOff>
      <xdr:row>78</xdr:row>
      <xdr:rowOff>44166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1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60693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09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110806</xdr:rowOff>
    </xdr:from>
    <xdr:to>
      <xdr:col>41</xdr:col>
      <xdr:colOff>50800</xdr:colOff>
      <xdr:row>78</xdr:row>
      <xdr:rowOff>114855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483906"/>
          <a:ext cx="889000" cy="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156586</xdr:rowOff>
    </xdr:from>
    <xdr:to>
      <xdr:col>41</xdr:col>
      <xdr:colOff>101600</xdr:colOff>
      <xdr:row>78</xdr:row>
      <xdr:rowOff>86736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5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103263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3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148960</xdr:rowOff>
    </xdr:from>
    <xdr:to>
      <xdr:col>36</xdr:col>
      <xdr:colOff>165100</xdr:colOff>
      <xdr:row>78</xdr:row>
      <xdr:rowOff>79110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5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95637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12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161479</xdr:rowOff>
    </xdr:from>
    <xdr:to>
      <xdr:col>55</xdr:col>
      <xdr:colOff>50800</xdr:colOff>
      <xdr:row>78</xdr:row>
      <xdr:rowOff>91629</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36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76406</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27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26936</xdr:rowOff>
    </xdr:from>
    <xdr:to>
      <xdr:col>50</xdr:col>
      <xdr:colOff>165100</xdr:colOff>
      <xdr:row>78</xdr:row>
      <xdr:rowOff>128536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40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119663</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49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54350</xdr:rowOff>
    </xdr:from>
    <xdr:to>
      <xdr:col>46</xdr:col>
      <xdr:colOff>38100</xdr:colOff>
      <xdr:row>78</xdr:row>
      <xdr:rowOff>155950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42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147077</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52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64055</xdr:rowOff>
    </xdr:from>
    <xdr:to>
      <xdr:col>41</xdr:col>
      <xdr:colOff>101600</xdr:colOff>
      <xdr:row>78</xdr:row>
      <xdr:rowOff>165655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43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156782</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52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60006</xdr:rowOff>
    </xdr:from>
    <xdr:to>
      <xdr:col>36</xdr:col>
      <xdr:colOff>165100</xdr:colOff>
      <xdr:row>78</xdr:row>
      <xdr:rowOff>161606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43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152733</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52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80649</xdr:rowOff>
    </xdr:from>
    <xdr:to>
      <xdr:col>55</xdr:col>
      <xdr:colOff>0</xdr:colOff>
      <xdr:row>98</xdr:row>
      <xdr:rowOff>92605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711299"/>
          <a:ext cx="838200" cy="18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144625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432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87999</xdr:rowOff>
    </xdr:from>
    <xdr:to>
      <xdr:col>50</xdr:col>
      <xdr:colOff>114300</xdr:colOff>
      <xdr:row>98</xdr:row>
      <xdr:rowOff>92605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890099"/>
          <a:ext cx="889000" cy="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91832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37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47397</xdr:rowOff>
    </xdr:from>
    <xdr:to>
      <xdr:col>45</xdr:col>
      <xdr:colOff>177800</xdr:colOff>
      <xdr:row>98</xdr:row>
      <xdr:rowOff>87999</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678047"/>
          <a:ext cx="889000" cy="21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31941</xdr:rowOff>
    </xdr:from>
    <xdr:to>
      <xdr:col>46</xdr:col>
      <xdr:colOff>38100</xdr:colOff>
      <xdr:row>97</xdr:row>
      <xdr:rowOff>133541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66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150068</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43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47397</xdr:rowOff>
    </xdr:from>
    <xdr:to>
      <xdr:col>41</xdr:col>
      <xdr:colOff>50800</xdr:colOff>
      <xdr:row>97</xdr:row>
      <xdr:rowOff>105885</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678047"/>
          <a:ext cx="889000" cy="5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86471</xdr:rowOff>
    </xdr:from>
    <xdr:to>
      <xdr:col>41</xdr:col>
      <xdr:colOff>101600</xdr:colOff>
      <xdr:row>98</xdr:row>
      <xdr:rowOff>16621</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71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7748</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80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69058</xdr:rowOff>
    </xdr:from>
    <xdr:to>
      <xdr:col>36</xdr:col>
      <xdr:colOff>165100</xdr:colOff>
      <xdr:row>97</xdr:row>
      <xdr:rowOff>170658</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69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161785</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792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29849</xdr:rowOff>
    </xdr:from>
    <xdr:to>
      <xdr:col>55</xdr:col>
      <xdr:colOff>50800</xdr:colOff>
      <xdr:row>97</xdr:row>
      <xdr:rowOff>131449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66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8276</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638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41805</xdr:rowOff>
    </xdr:from>
    <xdr:to>
      <xdr:col>50</xdr:col>
      <xdr:colOff>165100</xdr:colOff>
      <xdr:row>98</xdr:row>
      <xdr:rowOff>143405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84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134532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93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37199</xdr:rowOff>
    </xdr:from>
    <xdr:to>
      <xdr:col>46</xdr:col>
      <xdr:colOff>38100</xdr:colOff>
      <xdr:row>98</xdr:row>
      <xdr:rowOff>138799</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83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129926</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9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168047</xdr:rowOff>
    </xdr:from>
    <xdr:to>
      <xdr:col>41</xdr:col>
      <xdr:colOff>101600</xdr:colOff>
      <xdr:row>97</xdr:row>
      <xdr:rowOff>98197</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62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114724</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6402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55085</xdr:rowOff>
    </xdr:from>
    <xdr:to>
      <xdr:col>36</xdr:col>
      <xdr:colOff>165100</xdr:colOff>
      <xdr:row>97</xdr:row>
      <xdr:rowOff>156685</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68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1762</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6460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137112</xdr:rowOff>
    </xdr:from>
    <xdr:to>
      <xdr:col>85</xdr:col>
      <xdr:colOff>127000</xdr:colOff>
      <xdr:row>38</xdr:row>
      <xdr:rowOff>54983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480762"/>
          <a:ext cx="838200" cy="89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106834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450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43354</xdr:rowOff>
    </xdr:from>
    <xdr:to>
      <xdr:col>81</xdr:col>
      <xdr:colOff>50800</xdr:colOff>
      <xdr:row>38</xdr:row>
      <xdr:rowOff>54983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558454"/>
          <a:ext cx="889000" cy="1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76862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13769</xdr:rowOff>
    </xdr:from>
    <xdr:to>
      <xdr:col>76</xdr:col>
      <xdr:colOff>114300</xdr:colOff>
      <xdr:row>38</xdr:row>
      <xdr:rowOff>43354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528869"/>
          <a:ext cx="889000" cy="2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122465</xdr:rowOff>
    </xdr:from>
    <xdr:to>
      <xdr:col>76</xdr:col>
      <xdr:colOff>165100</xdr:colOff>
      <xdr:row>38</xdr:row>
      <xdr:rowOff>52615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6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69142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4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13769</xdr:rowOff>
    </xdr:from>
    <xdr:to>
      <xdr:col>71</xdr:col>
      <xdr:colOff>177800</xdr:colOff>
      <xdr:row>38</xdr:row>
      <xdr:rowOff>43624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528869"/>
          <a:ext cx="889000" cy="2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101560</xdr:rowOff>
    </xdr:from>
    <xdr:to>
      <xdr:col>72</xdr:col>
      <xdr:colOff>38100</xdr:colOff>
      <xdr:row>38</xdr:row>
      <xdr:rowOff>31710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4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48237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22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135203</xdr:rowOff>
    </xdr:from>
    <xdr:to>
      <xdr:col>67</xdr:col>
      <xdr:colOff>101600</xdr:colOff>
      <xdr:row>38</xdr:row>
      <xdr:rowOff>65353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7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81880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5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86312</xdr:rowOff>
    </xdr:from>
    <xdr:to>
      <xdr:col>85</xdr:col>
      <xdr:colOff>177800</xdr:colOff>
      <xdr:row>38</xdr:row>
      <xdr:rowOff>16463</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4299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109189</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28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4183</xdr:rowOff>
    </xdr:from>
    <xdr:to>
      <xdr:col>81</xdr:col>
      <xdr:colOff>101600</xdr:colOff>
      <xdr:row>38</xdr:row>
      <xdr:rowOff>105783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1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96910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61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164004</xdr:rowOff>
    </xdr:from>
    <xdr:to>
      <xdr:col>76</xdr:col>
      <xdr:colOff>165100</xdr:colOff>
      <xdr:row>38</xdr:row>
      <xdr:rowOff>94154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50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85281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60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134419</xdr:rowOff>
    </xdr:from>
    <xdr:to>
      <xdr:col>72</xdr:col>
      <xdr:colOff>38100</xdr:colOff>
      <xdr:row>38</xdr:row>
      <xdr:rowOff>64569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7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55696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57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164274</xdr:rowOff>
    </xdr:from>
    <xdr:to>
      <xdr:col>67</xdr:col>
      <xdr:colOff>101600</xdr:colOff>
      <xdr:row>38</xdr:row>
      <xdr:rowOff>94424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0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85551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60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121183</xdr:rowOff>
    </xdr:from>
    <xdr:to>
      <xdr:col>85</xdr:col>
      <xdr:colOff>127000</xdr:colOff>
      <xdr:row>58</xdr:row>
      <xdr:rowOff>36310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893833"/>
          <a:ext cx="838200" cy="8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97880</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99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121183</xdr:rowOff>
    </xdr:from>
    <xdr:to>
      <xdr:col>81</xdr:col>
      <xdr:colOff>50800</xdr:colOff>
      <xdr:row>58</xdr:row>
      <xdr:rowOff>19171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893833"/>
          <a:ext cx="889000" cy="6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163689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936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19171</xdr:rowOff>
    </xdr:from>
    <xdr:to>
      <xdr:col>76</xdr:col>
      <xdr:colOff>114300</xdr:colOff>
      <xdr:row>58</xdr:row>
      <xdr:rowOff>48273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963271"/>
          <a:ext cx="889000" cy="29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122855</xdr:rowOff>
    </xdr:from>
    <xdr:to>
      <xdr:col>76</xdr:col>
      <xdr:colOff>165100</xdr:colOff>
      <xdr:row>58</xdr:row>
      <xdr:rowOff>53005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9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69532</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670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117339</xdr:rowOff>
    </xdr:from>
    <xdr:to>
      <xdr:col>71</xdr:col>
      <xdr:colOff>177800</xdr:colOff>
      <xdr:row>58</xdr:row>
      <xdr:rowOff>48273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889989"/>
          <a:ext cx="889000" cy="10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125895</xdr:rowOff>
    </xdr:from>
    <xdr:to>
      <xdr:col>72</xdr:col>
      <xdr:colOff>38100</xdr:colOff>
      <xdr:row>58</xdr:row>
      <xdr:rowOff>56045</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9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72572</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673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127091</xdr:rowOff>
    </xdr:from>
    <xdr:to>
      <xdr:col>67</xdr:col>
      <xdr:colOff>101600</xdr:colOff>
      <xdr:row>58</xdr:row>
      <xdr:rowOff>57241</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9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48368</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99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156960</xdr:rowOff>
    </xdr:from>
    <xdr:to>
      <xdr:col>85</xdr:col>
      <xdr:colOff>177800</xdr:colOff>
      <xdr:row>58</xdr:row>
      <xdr:rowOff>87110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92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71887</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84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70383</xdr:rowOff>
    </xdr:from>
    <xdr:to>
      <xdr:col>81</xdr:col>
      <xdr:colOff>101600</xdr:colOff>
      <xdr:row>58</xdr:row>
      <xdr:rowOff>533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84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17060</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961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139821</xdr:rowOff>
    </xdr:from>
    <xdr:to>
      <xdr:col>76</xdr:col>
      <xdr:colOff>165100</xdr:colOff>
      <xdr:row>58</xdr:row>
      <xdr:rowOff>69971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91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61098</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1000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168923</xdr:rowOff>
    </xdr:from>
    <xdr:to>
      <xdr:col>72</xdr:col>
      <xdr:colOff>38100</xdr:colOff>
      <xdr:row>58</xdr:row>
      <xdr:rowOff>99073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94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90200</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03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66539</xdr:rowOff>
    </xdr:from>
    <xdr:to>
      <xdr:col>67</xdr:col>
      <xdr:colOff>101600</xdr:colOff>
      <xdr:row>57</xdr:row>
      <xdr:rowOff>168139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83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13216</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14795" y="9614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102601</xdr:rowOff>
    </xdr:from>
    <xdr:to>
      <xdr:col>85</xdr:col>
      <xdr:colOff>127000</xdr:colOff>
      <xdr:row>79</xdr:row>
      <xdr:rowOff>40235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475701"/>
          <a:ext cx="838200" cy="10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137904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39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102601</xdr:rowOff>
    </xdr:from>
    <xdr:to>
      <xdr:col>81</xdr:col>
      <xdr:colOff>50800</xdr:colOff>
      <xdr:row>78</xdr:row>
      <xdr:rowOff>143221</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475701"/>
          <a:ext cx="889000" cy="4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38380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58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143221</xdr:rowOff>
    </xdr:from>
    <xdr:to>
      <xdr:col>76</xdr:col>
      <xdr:colOff>114300</xdr:colOff>
      <xdr:row>79</xdr:row>
      <xdr:rowOff>14765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516321"/>
          <a:ext cx="889000" cy="4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104730</xdr:rowOff>
    </xdr:from>
    <xdr:to>
      <xdr:col>76</xdr:col>
      <xdr:colOff>165100</xdr:colOff>
      <xdr:row>79</xdr:row>
      <xdr:rowOff>34880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26007</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57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14765</xdr:rowOff>
    </xdr:from>
    <xdr:to>
      <xdr:col>71</xdr:col>
      <xdr:colOff>177800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559315"/>
          <a:ext cx="889000" cy="2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138331</xdr:rowOff>
    </xdr:from>
    <xdr:to>
      <xdr:col>72</xdr:col>
      <xdr:colOff>38100</xdr:colOff>
      <xdr:row>79</xdr:row>
      <xdr:rowOff>68481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1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59608</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60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141585</xdr:rowOff>
    </xdr:from>
    <xdr:to>
      <xdr:col>67</xdr:col>
      <xdr:colOff>101600</xdr:colOff>
      <xdr:row>79</xdr:row>
      <xdr:rowOff>71735</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1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88262</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28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160885</xdr:rowOff>
    </xdr:from>
    <xdr:to>
      <xdr:col>85</xdr:col>
      <xdr:colOff>177800</xdr:colOff>
      <xdr:row>79</xdr:row>
      <xdr:rowOff>91035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3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93455</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66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51801</xdr:rowOff>
    </xdr:from>
    <xdr:to>
      <xdr:col>81</xdr:col>
      <xdr:colOff>101600</xdr:colOff>
      <xdr:row>78</xdr:row>
      <xdr:rowOff>153401</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2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169928</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320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92421</xdr:rowOff>
    </xdr:from>
    <xdr:to>
      <xdr:col>76</xdr:col>
      <xdr:colOff>165100</xdr:colOff>
      <xdr:row>79</xdr:row>
      <xdr:rowOff>22571</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6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39098</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324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135415</xdr:rowOff>
    </xdr:from>
    <xdr:to>
      <xdr:col>72</xdr:col>
      <xdr:colOff>38100</xdr:colOff>
      <xdr:row>79</xdr:row>
      <xdr:rowOff>65565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0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82092</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328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160224</xdr:rowOff>
    </xdr:from>
    <xdr:to>
      <xdr:col>85</xdr:col>
      <xdr:colOff>127000</xdr:colOff>
      <xdr:row>97</xdr:row>
      <xdr:rowOff>18642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5481300" y="16619424"/>
          <a:ext cx="838200" cy="2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160456</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619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160224</xdr:rowOff>
    </xdr:from>
    <xdr:to>
      <xdr:col>81</xdr:col>
      <xdr:colOff>50800</xdr:colOff>
      <xdr:row>97</xdr:row>
      <xdr:rowOff>48064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619424"/>
          <a:ext cx="889000" cy="5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129356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76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48064</xdr:rowOff>
    </xdr:from>
    <xdr:to>
      <xdr:col>76</xdr:col>
      <xdr:colOff>114300</xdr:colOff>
      <xdr:row>97</xdr:row>
      <xdr:rowOff>128894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678714"/>
          <a:ext cx="889000" cy="8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102062</xdr:rowOff>
    </xdr:from>
    <xdr:to>
      <xdr:col>76</xdr:col>
      <xdr:colOff>165100</xdr:colOff>
      <xdr:row>98</xdr:row>
      <xdr:rowOff>32212</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73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23339</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825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125040</xdr:rowOff>
    </xdr:from>
    <xdr:to>
      <xdr:col>71</xdr:col>
      <xdr:colOff>177800</xdr:colOff>
      <xdr:row>97</xdr:row>
      <xdr:rowOff>128894</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755690"/>
          <a:ext cx="889000" cy="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117799</xdr:rowOff>
    </xdr:from>
    <xdr:to>
      <xdr:col>72</xdr:col>
      <xdr:colOff>38100</xdr:colOff>
      <xdr:row>98</xdr:row>
      <xdr:rowOff>47949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74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39076</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841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133525</xdr:rowOff>
    </xdr:from>
    <xdr:to>
      <xdr:col>67</xdr:col>
      <xdr:colOff>101600</xdr:colOff>
      <xdr:row>98</xdr:row>
      <xdr:rowOff>63675</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76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54802</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856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139292</xdr:rowOff>
    </xdr:from>
    <xdr:to>
      <xdr:col>85</xdr:col>
      <xdr:colOff>177800</xdr:colOff>
      <xdr:row>97</xdr:row>
      <xdr:rowOff>69442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59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162169</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449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109424</xdr:rowOff>
    </xdr:from>
    <xdr:to>
      <xdr:col>81</xdr:col>
      <xdr:colOff>101600</xdr:colOff>
      <xdr:row>97</xdr:row>
      <xdr:rowOff>39574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56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56101</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34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168714</xdr:rowOff>
    </xdr:from>
    <xdr:to>
      <xdr:col>76</xdr:col>
      <xdr:colOff>165100</xdr:colOff>
      <xdr:row>97</xdr:row>
      <xdr:rowOff>98864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62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115391</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403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78094</xdr:rowOff>
    </xdr:from>
    <xdr:to>
      <xdr:col>72</xdr:col>
      <xdr:colOff>38100</xdr:colOff>
      <xdr:row>98</xdr:row>
      <xdr:rowOff>8244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70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24771</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483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74240</xdr:rowOff>
    </xdr:from>
    <xdr:to>
      <xdr:col>67</xdr:col>
      <xdr:colOff>101600</xdr:colOff>
      <xdr:row>98</xdr:row>
      <xdr:rowOff>4390</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70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20917</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480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82728</xdr:rowOff>
    </xdr:from>
    <xdr:to>
      <xdr:col>107</xdr:col>
      <xdr:colOff>101600</xdr:colOff>
      <xdr:row>39</xdr:row>
      <xdr:rowOff>12878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9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29405</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73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81768</xdr:rowOff>
    </xdr:from>
    <xdr:to>
      <xdr:col>98</xdr:col>
      <xdr:colOff>38100</xdr:colOff>
      <xdr:row>39</xdr:row>
      <xdr:rowOff>11918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28444</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2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35577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a:t>　議会費は、類似団体に比べ住民一人当たりコストが大きくなっている。これは、議員報酬の引き上げや議会タブレット端末等の整備によるものである。消防費に関しては、防災公園の整備や災害時の避難施設の新設工事等、普通建設事業費の増額によりコストが上がっている。災害復旧費は、令和元年度連年災の完了によりコスト減となっている。人口減少対策として子育て環境の充実と福祉事業の充実を図るため、社会福祉の予算は増加傾向となることが予測され、当面、住民一人当たりのコストは高くなると見込まれる。公債費については、５年度ピーク時まで段階的に増額となるため、繰上償還を計画的に行い財政健全化に取り組む。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長野県生坂村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a:t>　財政調整基金残高の財政規模に占める割合は、</a:t>
          </a:r>
          <a:r>
            <a:rPr lang="en-US" altLang="ja-JP" sz="1400"/>
            <a:t>50</a:t>
          </a:r>
          <a:r>
            <a:rPr lang="ja-JP" altLang="en-US" sz="1400"/>
            <a:t>％を超過した。普通交付税の安定した交付等により、標準財政規模が大きくなってきている。歳出削減の取組やふるさと納税寄付金の増額、国県補助金等の財源活用 により、年々財政の安定化は進んでいる。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長野県生坂村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a:t>　これまで一般会計ほか各特別会計全体を通じて赤字が生じることなく、それ ぞれ運営を実施してきている。今後も各会計において、経営戦略に基づき計画 的に事業を進めるとともに、経営の健全化を図ることとする。介護保険の比率は、保険料見直し等による一時的なものとなる。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2653096</v>
      </c>
      <c r="BO4" s="449"/>
      <c r="BP4" s="449"/>
      <c r="BQ4" s="449"/>
      <c r="BR4" s="449"/>
      <c r="BS4" s="449"/>
      <c r="BT4" s="449"/>
      <c r="BU4" s="450"/>
      <c r="BV4" s="448">
        <v>2591213</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2.1</v>
      </c>
      <c r="CU4" s="589"/>
      <c r="CV4" s="589"/>
      <c r="CW4" s="589"/>
      <c r="CX4" s="589"/>
      <c r="CY4" s="589"/>
      <c r="CZ4" s="589"/>
      <c r="DA4" s="590"/>
      <c r="DB4" s="588">
        <v>0.6</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2620030</v>
      </c>
      <c r="BO5" s="420"/>
      <c r="BP5" s="420"/>
      <c r="BQ5" s="420"/>
      <c r="BR5" s="420"/>
      <c r="BS5" s="420"/>
      <c r="BT5" s="420"/>
      <c r="BU5" s="421"/>
      <c r="BV5" s="419">
        <v>2573160</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80.400000000000006</v>
      </c>
      <c r="CU5" s="417"/>
      <c r="CV5" s="417"/>
      <c r="CW5" s="417"/>
      <c r="CX5" s="417"/>
      <c r="CY5" s="417"/>
      <c r="CZ5" s="417"/>
      <c r="DA5" s="418"/>
      <c r="DB5" s="416">
        <v>77.099999999999994</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33066</v>
      </c>
      <c r="BO6" s="420"/>
      <c r="BP6" s="420"/>
      <c r="BQ6" s="420"/>
      <c r="BR6" s="420"/>
      <c r="BS6" s="420"/>
      <c r="BT6" s="420"/>
      <c r="BU6" s="421"/>
      <c r="BV6" s="419">
        <v>18053</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81</v>
      </c>
      <c r="CU6" s="563"/>
      <c r="CV6" s="563"/>
      <c r="CW6" s="563"/>
      <c r="CX6" s="563"/>
      <c r="CY6" s="563"/>
      <c r="CZ6" s="563"/>
      <c r="DA6" s="564"/>
      <c r="DB6" s="562">
        <v>79.5</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2050</v>
      </c>
      <c r="BO7" s="420"/>
      <c r="BP7" s="420"/>
      <c r="BQ7" s="420"/>
      <c r="BR7" s="420"/>
      <c r="BS7" s="420"/>
      <c r="BT7" s="420"/>
      <c r="BU7" s="421"/>
      <c r="BV7" s="419">
        <v>9186</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1446499</v>
      </c>
      <c r="CU7" s="420"/>
      <c r="CV7" s="420"/>
      <c r="CW7" s="420"/>
      <c r="CX7" s="420"/>
      <c r="CY7" s="420"/>
      <c r="CZ7" s="420"/>
      <c r="DA7" s="421"/>
      <c r="DB7" s="419">
        <v>1481023</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31016</v>
      </c>
      <c r="BO8" s="420"/>
      <c r="BP8" s="420"/>
      <c r="BQ8" s="420"/>
      <c r="BR8" s="420"/>
      <c r="BS8" s="420"/>
      <c r="BT8" s="420"/>
      <c r="BU8" s="421"/>
      <c r="BV8" s="419">
        <v>8867</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0.14000000000000001</v>
      </c>
      <c r="CU8" s="523"/>
      <c r="CV8" s="523"/>
      <c r="CW8" s="523"/>
      <c r="CX8" s="523"/>
      <c r="CY8" s="523"/>
      <c r="CZ8" s="523"/>
      <c r="DA8" s="524"/>
      <c r="DB8" s="522">
        <v>0.14000000000000001</v>
      </c>
      <c r="DC8" s="523"/>
      <c r="DD8" s="523"/>
      <c r="DE8" s="523"/>
      <c r="DF8" s="523"/>
      <c r="DG8" s="523"/>
      <c r="DH8" s="523"/>
      <c r="DI8" s="524"/>
    </row>
    <row r="9" spans="1:119" ht="18.75" customHeight="1" thickBot="1" x14ac:dyDescent="0.2">
      <c r="A9" s="181"/>
      <c r="B9" s="551" t="s">
        <v>114</v>
      </c>
      <c r="C9" s="552"/>
      <c r="D9" s="552"/>
      <c r="E9" s="552"/>
      <c r="F9" s="552"/>
      <c r="G9" s="552"/>
      <c r="H9" s="552"/>
      <c r="I9" s="552"/>
      <c r="J9" s="552"/>
      <c r="K9" s="470"/>
      <c r="L9" s="553" t="s">
        <v>115</v>
      </c>
      <c r="M9" s="554"/>
      <c r="N9" s="554"/>
      <c r="O9" s="554"/>
      <c r="P9" s="554"/>
      <c r="Q9" s="555"/>
      <c r="R9" s="556">
        <v>1639</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118</v>
      </c>
      <c r="AV9" s="478"/>
      <c r="AW9" s="478"/>
      <c r="AX9" s="478"/>
      <c r="AY9" s="433" t="s">
        <v>119</v>
      </c>
      <c r="AZ9" s="434"/>
      <c r="BA9" s="434"/>
      <c r="BB9" s="434"/>
      <c r="BC9" s="434"/>
      <c r="BD9" s="434"/>
      <c r="BE9" s="434"/>
      <c r="BF9" s="434"/>
      <c r="BG9" s="434"/>
      <c r="BH9" s="434"/>
      <c r="BI9" s="434"/>
      <c r="BJ9" s="434"/>
      <c r="BK9" s="434"/>
      <c r="BL9" s="434"/>
      <c r="BM9" s="435"/>
      <c r="BN9" s="419">
        <v>22149</v>
      </c>
      <c r="BO9" s="420"/>
      <c r="BP9" s="420"/>
      <c r="BQ9" s="420"/>
      <c r="BR9" s="420"/>
      <c r="BS9" s="420"/>
      <c r="BT9" s="420"/>
      <c r="BU9" s="421"/>
      <c r="BV9" s="419">
        <v>-20213</v>
      </c>
      <c r="BW9" s="420"/>
      <c r="BX9" s="420"/>
      <c r="BY9" s="420"/>
      <c r="BZ9" s="420"/>
      <c r="CA9" s="420"/>
      <c r="CB9" s="420"/>
      <c r="CC9" s="421"/>
      <c r="CD9" s="459" t="s">
        <v>120</v>
      </c>
      <c r="CE9" s="379"/>
      <c r="CF9" s="379"/>
      <c r="CG9" s="379"/>
      <c r="CH9" s="379"/>
      <c r="CI9" s="379"/>
      <c r="CJ9" s="379"/>
      <c r="CK9" s="379"/>
      <c r="CL9" s="379"/>
      <c r="CM9" s="379"/>
      <c r="CN9" s="379"/>
      <c r="CO9" s="379"/>
      <c r="CP9" s="379"/>
      <c r="CQ9" s="379"/>
      <c r="CR9" s="379"/>
      <c r="CS9" s="460"/>
      <c r="CT9" s="416">
        <v>17.8</v>
      </c>
      <c r="CU9" s="417"/>
      <c r="CV9" s="417"/>
      <c r="CW9" s="417"/>
      <c r="CX9" s="417"/>
      <c r="CY9" s="417"/>
      <c r="CZ9" s="417"/>
      <c r="DA9" s="418"/>
      <c r="DB9" s="416">
        <v>19.2</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121</v>
      </c>
      <c r="M10" s="376"/>
      <c r="N10" s="376"/>
      <c r="O10" s="376"/>
      <c r="P10" s="376"/>
      <c r="Q10" s="377"/>
      <c r="R10" s="372">
        <v>1843</v>
      </c>
      <c r="S10" s="373"/>
      <c r="T10" s="373"/>
      <c r="U10" s="373"/>
      <c r="V10" s="432"/>
      <c r="W10" s="560"/>
      <c r="X10" s="370"/>
      <c r="Y10" s="370"/>
      <c r="Z10" s="370"/>
      <c r="AA10" s="370"/>
      <c r="AB10" s="370"/>
      <c r="AC10" s="370"/>
      <c r="AD10" s="370"/>
      <c r="AE10" s="370"/>
      <c r="AF10" s="370"/>
      <c r="AG10" s="370"/>
      <c r="AH10" s="370"/>
      <c r="AI10" s="370"/>
      <c r="AJ10" s="370"/>
      <c r="AK10" s="370"/>
      <c r="AL10" s="561"/>
      <c r="AM10" s="476" t="s">
        <v>122</v>
      </c>
      <c r="AN10" s="376"/>
      <c r="AO10" s="376"/>
      <c r="AP10" s="376"/>
      <c r="AQ10" s="376"/>
      <c r="AR10" s="376"/>
      <c r="AS10" s="376"/>
      <c r="AT10" s="377"/>
      <c r="AU10" s="477" t="s">
        <v>123</v>
      </c>
      <c r="AV10" s="478"/>
      <c r="AW10" s="478"/>
      <c r="AX10" s="478"/>
      <c r="AY10" s="433" t="s">
        <v>124</v>
      </c>
      <c r="AZ10" s="434"/>
      <c r="BA10" s="434"/>
      <c r="BB10" s="434"/>
      <c r="BC10" s="434"/>
      <c r="BD10" s="434"/>
      <c r="BE10" s="434"/>
      <c r="BF10" s="434"/>
      <c r="BG10" s="434"/>
      <c r="BH10" s="434"/>
      <c r="BI10" s="434"/>
      <c r="BJ10" s="434"/>
      <c r="BK10" s="434"/>
      <c r="BL10" s="434"/>
      <c r="BM10" s="435"/>
      <c r="BN10" s="419">
        <v>100253</v>
      </c>
      <c r="BO10" s="420"/>
      <c r="BP10" s="420"/>
      <c r="BQ10" s="420"/>
      <c r="BR10" s="420"/>
      <c r="BS10" s="420"/>
      <c r="BT10" s="420"/>
      <c r="BU10" s="421"/>
      <c r="BV10" s="419">
        <v>100289</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126</v>
      </c>
      <c r="M11" s="381"/>
      <c r="N11" s="381"/>
      <c r="O11" s="381"/>
      <c r="P11" s="381"/>
      <c r="Q11" s="382"/>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6" t="s">
        <v>128</v>
      </c>
      <c r="AN11" s="376"/>
      <c r="AO11" s="376"/>
      <c r="AP11" s="376"/>
      <c r="AQ11" s="376"/>
      <c r="AR11" s="376"/>
      <c r="AS11" s="376"/>
      <c r="AT11" s="377"/>
      <c r="AU11" s="477" t="s">
        <v>118</v>
      </c>
      <c r="AV11" s="478"/>
      <c r="AW11" s="478"/>
      <c r="AX11" s="478"/>
      <c r="AY11" s="433" t="s">
        <v>129</v>
      </c>
      <c r="AZ11" s="434"/>
      <c r="BA11" s="434"/>
      <c r="BB11" s="434"/>
      <c r="BC11" s="434"/>
      <c r="BD11" s="434"/>
      <c r="BE11" s="434"/>
      <c r="BF11" s="434"/>
      <c r="BG11" s="434"/>
      <c r="BH11" s="434"/>
      <c r="BI11" s="434"/>
      <c r="BJ11" s="434"/>
      <c r="BK11" s="434"/>
      <c r="BL11" s="434"/>
      <c r="BM11" s="435"/>
      <c r="BN11" s="419">
        <v>44551</v>
      </c>
      <c r="BO11" s="420"/>
      <c r="BP11" s="420"/>
      <c r="BQ11" s="420"/>
      <c r="BR11" s="420"/>
      <c r="BS11" s="420"/>
      <c r="BT11" s="420"/>
      <c r="BU11" s="421"/>
      <c r="BV11" s="419">
        <v>86875</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131</v>
      </c>
      <c r="DC11" s="523"/>
      <c r="DD11" s="523"/>
      <c r="DE11" s="523"/>
      <c r="DF11" s="523"/>
      <c r="DG11" s="523"/>
      <c r="DH11" s="523"/>
      <c r="DI11" s="524"/>
    </row>
    <row r="12" spans="1:119" ht="18.75" customHeight="1" x14ac:dyDescent="0.15">
      <c r="A12" s="181"/>
      <c r="B12" s="525" t="s">
        <v>132</v>
      </c>
      <c r="C12" s="526"/>
      <c r="D12" s="526"/>
      <c r="E12" s="526"/>
      <c r="F12" s="526"/>
      <c r="G12" s="526"/>
      <c r="H12" s="526"/>
      <c r="I12" s="526"/>
      <c r="J12" s="526"/>
      <c r="K12" s="527"/>
      <c r="L12" s="534" t="s">
        <v>133</v>
      </c>
      <c r="M12" s="535"/>
      <c r="N12" s="535"/>
      <c r="O12" s="535"/>
      <c r="P12" s="535"/>
      <c r="Q12" s="536"/>
      <c r="R12" s="537">
        <v>1698</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137</v>
      </c>
      <c r="AV12" s="478"/>
      <c r="AW12" s="478"/>
      <c r="AX12" s="478"/>
      <c r="AY12" s="433" t="s">
        <v>138</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140</v>
      </c>
      <c r="CU12" s="523"/>
      <c r="CV12" s="523"/>
      <c r="CW12" s="523"/>
      <c r="CX12" s="523"/>
      <c r="CY12" s="523"/>
      <c r="CZ12" s="523"/>
      <c r="DA12" s="524"/>
      <c r="DB12" s="522" t="s">
        <v>140</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141</v>
      </c>
      <c r="N13" s="504"/>
      <c r="O13" s="504"/>
      <c r="P13" s="504"/>
      <c r="Q13" s="505"/>
      <c r="R13" s="506">
        <v>1686</v>
      </c>
      <c r="S13" s="507"/>
      <c r="T13" s="507"/>
      <c r="U13" s="507"/>
      <c r="V13" s="508"/>
      <c r="W13" s="509" t="s">
        <v>142</v>
      </c>
      <c r="X13" s="405"/>
      <c r="Y13" s="405"/>
      <c r="Z13" s="405"/>
      <c r="AA13" s="405"/>
      <c r="AB13" s="406"/>
      <c r="AC13" s="372">
        <v>166</v>
      </c>
      <c r="AD13" s="373"/>
      <c r="AE13" s="373"/>
      <c r="AF13" s="373"/>
      <c r="AG13" s="374"/>
      <c r="AH13" s="372">
        <v>145</v>
      </c>
      <c r="AI13" s="373"/>
      <c r="AJ13" s="373"/>
      <c r="AK13" s="373"/>
      <c r="AL13" s="432"/>
      <c r="AM13" s="476" t="s">
        <v>143</v>
      </c>
      <c r="AN13" s="376"/>
      <c r="AO13" s="376"/>
      <c r="AP13" s="376"/>
      <c r="AQ13" s="376"/>
      <c r="AR13" s="376"/>
      <c r="AS13" s="376"/>
      <c r="AT13" s="377"/>
      <c r="AU13" s="477" t="s">
        <v>144</v>
      </c>
      <c r="AV13" s="478"/>
      <c r="AW13" s="478"/>
      <c r="AX13" s="478"/>
      <c r="AY13" s="433" t="s">
        <v>145</v>
      </c>
      <c r="AZ13" s="434"/>
      <c r="BA13" s="434"/>
      <c r="BB13" s="434"/>
      <c r="BC13" s="434"/>
      <c r="BD13" s="434"/>
      <c r="BE13" s="434"/>
      <c r="BF13" s="434"/>
      <c r="BG13" s="434"/>
      <c r="BH13" s="434"/>
      <c r="BI13" s="434"/>
      <c r="BJ13" s="434"/>
      <c r="BK13" s="434"/>
      <c r="BL13" s="434"/>
      <c r="BM13" s="435"/>
      <c r="BN13" s="419">
        <v>166953</v>
      </c>
      <c r="BO13" s="420"/>
      <c r="BP13" s="420"/>
      <c r="BQ13" s="420"/>
      <c r="BR13" s="420"/>
      <c r="BS13" s="420"/>
      <c r="BT13" s="420"/>
      <c r="BU13" s="421"/>
      <c r="BV13" s="419">
        <v>166951</v>
      </c>
      <c r="BW13" s="420"/>
      <c r="BX13" s="420"/>
      <c r="BY13" s="420"/>
      <c r="BZ13" s="420"/>
      <c r="CA13" s="420"/>
      <c r="CB13" s="420"/>
      <c r="CC13" s="421"/>
      <c r="CD13" s="459" t="s">
        <v>146</v>
      </c>
      <c r="CE13" s="379"/>
      <c r="CF13" s="379"/>
      <c r="CG13" s="379"/>
      <c r="CH13" s="379"/>
      <c r="CI13" s="379"/>
      <c r="CJ13" s="379"/>
      <c r="CK13" s="379"/>
      <c r="CL13" s="379"/>
      <c r="CM13" s="379"/>
      <c r="CN13" s="379"/>
      <c r="CO13" s="379"/>
      <c r="CP13" s="379"/>
      <c r="CQ13" s="379"/>
      <c r="CR13" s="379"/>
      <c r="CS13" s="460"/>
      <c r="CT13" s="416">
        <v>7.3</v>
      </c>
      <c r="CU13" s="417"/>
      <c r="CV13" s="417"/>
      <c r="CW13" s="417"/>
      <c r="CX13" s="417"/>
      <c r="CY13" s="417"/>
      <c r="CZ13" s="417"/>
      <c r="DA13" s="418"/>
      <c r="DB13" s="416">
        <v>7.2</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147</v>
      </c>
      <c r="M14" s="546"/>
      <c r="N14" s="546"/>
      <c r="O14" s="546"/>
      <c r="P14" s="546"/>
      <c r="Q14" s="547"/>
      <c r="R14" s="506">
        <v>1705</v>
      </c>
      <c r="S14" s="507"/>
      <c r="T14" s="507"/>
      <c r="U14" s="507"/>
      <c r="V14" s="508"/>
      <c r="W14" s="510"/>
      <c r="X14" s="408"/>
      <c r="Y14" s="408"/>
      <c r="Z14" s="408"/>
      <c r="AA14" s="408"/>
      <c r="AB14" s="409"/>
      <c r="AC14" s="499">
        <v>19.2</v>
      </c>
      <c r="AD14" s="500"/>
      <c r="AE14" s="500"/>
      <c r="AF14" s="500"/>
      <c r="AG14" s="501"/>
      <c r="AH14" s="499">
        <v>16.100000000000001</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148</v>
      </c>
      <c r="CE14" s="457"/>
      <c r="CF14" s="457"/>
      <c r="CG14" s="457"/>
      <c r="CH14" s="457"/>
      <c r="CI14" s="457"/>
      <c r="CJ14" s="457"/>
      <c r="CK14" s="457"/>
      <c r="CL14" s="457"/>
      <c r="CM14" s="457"/>
      <c r="CN14" s="457"/>
      <c r="CO14" s="457"/>
      <c r="CP14" s="457"/>
      <c r="CQ14" s="457"/>
      <c r="CR14" s="457"/>
      <c r="CS14" s="458"/>
      <c r="CT14" s="516" t="s">
        <v>140</v>
      </c>
      <c r="CU14" s="517"/>
      <c r="CV14" s="517"/>
      <c r="CW14" s="517"/>
      <c r="CX14" s="517"/>
      <c r="CY14" s="517"/>
      <c r="CZ14" s="517"/>
      <c r="DA14" s="518"/>
      <c r="DB14" s="516" t="s">
        <v>140</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141</v>
      </c>
      <c r="N15" s="504"/>
      <c r="O15" s="504"/>
      <c r="P15" s="504"/>
      <c r="Q15" s="505"/>
      <c r="R15" s="506">
        <v>1693</v>
      </c>
      <c r="S15" s="507"/>
      <c r="T15" s="507"/>
      <c r="U15" s="507"/>
      <c r="V15" s="508"/>
      <c r="W15" s="509" t="s">
        <v>149</v>
      </c>
      <c r="X15" s="405"/>
      <c r="Y15" s="405"/>
      <c r="Z15" s="405"/>
      <c r="AA15" s="405"/>
      <c r="AB15" s="406"/>
      <c r="AC15" s="372">
        <v>247</v>
      </c>
      <c r="AD15" s="373"/>
      <c r="AE15" s="373"/>
      <c r="AF15" s="373"/>
      <c r="AG15" s="374"/>
      <c r="AH15" s="372">
        <v>255</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187039</v>
      </c>
      <c r="BO15" s="449"/>
      <c r="BP15" s="449"/>
      <c r="BQ15" s="449"/>
      <c r="BR15" s="449"/>
      <c r="BS15" s="449"/>
      <c r="BT15" s="449"/>
      <c r="BU15" s="450"/>
      <c r="BV15" s="448">
        <v>184432</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28.5</v>
      </c>
      <c r="AD16" s="500"/>
      <c r="AE16" s="500"/>
      <c r="AF16" s="500"/>
      <c r="AG16" s="501"/>
      <c r="AH16" s="499">
        <v>28.3</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1392833</v>
      </c>
      <c r="BO16" s="420"/>
      <c r="BP16" s="420"/>
      <c r="BQ16" s="420"/>
      <c r="BR16" s="420"/>
      <c r="BS16" s="420"/>
      <c r="BT16" s="420"/>
      <c r="BU16" s="421"/>
      <c r="BV16" s="419">
        <v>1394974</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155</v>
      </c>
      <c r="N17" s="513"/>
      <c r="O17" s="513"/>
      <c r="P17" s="513"/>
      <c r="Q17" s="514"/>
      <c r="R17" s="496" t="s">
        <v>153</v>
      </c>
      <c r="S17" s="497"/>
      <c r="T17" s="497"/>
      <c r="U17" s="497"/>
      <c r="V17" s="498"/>
      <c r="W17" s="509" t="s">
        <v>156</v>
      </c>
      <c r="X17" s="405"/>
      <c r="Y17" s="405"/>
      <c r="Z17" s="405"/>
      <c r="AA17" s="405"/>
      <c r="AB17" s="406"/>
      <c r="AC17" s="372">
        <v>453</v>
      </c>
      <c r="AD17" s="373"/>
      <c r="AE17" s="373"/>
      <c r="AF17" s="373"/>
      <c r="AG17" s="374"/>
      <c r="AH17" s="372">
        <v>501</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228783</v>
      </c>
      <c r="BO17" s="420"/>
      <c r="BP17" s="420"/>
      <c r="BQ17" s="420"/>
      <c r="BR17" s="420"/>
      <c r="BS17" s="420"/>
      <c r="BT17" s="420"/>
      <c r="BU17" s="421"/>
      <c r="BV17" s="419">
        <v>224454</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158</v>
      </c>
      <c r="C18" s="470"/>
      <c r="D18" s="470"/>
      <c r="E18" s="471"/>
      <c r="F18" s="471"/>
      <c r="G18" s="471"/>
      <c r="H18" s="471"/>
      <c r="I18" s="471"/>
      <c r="J18" s="471"/>
      <c r="K18" s="471"/>
      <c r="L18" s="472">
        <v>39.049999999999997</v>
      </c>
      <c r="M18" s="472"/>
      <c r="N18" s="472"/>
      <c r="O18" s="472"/>
      <c r="P18" s="472"/>
      <c r="Q18" s="472"/>
      <c r="R18" s="473"/>
      <c r="S18" s="473"/>
      <c r="T18" s="473"/>
      <c r="U18" s="473"/>
      <c r="V18" s="474"/>
      <c r="W18" s="490"/>
      <c r="X18" s="491"/>
      <c r="Y18" s="491"/>
      <c r="Z18" s="491"/>
      <c r="AA18" s="491"/>
      <c r="AB18" s="515"/>
      <c r="AC18" s="389">
        <v>52.3</v>
      </c>
      <c r="AD18" s="390"/>
      <c r="AE18" s="390"/>
      <c r="AF18" s="390"/>
      <c r="AG18" s="475"/>
      <c r="AH18" s="389">
        <v>55.6</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1167415</v>
      </c>
      <c r="BO18" s="420"/>
      <c r="BP18" s="420"/>
      <c r="BQ18" s="420"/>
      <c r="BR18" s="420"/>
      <c r="BS18" s="420"/>
      <c r="BT18" s="420"/>
      <c r="BU18" s="421"/>
      <c r="BV18" s="419">
        <v>1151893</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160</v>
      </c>
      <c r="C19" s="470"/>
      <c r="D19" s="470"/>
      <c r="E19" s="471"/>
      <c r="F19" s="471"/>
      <c r="G19" s="471"/>
      <c r="H19" s="471"/>
      <c r="I19" s="471"/>
      <c r="J19" s="471"/>
      <c r="K19" s="471"/>
      <c r="L19" s="479">
        <v>42</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1843381</v>
      </c>
      <c r="BO19" s="420"/>
      <c r="BP19" s="420"/>
      <c r="BQ19" s="420"/>
      <c r="BR19" s="420"/>
      <c r="BS19" s="420"/>
      <c r="BT19" s="420"/>
      <c r="BU19" s="421"/>
      <c r="BV19" s="419">
        <v>1862353</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162</v>
      </c>
      <c r="C20" s="470"/>
      <c r="D20" s="470"/>
      <c r="E20" s="471"/>
      <c r="F20" s="471"/>
      <c r="G20" s="471"/>
      <c r="H20" s="471"/>
      <c r="I20" s="471"/>
      <c r="J20" s="471"/>
      <c r="K20" s="471"/>
      <c r="L20" s="479">
        <v>665</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2539572</v>
      </c>
      <c r="BO22" s="449"/>
      <c r="BP22" s="449"/>
      <c r="BQ22" s="449"/>
      <c r="BR22" s="449"/>
      <c r="BS22" s="449"/>
      <c r="BT22" s="449"/>
      <c r="BU22" s="450"/>
      <c r="BV22" s="448">
        <v>2576112</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2164760</v>
      </c>
      <c r="BO23" s="420"/>
      <c r="BP23" s="420"/>
      <c r="BQ23" s="420"/>
      <c r="BR23" s="420"/>
      <c r="BS23" s="420"/>
      <c r="BT23" s="420"/>
      <c r="BU23" s="421"/>
      <c r="BV23" s="419">
        <v>2117513</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172</v>
      </c>
      <c r="F24" s="376"/>
      <c r="G24" s="376"/>
      <c r="H24" s="376"/>
      <c r="I24" s="376"/>
      <c r="J24" s="376"/>
      <c r="K24" s="377"/>
      <c r="L24" s="372">
        <v>1</v>
      </c>
      <c r="M24" s="373"/>
      <c r="N24" s="373"/>
      <c r="O24" s="373"/>
      <c r="P24" s="374"/>
      <c r="Q24" s="372">
        <v>6450</v>
      </c>
      <c r="R24" s="373"/>
      <c r="S24" s="373"/>
      <c r="T24" s="373"/>
      <c r="U24" s="373"/>
      <c r="V24" s="374"/>
      <c r="W24" s="462"/>
      <c r="X24" s="399"/>
      <c r="Y24" s="400"/>
      <c r="Z24" s="375" t="s">
        <v>173</v>
      </c>
      <c r="AA24" s="376"/>
      <c r="AB24" s="376"/>
      <c r="AC24" s="376"/>
      <c r="AD24" s="376"/>
      <c r="AE24" s="376"/>
      <c r="AF24" s="376"/>
      <c r="AG24" s="377"/>
      <c r="AH24" s="372">
        <v>40</v>
      </c>
      <c r="AI24" s="373"/>
      <c r="AJ24" s="373"/>
      <c r="AK24" s="373"/>
      <c r="AL24" s="374"/>
      <c r="AM24" s="372">
        <v>115360</v>
      </c>
      <c r="AN24" s="373"/>
      <c r="AO24" s="373"/>
      <c r="AP24" s="373"/>
      <c r="AQ24" s="373"/>
      <c r="AR24" s="374"/>
      <c r="AS24" s="372">
        <v>2884</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2160253</v>
      </c>
      <c r="BO24" s="420"/>
      <c r="BP24" s="420"/>
      <c r="BQ24" s="420"/>
      <c r="BR24" s="420"/>
      <c r="BS24" s="420"/>
      <c r="BT24" s="420"/>
      <c r="BU24" s="421"/>
      <c r="BV24" s="419">
        <v>2122912</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175</v>
      </c>
      <c r="F25" s="376"/>
      <c r="G25" s="376"/>
      <c r="H25" s="376"/>
      <c r="I25" s="376"/>
      <c r="J25" s="376"/>
      <c r="K25" s="377"/>
      <c r="L25" s="372">
        <v>1</v>
      </c>
      <c r="M25" s="373"/>
      <c r="N25" s="373"/>
      <c r="O25" s="373"/>
      <c r="P25" s="374"/>
      <c r="Q25" s="372">
        <v>5470</v>
      </c>
      <c r="R25" s="373"/>
      <c r="S25" s="373"/>
      <c r="T25" s="373"/>
      <c r="U25" s="373"/>
      <c r="V25" s="374"/>
      <c r="W25" s="462"/>
      <c r="X25" s="399"/>
      <c r="Y25" s="400"/>
      <c r="Z25" s="375" t="s">
        <v>176</v>
      </c>
      <c r="AA25" s="376"/>
      <c r="AB25" s="376"/>
      <c r="AC25" s="376"/>
      <c r="AD25" s="376"/>
      <c r="AE25" s="376"/>
      <c r="AF25" s="376"/>
      <c r="AG25" s="377"/>
      <c r="AH25" s="372" t="s">
        <v>131</v>
      </c>
      <c r="AI25" s="373"/>
      <c r="AJ25" s="373"/>
      <c r="AK25" s="373"/>
      <c r="AL25" s="374"/>
      <c r="AM25" s="372" t="s">
        <v>131</v>
      </c>
      <c r="AN25" s="373"/>
      <c r="AO25" s="373"/>
      <c r="AP25" s="373"/>
      <c r="AQ25" s="373"/>
      <c r="AR25" s="374"/>
      <c r="AS25" s="372" t="s">
        <v>131</v>
      </c>
      <c r="AT25" s="373"/>
      <c r="AU25" s="373"/>
      <c r="AV25" s="373"/>
      <c r="AW25" s="373"/>
      <c r="AX25" s="432"/>
      <c r="AY25" s="445" t="s">
        <v>177</v>
      </c>
      <c r="AZ25" s="446"/>
      <c r="BA25" s="446"/>
      <c r="BB25" s="446"/>
      <c r="BC25" s="446"/>
      <c r="BD25" s="446"/>
      <c r="BE25" s="446"/>
      <c r="BF25" s="446"/>
      <c r="BG25" s="446"/>
      <c r="BH25" s="446"/>
      <c r="BI25" s="446"/>
      <c r="BJ25" s="446"/>
      <c r="BK25" s="446"/>
      <c r="BL25" s="446"/>
      <c r="BM25" s="447"/>
      <c r="BN25" s="448" t="s">
        <v>131</v>
      </c>
      <c r="BO25" s="449"/>
      <c r="BP25" s="449"/>
      <c r="BQ25" s="449"/>
      <c r="BR25" s="449"/>
      <c r="BS25" s="449"/>
      <c r="BT25" s="449"/>
      <c r="BU25" s="450"/>
      <c r="BV25" s="448" t="s">
        <v>178</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179</v>
      </c>
      <c r="F26" s="376"/>
      <c r="G26" s="376"/>
      <c r="H26" s="376"/>
      <c r="I26" s="376"/>
      <c r="J26" s="376"/>
      <c r="K26" s="377"/>
      <c r="L26" s="372">
        <v>1</v>
      </c>
      <c r="M26" s="373"/>
      <c r="N26" s="373"/>
      <c r="O26" s="373"/>
      <c r="P26" s="374"/>
      <c r="Q26" s="372">
        <v>5000</v>
      </c>
      <c r="R26" s="373"/>
      <c r="S26" s="373"/>
      <c r="T26" s="373"/>
      <c r="U26" s="373"/>
      <c r="V26" s="374"/>
      <c r="W26" s="462"/>
      <c r="X26" s="399"/>
      <c r="Y26" s="400"/>
      <c r="Z26" s="375" t="s">
        <v>180</v>
      </c>
      <c r="AA26" s="430"/>
      <c r="AB26" s="430"/>
      <c r="AC26" s="430"/>
      <c r="AD26" s="430"/>
      <c r="AE26" s="430"/>
      <c r="AF26" s="430"/>
      <c r="AG26" s="431"/>
      <c r="AH26" s="372" t="s">
        <v>178</v>
      </c>
      <c r="AI26" s="373"/>
      <c r="AJ26" s="373"/>
      <c r="AK26" s="373"/>
      <c r="AL26" s="374"/>
      <c r="AM26" s="372" t="s">
        <v>178</v>
      </c>
      <c r="AN26" s="373"/>
      <c r="AO26" s="373"/>
      <c r="AP26" s="373"/>
      <c r="AQ26" s="373"/>
      <c r="AR26" s="374"/>
      <c r="AS26" s="372" t="s">
        <v>178</v>
      </c>
      <c r="AT26" s="373"/>
      <c r="AU26" s="373"/>
      <c r="AV26" s="373"/>
      <c r="AW26" s="373"/>
      <c r="AX26" s="432"/>
      <c r="AY26" s="459" t="s">
        <v>181</v>
      </c>
      <c r="AZ26" s="379"/>
      <c r="BA26" s="379"/>
      <c r="BB26" s="379"/>
      <c r="BC26" s="379"/>
      <c r="BD26" s="379"/>
      <c r="BE26" s="379"/>
      <c r="BF26" s="379"/>
      <c r="BG26" s="379"/>
      <c r="BH26" s="379"/>
      <c r="BI26" s="379"/>
      <c r="BJ26" s="379"/>
      <c r="BK26" s="379"/>
      <c r="BL26" s="379"/>
      <c r="BM26" s="460"/>
      <c r="BN26" s="419" t="s">
        <v>140</v>
      </c>
      <c r="BO26" s="420"/>
      <c r="BP26" s="420"/>
      <c r="BQ26" s="420"/>
      <c r="BR26" s="420"/>
      <c r="BS26" s="420"/>
      <c r="BT26" s="420"/>
      <c r="BU26" s="421"/>
      <c r="BV26" s="419" t="s">
        <v>178</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182</v>
      </c>
      <c r="F27" s="376"/>
      <c r="G27" s="376"/>
      <c r="H27" s="376"/>
      <c r="I27" s="376"/>
      <c r="J27" s="376"/>
      <c r="K27" s="377"/>
      <c r="L27" s="372">
        <v>1</v>
      </c>
      <c r="M27" s="373"/>
      <c r="N27" s="373"/>
      <c r="O27" s="373"/>
      <c r="P27" s="374"/>
      <c r="Q27" s="372">
        <v>3000</v>
      </c>
      <c r="R27" s="373"/>
      <c r="S27" s="373"/>
      <c r="T27" s="373"/>
      <c r="U27" s="373"/>
      <c r="V27" s="374"/>
      <c r="W27" s="462"/>
      <c r="X27" s="399"/>
      <c r="Y27" s="400"/>
      <c r="Z27" s="375" t="s">
        <v>183</v>
      </c>
      <c r="AA27" s="376"/>
      <c r="AB27" s="376"/>
      <c r="AC27" s="376"/>
      <c r="AD27" s="376"/>
      <c r="AE27" s="376"/>
      <c r="AF27" s="376"/>
      <c r="AG27" s="377"/>
      <c r="AH27" s="372" t="s">
        <v>178</v>
      </c>
      <c r="AI27" s="373"/>
      <c r="AJ27" s="373"/>
      <c r="AK27" s="373"/>
      <c r="AL27" s="374"/>
      <c r="AM27" s="372" t="s">
        <v>140</v>
      </c>
      <c r="AN27" s="373"/>
      <c r="AO27" s="373"/>
      <c r="AP27" s="373"/>
      <c r="AQ27" s="373"/>
      <c r="AR27" s="374"/>
      <c r="AS27" s="372" t="s">
        <v>140</v>
      </c>
      <c r="AT27" s="373"/>
      <c r="AU27" s="373"/>
      <c r="AV27" s="373"/>
      <c r="AW27" s="373"/>
      <c r="AX27" s="432"/>
      <c r="AY27" s="456" t="s">
        <v>184</v>
      </c>
      <c r="AZ27" s="457"/>
      <c r="BA27" s="457"/>
      <c r="BB27" s="457"/>
      <c r="BC27" s="457"/>
      <c r="BD27" s="457"/>
      <c r="BE27" s="457"/>
      <c r="BF27" s="457"/>
      <c r="BG27" s="457"/>
      <c r="BH27" s="457"/>
      <c r="BI27" s="457"/>
      <c r="BJ27" s="457"/>
      <c r="BK27" s="457"/>
      <c r="BL27" s="457"/>
      <c r="BM27" s="458"/>
      <c r="BN27" s="453">
        <v>19169</v>
      </c>
      <c r="BO27" s="454"/>
      <c r="BP27" s="454"/>
      <c r="BQ27" s="454"/>
      <c r="BR27" s="454"/>
      <c r="BS27" s="454"/>
      <c r="BT27" s="454"/>
      <c r="BU27" s="455"/>
      <c r="BV27" s="453">
        <v>19168</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185</v>
      </c>
      <c r="F28" s="376"/>
      <c r="G28" s="376"/>
      <c r="H28" s="376"/>
      <c r="I28" s="376"/>
      <c r="J28" s="376"/>
      <c r="K28" s="377"/>
      <c r="L28" s="372">
        <v>1</v>
      </c>
      <c r="M28" s="373"/>
      <c r="N28" s="373"/>
      <c r="O28" s="373"/>
      <c r="P28" s="374"/>
      <c r="Q28" s="372">
        <v>2000</v>
      </c>
      <c r="R28" s="373"/>
      <c r="S28" s="373"/>
      <c r="T28" s="373"/>
      <c r="U28" s="373"/>
      <c r="V28" s="374"/>
      <c r="W28" s="462"/>
      <c r="X28" s="399"/>
      <c r="Y28" s="400"/>
      <c r="Z28" s="375" t="s">
        <v>186</v>
      </c>
      <c r="AA28" s="376"/>
      <c r="AB28" s="376"/>
      <c r="AC28" s="376"/>
      <c r="AD28" s="376"/>
      <c r="AE28" s="376"/>
      <c r="AF28" s="376"/>
      <c r="AG28" s="377"/>
      <c r="AH28" s="372" t="s">
        <v>178</v>
      </c>
      <c r="AI28" s="373"/>
      <c r="AJ28" s="373"/>
      <c r="AK28" s="373"/>
      <c r="AL28" s="374"/>
      <c r="AM28" s="372" t="s">
        <v>140</v>
      </c>
      <c r="AN28" s="373"/>
      <c r="AO28" s="373"/>
      <c r="AP28" s="373"/>
      <c r="AQ28" s="373"/>
      <c r="AR28" s="374"/>
      <c r="AS28" s="372" t="s">
        <v>140</v>
      </c>
      <c r="AT28" s="373"/>
      <c r="AU28" s="373"/>
      <c r="AV28" s="373"/>
      <c r="AW28" s="373"/>
      <c r="AX28" s="432"/>
      <c r="AY28" s="436" t="s">
        <v>187</v>
      </c>
      <c r="AZ28" s="437"/>
      <c r="BA28" s="437"/>
      <c r="BB28" s="438"/>
      <c r="BC28" s="445" t="s">
        <v>50</v>
      </c>
      <c r="BD28" s="446"/>
      <c r="BE28" s="446"/>
      <c r="BF28" s="446"/>
      <c r="BG28" s="446"/>
      <c r="BH28" s="446"/>
      <c r="BI28" s="446"/>
      <c r="BJ28" s="446"/>
      <c r="BK28" s="446"/>
      <c r="BL28" s="446"/>
      <c r="BM28" s="447"/>
      <c r="BN28" s="448">
        <v>741635</v>
      </c>
      <c r="BO28" s="449"/>
      <c r="BP28" s="449"/>
      <c r="BQ28" s="449"/>
      <c r="BR28" s="449"/>
      <c r="BS28" s="449"/>
      <c r="BT28" s="449"/>
      <c r="BU28" s="450"/>
      <c r="BV28" s="448">
        <v>637383</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188</v>
      </c>
      <c r="F29" s="376"/>
      <c r="G29" s="376"/>
      <c r="H29" s="376"/>
      <c r="I29" s="376"/>
      <c r="J29" s="376"/>
      <c r="K29" s="377"/>
      <c r="L29" s="372">
        <v>6</v>
      </c>
      <c r="M29" s="373"/>
      <c r="N29" s="373"/>
      <c r="O29" s="373"/>
      <c r="P29" s="374"/>
      <c r="Q29" s="372">
        <v>2200</v>
      </c>
      <c r="R29" s="373"/>
      <c r="S29" s="373"/>
      <c r="T29" s="373"/>
      <c r="U29" s="373"/>
      <c r="V29" s="374"/>
      <c r="W29" s="463"/>
      <c r="X29" s="464"/>
      <c r="Y29" s="465"/>
      <c r="Z29" s="375" t="s">
        <v>189</v>
      </c>
      <c r="AA29" s="376"/>
      <c r="AB29" s="376"/>
      <c r="AC29" s="376"/>
      <c r="AD29" s="376"/>
      <c r="AE29" s="376"/>
      <c r="AF29" s="376"/>
      <c r="AG29" s="377"/>
      <c r="AH29" s="372">
        <v>40</v>
      </c>
      <c r="AI29" s="373"/>
      <c r="AJ29" s="373"/>
      <c r="AK29" s="373"/>
      <c r="AL29" s="374"/>
      <c r="AM29" s="372">
        <v>115360</v>
      </c>
      <c r="AN29" s="373"/>
      <c r="AO29" s="373"/>
      <c r="AP29" s="373"/>
      <c r="AQ29" s="373"/>
      <c r="AR29" s="374"/>
      <c r="AS29" s="372">
        <v>2884</v>
      </c>
      <c r="AT29" s="373"/>
      <c r="AU29" s="373"/>
      <c r="AV29" s="373"/>
      <c r="AW29" s="373"/>
      <c r="AX29" s="432"/>
      <c r="AY29" s="439"/>
      <c r="AZ29" s="440"/>
      <c r="BA29" s="440"/>
      <c r="BB29" s="441"/>
      <c r="BC29" s="433" t="s">
        <v>190</v>
      </c>
      <c r="BD29" s="434"/>
      <c r="BE29" s="434"/>
      <c r="BF29" s="434"/>
      <c r="BG29" s="434"/>
      <c r="BH29" s="434"/>
      <c r="BI29" s="434"/>
      <c r="BJ29" s="434"/>
      <c r="BK29" s="434"/>
      <c r="BL29" s="434"/>
      <c r="BM29" s="435"/>
      <c r="BN29" s="419">
        <v>372515</v>
      </c>
      <c r="BO29" s="420"/>
      <c r="BP29" s="420"/>
      <c r="BQ29" s="420"/>
      <c r="BR29" s="420"/>
      <c r="BS29" s="420"/>
      <c r="BT29" s="420"/>
      <c r="BU29" s="421"/>
      <c r="BV29" s="419">
        <v>385902</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191</v>
      </c>
      <c r="X30" s="387"/>
      <c r="Y30" s="387"/>
      <c r="Z30" s="387"/>
      <c r="AA30" s="387"/>
      <c r="AB30" s="387"/>
      <c r="AC30" s="387"/>
      <c r="AD30" s="387"/>
      <c r="AE30" s="387"/>
      <c r="AF30" s="387"/>
      <c r="AG30" s="388"/>
      <c r="AH30" s="389">
        <v>94.9</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961795</v>
      </c>
      <c r="BO30" s="454"/>
      <c r="BP30" s="454"/>
      <c r="BQ30" s="454"/>
      <c r="BR30" s="454"/>
      <c r="BS30" s="454"/>
      <c r="BT30" s="454"/>
      <c r="BU30" s="455"/>
      <c r="BV30" s="453">
        <v>979322</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192</v>
      </c>
      <c r="D32" s="378"/>
      <c r="E32" s="378"/>
      <c r="F32" s="378"/>
      <c r="G32" s="378"/>
      <c r="H32" s="378"/>
      <c r="I32" s="378"/>
      <c r="J32" s="378"/>
      <c r="K32" s="378"/>
      <c r="L32" s="378"/>
      <c r="M32" s="378"/>
      <c r="N32" s="378"/>
      <c r="O32" s="378"/>
      <c r="P32" s="378"/>
      <c r="Q32" s="378"/>
      <c r="R32" s="378"/>
      <c r="S32" s="378"/>
      <c r="U32" s="379" t="s">
        <v>193</v>
      </c>
      <c r="V32" s="379"/>
      <c r="W32" s="379"/>
      <c r="X32" s="379"/>
      <c r="Y32" s="379"/>
      <c r="Z32" s="379"/>
      <c r="AA32" s="379"/>
      <c r="AB32" s="379"/>
      <c r="AC32" s="379"/>
      <c r="AD32" s="379"/>
      <c r="AE32" s="379"/>
      <c r="AF32" s="379"/>
      <c r="AG32" s="379"/>
      <c r="AH32" s="379"/>
      <c r="AI32" s="379"/>
      <c r="AJ32" s="379"/>
      <c r="AK32" s="379"/>
      <c r="AM32" s="379" t="s">
        <v>194</v>
      </c>
      <c r="AN32" s="379"/>
      <c r="AO32" s="379"/>
      <c r="AP32" s="379"/>
      <c r="AQ32" s="379"/>
      <c r="AR32" s="379"/>
      <c r="AS32" s="379"/>
      <c r="AT32" s="379"/>
      <c r="AU32" s="379"/>
      <c r="AV32" s="379"/>
      <c r="AW32" s="379"/>
      <c r="AX32" s="379"/>
      <c r="AY32" s="379"/>
      <c r="AZ32" s="379"/>
      <c r="BA32" s="379"/>
      <c r="BB32" s="379"/>
      <c r="BC32" s="379"/>
      <c r="BE32" s="379" t="s">
        <v>195</v>
      </c>
      <c r="BF32" s="379"/>
      <c r="BG32" s="379"/>
      <c r="BH32" s="379"/>
      <c r="BI32" s="379"/>
      <c r="BJ32" s="379"/>
      <c r="BK32" s="379"/>
      <c r="BL32" s="379"/>
      <c r="BM32" s="379"/>
      <c r="BN32" s="379"/>
      <c r="BO32" s="379"/>
      <c r="BP32" s="379"/>
      <c r="BQ32" s="379"/>
      <c r="BR32" s="379"/>
      <c r="BS32" s="379"/>
      <c r="BT32" s="379"/>
      <c r="BU32" s="379"/>
      <c r="BW32" s="379" t="s">
        <v>196</v>
      </c>
      <c r="BX32" s="379"/>
      <c r="BY32" s="379"/>
      <c r="BZ32" s="379"/>
      <c r="CA32" s="379"/>
      <c r="CB32" s="379"/>
      <c r="CC32" s="379"/>
      <c r="CD32" s="379"/>
      <c r="CE32" s="379"/>
      <c r="CF32" s="379"/>
      <c r="CG32" s="379"/>
      <c r="CH32" s="379"/>
      <c r="CI32" s="379"/>
      <c r="CJ32" s="379"/>
      <c r="CK32" s="379"/>
      <c r="CL32" s="379"/>
      <c r="CM32" s="379"/>
      <c r="CO32" s="379" t="s">
        <v>197</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198</v>
      </c>
      <c r="D33" s="371"/>
      <c r="E33" s="370" t="s">
        <v>199</v>
      </c>
      <c r="F33" s="370"/>
      <c r="G33" s="370"/>
      <c r="H33" s="370"/>
      <c r="I33" s="370"/>
      <c r="J33" s="370"/>
      <c r="K33" s="370"/>
      <c r="L33" s="370"/>
      <c r="M33" s="370"/>
      <c r="N33" s="370"/>
      <c r="O33" s="370"/>
      <c r="P33" s="370"/>
      <c r="Q33" s="370"/>
      <c r="R33" s="370"/>
      <c r="S33" s="370"/>
      <c r="T33" s="206"/>
      <c r="U33" s="371" t="s">
        <v>200</v>
      </c>
      <c r="V33" s="371"/>
      <c r="W33" s="370" t="s">
        <v>199</v>
      </c>
      <c r="X33" s="370"/>
      <c r="Y33" s="370"/>
      <c r="Z33" s="370"/>
      <c r="AA33" s="370"/>
      <c r="AB33" s="370"/>
      <c r="AC33" s="370"/>
      <c r="AD33" s="370"/>
      <c r="AE33" s="370"/>
      <c r="AF33" s="370"/>
      <c r="AG33" s="370"/>
      <c r="AH33" s="370"/>
      <c r="AI33" s="370"/>
      <c r="AJ33" s="370"/>
      <c r="AK33" s="370"/>
      <c r="AL33" s="206"/>
      <c r="AM33" s="371" t="s">
        <v>200</v>
      </c>
      <c r="AN33" s="371"/>
      <c r="AO33" s="370" t="s">
        <v>201</v>
      </c>
      <c r="AP33" s="370"/>
      <c r="AQ33" s="370"/>
      <c r="AR33" s="370"/>
      <c r="AS33" s="370"/>
      <c r="AT33" s="370"/>
      <c r="AU33" s="370"/>
      <c r="AV33" s="370"/>
      <c r="AW33" s="370"/>
      <c r="AX33" s="370"/>
      <c r="AY33" s="370"/>
      <c r="AZ33" s="370"/>
      <c r="BA33" s="370"/>
      <c r="BB33" s="370"/>
      <c r="BC33" s="370"/>
      <c r="BD33" s="207"/>
      <c r="BE33" s="370" t="s">
        <v>202</v>
      </c>
      <c r="BF33" s="370"/>
      <c r="BG33" s="370" t="s">
        <v>203</v>
      </c>
      <c r="BH33" s="370"/>
      <c r="BI33" s="370"/>
      <c r="BJ33" s="370"/>
      <c r="BK33" s="370"/>
      <c r="BL33" s="370"/>
      <c r="BM33" s="370"/>
      <c r="BN33" s="370"/>
      <c r="BO33" s="370"/>
      <c r="BP33" s="370"/>
      <c r="BQ33" s="370"/>
      <c r="BR33" s="370"/>
      <c r="BS33" s="370"/>
      <c r="BT33" s="370"/>
      <c r="BU33" s="370"/>
      <c r="BV33" s="207"/>
      <c r="BW33" s="371" t="s">
        <v>202</v>
      </c>
      <c r="BX33" s="371"/>
      <c r="BY33" s="370" t="s">
        <v>204</v>
      </c>
      <c r="BZ33" s="370"/>
      <c r="CA33" s="370"/>
      <c r="CB33" s="370"/>
      <c r="CC33" s="370"/>
      <c r="CD33" s="370"/>
      <c r="CE33" s="370"/>
      <c r="CF33" s="370"/>
      <c r="CG33" s="370"/>
      <c r="CH33" s="370"/>
      <c r="CI33" s="370"/>
      <c r="CJ33" s="370"/>
      <c r="CK33" s="370"/>
      <c r="CL33" s="370"/>
      <c r="CM33" s="370"/>
      <c r="CN33" s="206"/>
      <c r="CO33" s="371" t="s">
        <v>198</v>
      </c>
      <c r="CP33" s="371"/>
      <c r="CQ33" s="370" t="s">
        <v>205</v>
      </c>
      <c r="CR33" s="370"/>
      <c r="CS33" s="370"/>
      <c r="CT33" s="370"/>
      <c r="CU33" s="370"/>
      <c r="CV33" s="370"/>
      <c r="CW33" s="370"/>
      <c r="CX33" s="370"/>
      <c r="CY33" s="370"/>
      <c r="CZ33" s="370"/>
      <c r="DA33" s="370"/>
      <c r="DB33" s="370"/>
      <c r="DC33" s="370"/>
      <c r="DD33" s="370"/>
      <c r="DE33" s="370"/>
      <c r="DF33" s="206"/>
      <c r="DG33" s="369" t="s">
        <v>206</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f>IF(BG34="","",MAX(C34:D43,U34:V43,AM34:AN43)+1)</f>
        <v>6</v>
      </c>
      <c r="BF34" s="367"/>
      <c r="BG34" s="368" t="str">
        <f>IF('各会計、関係団体の財政状況及び健全化判断比率'!B31="","",'各会計、関係団体の財政状況及び健全化判断比率'!B31)</f>
        <v>簡易水道特別会計</v>
      </c>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松本広域連合（一般会計）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村営バス特別会計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7</v>
      </c>
      <c r="BF35" s="367"/>
      <c r="BG35" s="368" t="str">
        <f>IF('各会計、関係団体の財政状況及び健全化判断比率'!B32="","",'各会計、関係団体の財政状況及び健全化判断比率'!B32)</f>
        <v>農業集落排水特別会計</v>
      </c>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松本広域連合（松本地域ふるさと基金事業特別会計）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f t="shared" si="1"/>
        <v>8</v>
      </c>
      <c r="BF36" s="367"/>
      <c r="BG36" s="368" t="str">
        <f>IF('各会計、関係団体の財政状況及び健全化判断比率'!B33="","",'各会計、関係団体の財政状況及び健全化判断比率'!B33)</f>
        <v>福祉センター特別会計</v>
      </c>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長野県市町村自治振興組合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長野県後期高齢者医療広域連合（一般会計）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13</v>
      </c>
      <c r="BX38" s="367"/>
      <c r="BY38" s="368" t="str">
        <f>IF('各会計、関係団体の財政状況及び健全化判断比率'!B72="","",'各会計、関係団体の財政状況及び健全化判断比率'!B72)</f>
        <v>長野県後期高齢者医療広域連合（後期高齢者医療事業会計）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14</v>
      </c>
      <c r="BX39" s="367"/>
      <c r="BY39" s="368" t="str">
        <f>IF('各会計、関係団体の財政状況及び健全化判断比率'!B73="","",'各会計、関係団体の財政状況及び健全化判断比率'!B73)</f>
        <v>長野県市町村総合事務組合（一般会計）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15</v>
      </c>
      <c r="BX40" s="367"/>
      <c r="BY40" s="368" t="str">
        <f>IF('各会計、関係団体の財政状況及び健全化判断比率'!B74="","",'各会計、関係団体の財政状況及び健全化判断比率'!B74)</f>
        <v>長野県市町村総合事務組合（非常勤職員公務災害補償特別会計）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16</v>
      </c>
      <c r="BX41" s="367"/>
      <c r="BY41" s="368" t="str">
        <f>IF('各会計、関係団体の財政状況及び健全化判断比率'!B75="","",'各会計、関係団体の財政状況及び健全化判断比率'!B75)</f>
        <v>中信地域町村交通災害共済事務組合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17</v>
      </c>
      <c r="BX42" s="367"/>
      <c r="BY42" s="368" t="str">
        <f>IF('各会計、関係団体の財政状況及び健全化判断比率'!B76="","",'各会計、関係団体の財政状況及び健全化判断比率'!B76)</f>
        <v>松塩安筑老人福祉施設組合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18</v>
      </c>
      <c r="BX43" s="367"/>
      <c r="BY43" s="368" t="str">
        <f>IF('各会計、関係団体の財政状況及び健全化判断比率'!B77="","",'各会計、関係団体の財政状況及び健全化判断比率'!B77)</f>
        <v>松塩筑木曽老人福祉施設組合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207</v>
      </c>
      <c r="E46" s="364" t="s">
        <v>208</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209</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210</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211</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212</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213</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214</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215</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gGFMISGfErz3FPNe+RorJM339y34FeZX3CU954XWtSWexUZHIA+8seuFSHfSFebzXdp5h2zigQ7eLdnMeBn9Tg==" saltValue="ud4D7RiWwu0gvNi1BgFqr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157" t="s">
        <v>570</v>
      </c>
      <c r="D34" s="1157"/>
      <c r="E34" s="1158"/>
      <c r="F34" s="32">
        <v>2.2400000000000002</v>
      </c>
      <c r="G34" s="33">
        <v>2.13</v>
      </c>
      <c r="H34" s="33">
        <v>2.12</v>
      </c>
      <c r="I34" s="33">
        <v>0.54</v>
      </c>
      <c r="J34" s="34">
        <v>2.0699999999999998</v>
      </c>
      <c r="K34" s="22"/>
      <c r="L34" s="22"/>
      <c r="M34" s="22"/>
      <c r="N34" s="22"/>
      <c r="O34" s="22"/>
      <c r="P34" s="22"/>
    </row>
    <row r="35" spans="1:16" ht="39" customHeight="1" x14ac:dyDescent="0.15">
      <c r="A35" s="22"/>
      <c r="B35" s="35"/>
      <c r="C35" s="1151" t="s">
        <v>571</v>
      </c>
      <c r="D35" s="1152"/>
      <c r="E35" s="1153"/>
      <c r="F35" s="36">
        <v>0</v>
      </c>
      <c r="G35" s="37">
        <v>0</v>
      </c>
      <c r="H35" s="37">
        <v>0.34</v>
      </c>
      <c r="I35" s="37">
        <v>0.85</v>
      </c>
      <c r="J35" s="38">
        <v>2.0299999999999998</v>
      </c>
      <c r="K35" s="22"/>
      <c r="L35" s="22"/>
      <c r="M35" s="22"/>
      <c r="N35" s="22"/>
      <c r="O35" s="22"/>
      <c r="P35" s="22"/>
    </row>
    <row r="36" spans="1:16" ht="39" customHeight="1" x14ac:dyDescent="0.15">
      <c r="A36" s="22"/>
      <c r="B36" s="35"/>
      <c r="C36" s="1151" t="s">
        <v>572</v>
      </c>
      <c r="D36" s="1152"/>
      <c r="E36" s="1153"/>
      <c r="F36" s="36">
        <v>0.03</v>
      </c>
      <c r="G36" s="37">
        <v>7.0000000000000007E-2</v>
      </c>
      <c r="H36" s="37">
        <v>7.0000000000000007E-2</v>
      </c>
      <c r="I36" s="37">
        <v>0.05</v>
      </c>
      <c r="J36" s="38">
        <v>0.06</v>
      </c>
      <c r="K36" s="22"/>
      <c r="L36" s="22"/>
      <c r="M36" s="22"/>
      <c r="N36" s="22"/>
      <c r="O36" s="22"/>
      <c r="P36" s="22"/>
    </row>
    <row r="37" spans="1:16" ht="39" customHeight="1" x14ac:dyDescent="0.15">
      <c r="A37" s="22"/>
      <c r="B37" s="35"/>
      <c r="C37" s="1151" t="s">
        <v>573</v>
      </c>
      <c r="D37" s="1152"/>
      <c r="E37" s="1153"/>
      <c r="F37" s="36">
        <v>0.14000000000000001</v>
      </c>
      <c r="G37" s="37">
        <v>0.11</v>
      </c>
      <c r="H37" s="37">
        <v>0.14000000000000001</v>
      </c>
      <c r="I37" s="37">
        <v>0.1</v>
      </c>
      <c r="J37" s="38">
        <v>0.06</v>
      </c>
      <c r="K37" s="22"/>
      <c r="L37" s="22"/>
      <c r="M37" s="22"/>
      <c r="N37" s="22"/>
      <c r="O37" s="22"/>
      <c r="P37" s="22"/>
    </row>
    <row r="38" spans="1:16" ht="39" customHeight="1" x14ac:dyDescent="0.15">
      <c r="A38" s="22"/>
      <c r="B38" s="35"/>
      <c r="C38" s="1151" t="s">
        <v>574</v>
      </c>
      <c r="D38" s="1152"/>
      <c r="E38" s="1153"/>
      <c r="F38" s="36">
        <v>0.04</v>
      </c>
      <c r="G38" s="37">
        <v>0.06</v>
      </c>
      <c r="H38" s="37">
        <v>0.04</v>
      </c>
      <c r="I38" s="37">
        <v>0.13</v>
      </c>
      <c r="J38" s="38">
        <v>0.04</v>
      </c>
      <c r="K38" s="22"/>
      <c r="L38" s="22"/>
      <c r="M38" s="22"/>
      <c r="N38" s="22"/>
      <c r="O38" s="22"/>
      <c r="P38" s="22"/>
    </row>
    <row r="39" spans="1:16" ht="39" customHeight="1" x14ac:dyDescent="0.15">
      <c r="A39" s="22"/>
      <c r="B39" s="35"/>
      <c r="C39" s="1151" t="s">
        <v>575</v>
      </c>
      <c r="D39" s="1152"/>
      <c r="E39" s="1153"/>
      <c r="F39" s="36">
        <v>0.04</v>
      </c>
      <c r="G39" s="37">
        <v>0.03</v>
      </c>
      <c r="H39" s="37">
        <v>0.03</v>
      </c>
      <c r="I39" s="37">
        <v>0.04</v>
      </c>
      <c r="J39" s="38">
        <v>0.03</v>
      </c>
      <c r="K39" s="22"/>
      <c r="L39" s="22"/>
      <c r="M39" s="22"/>
      <c r="N39" s="22"/>
      <c r="O39" s="22"/>
      <c r="P39" s="22"/>
    </row>
    <row r="40" spans="1:16" ht="39" customHeight="1" x14ac:dyDescent="0.15">
      <c r="A40" s="22"/>
      <c r="B40" s="35"/>
      <c r="C40" s="1151" t="s">
        <v>576</v>
      </c>
      <c r="D40" s="1152"/>
      <c r="E40" s="1153"/>
      <c r="F40" s="36">
        <v>0</v>
      </c>
      <c r="G40" s="37">
        <v>0</v>
      </c>
      <c r="H40" s="37">
        <v>0</v>
      </c>
      <c r="I40" s="37">
        <v>0</v>
      </c>
      <c r="J40" s="38">
        <v>0</v>
      </c>
      <c r="K40" s="22"/>
      <c r="L40" s="22"/>
      <c r="M40" s="22"/>
      <c r="N40" s="22"/>
      <c r="O40" s="22"/>
      <c r="P40" s="22"/>
    </row>
    <row r="41" spans="1:16" ht="39" customHeight="1" x14ac:dyDescent="0.15">
      <c r="A41" s="22"/>
      <c r="B41" s="35"/>
      <c r="C41" s="1151" t="s">
        <v>577</v>
      </c>
      <c r="D41" s="1152"/>
      <c r="E41" s="1153"/>
      <c r="F41" s="36">
        <v>0</v>
      </c>
      <c r="G41" s="37">
        <v>0</v>
      </c>
      <c r="H41" s="37">
        <v>0</v>
      </c>
      <c r="I41" s="37">
        <v>0</v>
      </c>
      <c r="J41" s="38">
        <v>0</v>
      </c>
      <c r="K41" s="22"/>
      <c r="L41" s="22"/>
      <c r="M41" s="22"/>
      <c r="N41" s="22"/>
      <c r="O41" s="22"/>
      <c r="P41" s="22"/>
    </row>
    <row r="42" spans="1:16" ht="39" customHeight="1" x14ac:dyDescent="0.15">
      <c r="A42" s="22"/>
      <c r="B42" s="39"/>
      <c r="C42" s="1151" t="s">
        <v>578</v>
      </c>
      <c r="D42" s="1152"/>
      <c r="E42" s="1153"/>
      <c r="F42" s="36" t="s">
        <v>521</v>
      </c>
      <c r="G42" s="37" t="s">
        <v>521</v>
      </c>
      <c r="H42" s="37" t="s">
        <v>521</v>
      </c>
      <c r="I42" s="37" t="s">
        <v>521</v>
      </c>
      <c r="J42" s="38" t="s">
        <v>521</v>
      </c>
      <c r="K42" s="22"/>
      <c r="L42" s="22"/>
      <c r="M42" s="22"/>
      <c r="N42" s="22"/>
      <c r="O42" s="22"/>
      <c r="P42" s="22"/>
    </row>
    <row r="43" spans="1:16" ht="39" customHeight="1" thickBot="1" x14ac:dyDescent="0.2">
      <c r="A43" s="22"/>
      <c r="B43" s="40"/>
      <c r="C43" s="1154" t="s">
        <v>579</v>
      </c>
      <c r="D43" s="1155"/>
      <c r="E43" s="1156"/>
      <c r="F43" s="41" t="s">
        <v>521</v>
      </c>
      <c r="G43" s="42" t="s">
        <v>521</v>
      </c>
      <c r="H43" s="42" t="s">
        <v>521</v>
      </c>
      <c r="I43" s="42" t="s">
        <v>521</v>
      </c>
      <c r="J43" s="43" t="s">
        <v>521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Birqu2H9bAZ14XAomJ9XSTbgToUaZbZZOZ7O0Mm5MriOm3qqEgpIObNYqTTUZX52dS19BrlNTNy8LAWMXoc3Q==" saltValue="8uuS35KrfUHAd7DtVOlhW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16" zoomScale="55" zoomScaleNormal="55" zoomScaleSheetLayoutView="55" workbookViewId="0">
      <selection activeCell="E46" sqref="E46:J4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182" t="s">
        <v>11</v>
      </c>
      <c r="C45" s="1183"/>
      <c r="D45" s="58"/>
      <c r="E45" s="1188" t="s">
        <v>12</v>
      </c>
      <c r="F45" s="1188"/>
      <c r="G45" s="1188"/>
      <c r="H45" s="1188"/>
      <c r="I45" s="1188"/>
      <c r="J45" s="1189"/>
      <c r="K45" s="59">
        <v>242</v>
      </c>
      <c r="L45" s="60">
        <v>236</v>
      </c>
      <c r="M45" s="60">
        <v>248</v>
      </c>
      <c r="N45" s="60">
        <v>270</v>
      </c>
      <c r="O45" s="61">
        <v>284</v>
      </c>
      <c r="P45" s="48"/>
      <c r="Q45" s="48"/>
      <c r="R45" s="48"/>
      <c r="S45" s="48"/>
      <c r="T45" s="48"/>
      <c r="U45" s="48"/>
    </row>
    <row r="46" spans="1:21" ht="30.75" customHeight="1" x14ac:dyDescent="0.15">
      <c r="A46" s="48"/>
      <c r="B46" s="1184"/>
      <c r="C46" s="1185"/>
      <c r="D46" s="62"/>
      <c r="E46" s="1161" t="s">
        <v>13</v>
      </c>
      <c r="F46" s="1161"/>
      <c r="G46" s="1161"/>
      <c r="H46" s="1161"/>
      <c r="I46" s="1161"/>
      <c r="J46" s="1162"/>
      <c r="K46" s="63" t="s">
        <v>521</v>
      </c>
      <c r="L46" s="64" t="s">
        <v>521</v>
      </c>
      <c r="M46" s="64" t="s">
        <v>521</v>
      </c>
      <c r="N46" s="64" t="s">
        <v>521</v>
      </c>
      <c r="O46" s="65" t="s">
        <v>521</v>
      </c>
      <c r="P46" s="48"/>
      <c r="Q46" s="48"/>
      <c r="R46" s="48"/>
      <c r="S46" s="48"/>
      <c r="T46" s="48"/>
      <c r="U46" s="48"/>
    </row>
    <row r="47" spans="1:21" ht="30.75" customHeight="1" x14ac:dyDescent="0.15">
      <c r="A47" s="48"/>
      <c r="B47" s="1184"/>
      <c r="C47" s="1185"/>
      <c r="D47" s="62"/>
      <c r="E47" s="1161" t="s">
        <v>14</v>
      </c>
      <c r="F47" s="1161"/>
      <c r="G47" s="1161"/>
      <c r="H47" s="1161"/>
      <c r="I47" s="1161"/>
      <c r="J47" s="1162"/>
      <c r="K47" s="63" t="s">
        <v>521</v>
      </c>
      <c r="L47" s="64" t="s">
        <v>521</v>
      </c>
      <c r="M47" s="64" t="s">
        <v>521</v>
      </c>
      <c r="N47" s="64" t="s">
        <v>521</v>
      </c>
      <c r="O47" s="65" t="s">
        <v>521</v>
      </c>
      <c r="P47" s="48"/>
      <c r="Q47" s="48"/>
      <c r="R47" s="48"/>
      <c r="S47" s="48"/>
      <c r="T47" s="48"/>
      <c r="U47" s="48"/>
    </row>
    <row r="48" spans="1:21" ht="30.75" customHeight="1" x14ac:dyDescent="0.15">
      <c r="A48" s="48"/>
      <c r="B48" s="1184"/>
      <c r="C48" s="1185"/>
      <c r="D48" s="62"/>
      <c r="E48" s="1161" t="s">
        <v>15</v>
      </c>
      <c r="F48" s="1161"/>
      <c r="G48" s="1161"/>
      <c r="H48" s="1161"/>
      <c r="I48" s="1161"/>
      <c r="J48" s="1162"/>
      <c r="K48" s="63">
        <v>74</v>
      </c>
      <c r="L48" s="64">
        <v>72</v>
      </c>
      <c r="M48" s="64">
        <v>70</v>
      </c>
      <c r="N48" s="64">
        <v>71</v>
      </c>
      <c r="O48" s="65">
        <v>74</v>
      </c>
      <c r="P48" s="48"/>
      <c r="Q48" s="48"/>
      <c r="R48" s="48"/>
      <c r="S48" s="48"/>
      <c r="T48" s="48"/>
      <c r="U48" s="48"/>
    </row>
    <row r="49" spans="1:21" ht="30.75" customHeight="1" x14ac:dyDescent="0.15">
      <c r="A49" s="48"/>
      <c r="B49" s="1184"/>
      <c r="C49" s="1185"/>
      <c r="D49" s="62"/>
      <c r="E49" s="1161" t="s">
        <v>16</v>
      </c>
      <c r="F49" s="1161"/>
      <c r="G49" s="1161"/>
      <c r="H49" s="1161"/>
      <c r="I49" s="1161"/>
      <c r="J49" s="1162"/>
      <c r="K49" s="63">
        <v>4</v>
      </c>
      <c r="L49" s="64">
        <v>2</v>
      </c>
      <c r="M49" s="64">
        <v>2</v>
      </c>
      <c r="N49" s="64">
        <v>2</v>
      </c>
      <c r="O49" s="65">
        <v>3</v>
      </c>
      <c r="P49" s="48"/>
      <c r="Q49" s="48"/>
      <c r="R49" s="48"/>
      <c r="S49" s="48"/>
      <c r="T49" s="48"/>
      <c r="U49" s="48"/>
    </row>
    <row r="50" spans="1:21" ht="30.75" customHeight="1" x14ac:dyDescent="0.15">
      <c r="A50" s="48"/>
      <c r="B50" s="1184"/>
      <c r="C50" s="1185"/>
      <c r="D50" s="62"/>
      <c r="E50" s="1161" t="s">
        <v>17</v>
      </c>
      <c r="F50" s="1161"/>
      <c r="G50" s="1161"/>
      <c r="H50" s="1161"/>
      <c r="I50" s="1161"/>
      <c r="J50" s="1162"/>
      <c r="K50" s="63" t="s">
        <v>521</v>
      </c>
      <c r="L50" s="64" t="s">
        <v>521</v>
      </c>
      <c r="M50" s="64" t="s">
        <v>521</v>
      </c>
      <c r="N50" s="64" t="s">
        <v>521</v>
      </c>
      <c r="O50" s="65" t="s">
        <v>521</v>
      </c>
      <c r="P50" s="48"/>
      <c r="Q50" s="48"/>
      <c r="R50" s="48"/>
      <c r="S50" s="48"/>
      <c r="T50" s="48"/>
      <c r="U50" s="48"/>
    </row>
    <row r="51" spans="1:21" ht="30.75" customHeight="1" x14ac:dyDescent="0.15">
      <c r="A51" s="48"/>
      <c r="B51" s="1186"/>
      <c r="C51" s="1187"/>
      <c r="D51" s="66"/>
      <c r="E51" s="1161" t="s">
        <v>18</v>
      </c>
      <c r="F51" s="1161"/>
      <c r="G51" s="1161"/>
      <c r="H51" s="1161"/>
      <c r="I51" s="1161"/>
      <c r="J51" s="1162"/>
      <c r="K51" s="63" t="s">
        <v>521</v>
      </c>
      <c r="L51" s="64" t="s">
        <v>521</v>
      </c>
      <c r="M51" s="64" t="s">
        <v>521</v>
      </c>
      <c r="N51" s="64" t="s">
        <v>521</v>
      </c>
      <c r="O51" s="65" t="s">
        <v>521</v>
      </c>
      <c r="P51" s="48"/>
      <c r="Q51" s="48"/>
      <c r="R51" s="48"/>
      <c r="S51" s="48"/>
      <c r="T51" s="48"/>
      <c r="U51" s="48"/>
    </row>
    <row r="52" spans="1:21" ht="30.75" customHeight="1" x14ac:dyDescent="0.15">
      <c r="A52" s="48"/>
      <c r="B52" s="1159" t="s">
        <v>19</v>
      </c>
      <c r="C52" s="1160"/>
      <c r="D52" s="66"/>
      <c r="E52" s="1161" t="s">
        <v>20</v>
      </c>
      <c r="F52" s="1161"/>
      <c r="G52" s="1161"/>
      <c r="H52" s="1161"/>
      <c r="I52" s="1161"/>
      <c r="J52" s="1162"/>
      <c r="K52" s="63">
        <v>250</v>
      </c>
      <c r="L52" s="64">
        <v>236</v>
      </c>
      <c r="M52" s="64">
        <v>238</v>
      </c>
      <c r="N52" s="64">
        <v>259</v>
      </c>
      <c r="O52" s="65">
        <v>273</v>
      </c>
      <c r="P52" s="48"/>
      <c r="Q52" s="48"/>
      <c r="R52" s="48"/>
      <c r="S52" s="48"/>
      <c r="T52" s="48"/>
      <c r="U52" s="48"/>
    </row>
    <row r="53" spans="1:21" ht="30.75" customHeight="1" thickBot="1" x14ac:dyDescent="0.2">
      <c r="A53" s="48"/>
      <c r="B53" s="1163" t="s">
        <v>21</v>
      </c>
      <c r="C53" s="1164"/>
      <c r="D53" s="67"/>
      <c r="E53" s="1165" t="s">
        <v>22</v>
      </c>
      <c r="F53" s="1165"/>
      <c r="G53" s="1165"/>
      <c r="H53" s="1165"/>
      <c r="I53" s="1165"/>
      <c r="J53" s="1166"/>
      <c r="K53" s="68">
        <v>70</v>
      </c>
      <c r="L53" s="69">
        <v>74</v>
      </c>
      <c r="M53" s="69">
        <v>82</v>
      </c>
      <c r="N53" s="69">
        <v>84</v>
      </c>
      <c r="O53" s="70">
        <v>88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580</v>
      </c>
      <c r="P56" s="48"/>
      <c r="Q56" s="48"/>
      <c r="R56" s="48"/>
      <c r="S56" s="48"/>
      <c r="T56" s="48"/>
      <c r="U56" s="48"/>
    </row>
    <row r="57" spans="1:21" ht="31.5" customHeight="1" thickBot="1" x14ac:dyDescent="0.2">
      <c r="A57" s="48"/>
      <c r="B57" s="76"/>
      <c r="C57" s="77"/>
      <c r="D57" s="77"/>
      <c r="E57" s="78"/>
      <c r="F57" s="78"/>
      <c r="G57" s="78"/>
      <c r="H57" s="78"/>
      <c r="I57" s="78"/>
      <c r="J57" s="79" t="s">
        <v>2</v>
      </c>
      <c r="K57" s="80" t="s">
        <v>581</v>
      </c>
      <c r="L57" s="81" t="s">
        <v>582</v>
      </c>
      <c r="M57" s="81" t="s">
        <v>583</v>
      </c>
      <c r="N57" s="81" t="s">
        <v>584</v>
      </c>
      <c r="O57" s="82" t="s">
        <v>585</v>
      </c>
      <c r="P57" s="48"/>
      <c r="Q57" s="48"/>
      <c r="R57" s="48"/>
      <c r="S57" s="48"/>
      <c r="T57" s="48"/>
      <c r="U57" s="48"/>
    </row>
    <row r="58" spans="1:21" ht="31.5" customHeight="1" x14ac:dyDescent="0.15">
      <c r="B58" s="1167" t="s">
        <v>26</v>
      </c>
      <c r="C58" s="1168"/>
      <c r="D58" s="1173" t="s">
        <v>27</v>
      </c>
      <c r="E58" s="1174"/>
      <c r="F58" s="1174"/>
      <c r="G58" s="1174"/>
      <c r="H58" s="1174"/>
      <c r="I58" s="1174"/>
      <c r="J58" s="1175"/>
      <c r="K58" s="83"/>
      <c r="L58" s="84"/>
      <c r="M58" s="84"/>
      <c r="N58" s="84"/>
      <c r="O58" s="85"/>
    </row>
    <row r="59" spans="1:21" ht="31.5" customHeight="1" x14ac:dyDescent="0.15">
      <c r="B59" s="1169"/>
      <c r="C59" s="1170"/>
      <c r="D59" s="1176" t="s">
        <v>28</v>
      </c>
      <c r="E59" s="1177"/>
      <c r="F59" s="1177"/>
      <c r="G59" s="1177"/>
      <c r="H59" s="1177"/>
      <c r="I59" s="1177"/>
      <c r="J59" s="1178"/>
      <c r="K59" s="86"/>
      <c r="L59" s="87"/>
      <c r="M59" s="87"/>
      <c r="N59" s="87"/>
      <c r="O59" s="88"/>
    </row>
    <row r="60" spans="1:21" ht="31.5" customHeight="1" thickBot="1" x14ac:dyDescent="0.2">
      <c r="B60" s="1171"/>
      <c r="C60" s="1172"/>
      <c r="D60" s="1179" t="s">
        <v>29</v>
      </c>
      <c r="E60" s="1180"/>
      <c r="F60" s="1180"/>
      <c r="G60" s="1180"/>
      <c r="H60" s="1180"/>
      <c r="I60" s="1180"/>
      <c r="J60" s="1181"/>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ieSsHeNknsxF9vk4mAVlp2b4z1IFSIksCvEim7jIfc4P9vAuZCue8MUq3nmaAWI+tMl0Mo9I8uz+0jPIONuJnQ==" saltValue="gmSi6esiv30mXKBB/fHeT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50" zoomScaleNormal="5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563</v>
      </c>
      <c r="J40" s="103" t="s">
        <v>564</v>
      </c>
      <c r="K40" s="103" t="s">
        <v>565</v>
      </c>
      <c r="L40" s="103" t="s">
        <v>566</v>
      </c>
      <c r="M40" s="104" t="s">
        <v>567</v>
      </c>
    </row>
    <row r="41" spans="2:13" ht="27.75" customHeight="1" x14ac:dyDescent="0.15">
      <c r="B41" s="1202" t="s">
        <v>32</v>
      </c>
      <c r="C41" s="1203"/>
      <c r="D41" s="105"/>
      <c r="E41" s="1204" t="s">
        <v>33</v>
      </c>
      <c r="F41" s="1204"/>
      <c r="G41" s="1204"/>
      <c r="H41" s="1205"/>
      <c r="I41" s="355">
        <v>2563</v>
      </c>
      <c r="J41" s="356">
        <v>2673</v>
      </c>
      <c r="K41" s="356">
        <v>2695</v>
      </c>
      <c r="L41" s="356">
        <v>2576</v>
      </c>
      <c r="M41" s="357">
        <v>2540</v>
      </c>
    </row>
    <row r="42" spans="2:13" ht="27.75" customHeight="1" x14ac:dyDescent="0.15">
      <c r="B42" s="1192"/>
      <c r="C42" s="1193"/>
      <c r="D42" s="106"/>
      <c r="E42" s="1196" t="s">
        <v>34</v>
      </c>
      <c r="F42" s="1196"/>
      <c r="G42" s="1196"/>
      <c r="H42" s="1197"/>
      <c r="I42" s="358" t="s">
        <v>521</v>
      </c>
      <c r="J42" s="359" t="s">
        <v>521</v>
      </c>
      <c r="K42" s="359" t="s">
        <v>521</v>
      </c>
      <c r="L42" s="359" t="s">
        <v>521</v>
      </c>
      <c r="M42" s="360" t="s">
        <v>521</v>
      </c>
    </row>
    <row r="43" spans="2:13" ht="27.75" customHeight="1" x14ac:dyDescent="0.15">
      <c r="B43" s="1192"/>
      <c r="C43" s="1193"/>
      <c r="D43" s="106"/>
      <c r="E43" s="1196" t="s">
        <v>35</v>
      </c>
      <c r="F43" s="1196"/>
      <c r="G43" s="1196"/>
      <c r="H43" s="1197"/>
      <c r="I43" s="358">
        <v>556</v>
      </c>
      <c r="J43" s="359">
        <v>521</v>
      </c>
      <c r="K43" s="359">
        <v>492</v>
      </c>
      <c r="L43" s="359">
        <v>434</v>
      </c>
      <c r="M43" s="360">
        <v>439</v>
      </c>
    </row>
    <row r="44" spans="2:13" ht="27.75" customHeight="1" x14ac:dyDescent="0.15">
      <c r="B44" s="1192"/>
      <c r="C44" s="1193"/>
      <c r="D44" s="106"/>
      <c r="E44" s="1196" t="s">
        <v>36</v>
      </c>
      <c r="F44" s="1196"/>
      <c r="G44" s="1196"/>
      <c r="H44" s="1197"/>
      <c r="I44" s="358">
        <v>23</v>
      </c>
      <c r="J44" s="359">
        <v>17</v>
      </c>
      <c r="K44" s="359">
        <v>15</v>
      </c>
      <c r="L44" s="359">
        <v>13</v>
      </c>
      <c r="M44" s="360">
        <v>12</v>
      </c>
    </row>
    <row r="45" spans="2:13" ht="27.75" customHeight="1" x14ac:dyDescent="0.15">
      <c r="B45" s="1192"/>
      <c r="C45" s="1193"/>
      <c r="D45" s="106"/>
      <c r="E45" s="1196" t="s">
        <v>37</v>
      </c>
      <c r="F45" s="1196"/>
      <c r="G45" s="1196"/>
      <c r="H45" s="1197"/>
      <c r="I45" s="358">
        <v>459</v>
      </c>
      <c r="J45" s="359">
        <v>431</v>
      </c>
      <c r="K45" s="359">
        <v>394</v>
      </c>
      <c r="L45" s="359">
        <v>428</v>
      </c>
      <c r="M45" s="360">
        <v>423</v>
      </c>
    </row>
    <row r="46" spans="2:13" ht="27.75" customHeight="1" x14ac:dyDescent="0.15">
      <c r="B46" s="1192"/>
      <c r="C46" s="1193"/>
      <c r="D46" s="107"/>
      <c r="E46" s="1196" t="s">
        <v>38</v>
      </c>
      <c r="F46" s="1196"/>
      <c r="G46" s="1196"/>
      <c r="H46" s="1197"/>
      <c r="I46" s="358" t="s">
        <v>521</v>
      </c>
      <c r="J46" s="359" t="s">
        <v>521</v>
      </c>
      <c r="K46" s="359" t="s">
        <v>521</v>
      </c>
      <c r="L46" s="359" t="s">
        <v>521</v>
      </c>
      <c r="M46" s="360" t="s">
        <v>521</v>
      </c>
    </row>
    <row r="47" spans="2:13" ht="27.75" customHeight="1" x14ac:dyDescent="0.15">
      <c r="B47" s="1192"/>
      <c r="C47" s="1193"/>
      <c r="D47" s="108"/>
      <c r="E47" s="1206" t="s">
        <v>39</v>
      </c>
      <c r="F47" s="1207"/>
      <c r="G47" s="1207"/>
      <c r="H47" s="1208"/>
      <c r="I47" s="358" t="s">
        <v>521</v>
      </c>
      <c r="J47" s="359" t="s">
        <v>521</v>
      </c>
      <c r="K47" s="359" t="s">
        <v>521</v>
      </c>
      <c r="L47" s="359" t="s">
        <v>521</v>
      </c>
      <c r="M47" s="360" t="s">
        <v>521</v>
      </c>
    </row>
    <row r="48" spans="2:13" ht="27.75" customHeight="1" x14ac:dyDescent="0.15">
      <c r="B48" s="1192"/>
      <c r="C48" s="1193"/>
      <c r="D48" s="106"/>
      <c r="E48" s="1196" t="s">
        <v>40</v>
      </c>
      <c r="F48" s="1196"/>
      <c r="G48" s="1196"/>
      <c r="H48" s="1197"/>
      <c r="I48" s="358" t="s">
        <v>521</v>
      </c>
      <c r="J48" s="359" t="s">
        <v>521</v>
      </c>
      <c r="K48" s="359" t="s">
        <v>521</v>
      </c>
      <c r="L48" s="359" t="s">
        <v>521</v>
      </c>
      <c r="M48" s="360" t="s">
        <v>521</v>
      </c>
    </row>
    <row r="49" spans="2:13" ht="27.75" customHeight="1" x14ac:dyDescent="0.15">
      <c r="B49" s="1194"/>
      <c r="C49" s="1195"/>
      <c r="D49" s="106"/>
      <c r="E49" s="1196" t="s">
        <v>41</v>
      </c>
      <c r="F49" s="1196"/>
      <c r="G49" s="1196"/>
      <c r="H49" s="1197"/>
      <c r="I49" s="358" t="s">
        <v>521</v>
      </c>
      <c r="J49" s="359" t="s">
        <v>521</v>
      </c>
      <c r="K49" s="359" t="s">
        <v>521</v>
      </c>
      <c r="L49" s="359" t="s">
        <v>521</v>
      </c>
      <c r="M49" s="360" t="s">
        <v>521</v>
      </c>
    </row>
    <row r="50" spans="2:13" ht="27.75" customHeight="1" x14ac:dyDescent="0.15">
      <c r="B50" s="1190" t="s">
        <v>42</v>
      </c>
      <c r="C50" s="1191"/>
      <c r="D50" s="109"/>
      <c r="E50" s="1196" t="s">
        <v>43</v>
      </c>
      <c r="F50" s="1196"/>
      <c r="G50" s="1196"/>
      <c r="H50" s="1197"/>
      <c r="I50" s="358">
        <v>1631</v>
      </c>
      <c r="J50" s="359">
        <v>1683</v>
      </c>
      <c r="K50" s="359">
        <v>1828</v>
      </c>
      <c r="L50" s="359">
        <v>2099</v>
      </c>
      <c r="M50" s="360">
        <v>2182</v>
      </c>
    </row>
    <row r="51" spans="2:13" ht="27.75" customHeight="1" x14ac:dyDescent="0.15">
      <c r="B51" s="1192"/>
      <c r="C51" s="1193"/>
      <c r="D51" s="106"/>
      <c r="E51" s="1196" t="s">
        <v>44</v>
      </c>
      <c r="F51" s="1196"/>
      <c r="G51" s="1196"/>
      <c r="H51" s="1197"/>
      <c r="I51" s="358">
        <v>0</v>
      </c>
      <c r="J51" s="359" t="s">
        <v>521</v>
      </c>
      <c r="K51" s="359" t="s">
        <v>521</v>
      </c>
      <c r="L51" s="359" t="s">
        <v>521</v>
      </c>
      <c r="M51" s="360" t="s">
        <v>521</v>
      </c>
    </row>
    <row r="52" spans="2:13" ht="27.75" customHeight="1" x14ac:dyDescent="0.15">
      <c r="B52" s="1194"/>
      <c r="C52" s="1195"/>
      <c r="D52" s="106"/>
      <c r="E52" s="1196" t="s">
        <v>45</v>
      </c>
      <c r="F52" s="1196"/>
      <c r="G52" s="1196"/>
      <c r="H52" s="1197"/>
      <c r="I52" s="358">
        <v>2299</v>
      </c>
      <c r="J52" s="359">
        <v>2455</v>
      </c>
      <c r="K52" s="359">
        <v>2545</v>
      </c>
      <c r="L52" s="359">
        <v>2473</v>
      </c>
      <c r="M52" s="360">
        <v>2456</v>
      </c>
    </row>
    <row r="53" spans="2:13" ht="27.75" customHeight="1" thickBot="1" x14ac:dyDescent="0.2">
      <c r="B53" s="1198" t="s">
        <v>46</v>
      </c>
      <c r="C53" s="1199"/>
      <c r="D53" s="110"/>
      <c r="E53" s="1200" t="s">
        <v>47</v>
      </c>
      <c r="F53" s="1200"/>
      <c r="G53" s="1200"/>
      <c r="H53" s="1201"/>
      <c r="I53" s="361">
        <v>-328</v>
      </c>
      <c r="J53" s="362">
        <v>-495</v>
      </c>
      <c r="K53" s="362">
        <v>-777</v>
      </c>
      <c r="L53" s="362">
        <v>-1121</v>
      </c>
      <c r="M53" s="363">
        <v>-1225</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UnHswToTXNotlBFY40TA0f1t9le/zCTx/IiWNtJVmD1PjKqiq06bsP+rrTnyZkLFzrjwxQW5FqWIy7dbV62xbg==" saltValue="lVHVXKaS4vyn8XmHdmrlf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4" zoomScale="40" zoomScaleNormal="40" zoomScaleSheetLayoutView="100" workbookViewId="0">
      <selection activeCell="I62" sqref="I62"/>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565</v>
      </c>
      <c r="G54" s="119" t="s">
        <v>566</v>
      </c>
      <c r="H54" s="120" t="s">
        <v>567</v>
      </c>
    </row>
    <row r="55" spans="2:8" ht="52.5" customHeight="1" x14ac:dyDescent="0.15">
      <c r="B55" s="121"/>
      <c r="C55" s="1217" t="s">
        <v>50</v>
      </c>
      <c r="D55" s="1217"/>
      <c r="E55" s="1218"/>
      <c r="F55" s="122">
        <v>523</v>
      </c>
      <c r="G55" s="122">
        <v>637</v>
      </c>
      <c r="H55" s="123">
        <v>742</v>
      </c>
    </row>
    <row r="56" spans="2:8" ht="52.5" customHeight="1" x14ac:dyDescent="0.15">
      <c r="B56" s="124"/>
      <c r="C56" s="1219" t="s">
        <v>51</v>
      </c>
      <c r="D56" s="1219"/>
      <c r="E56" s="1220"/>
      <c r="F56" s="125">
        <v>248</v>
      </c>
      <c r="G56" s="125">
        <v>386</v>
      </c>
      <c r="H56" s="126">
        <v>373</v>
      </c>
    </row>
    <row r="57" spans="2:8" ht="53.25" customHeight="1" x14ac:dyDescent="0.15">
      <c r="B57" s="124"/>
      <c r="C57" s="1221" t="s">
        <v>52</v>
      </c>
      <c r="D57" s="1221"/>
      <c r="E57" s="1222"/>
      <c r="F57" s="127">
        <v>979</v>
      </c>
      <c r="G57" s="127">
        <v>979</v>
      </c>
      <c r="H57" s="128">
        <v>962</v>
      </c>
    </row>
    <row r="58" spans="2:8" ht="45.75" customHeight="1" x14ac:dyDescent="0.15">
      <c r="B58" s="129"/>
      <c r="C58" s="1209" t="s">
        <v>586</v>
      </c>
      <c r="D58" s="1210"/>
      <c r="E58" s="1211"/>
      <c r="F58" s="130">
        <v>632</v>
      </c>
      <c r="G58" s="130">
        <v>632</v>
      </c>
      <c r="H58" s="131">
        <v>632</v>
      </c>
    </row>
    <row r="59" spans="2:8" ht="45.75" customHeight="1" x14ac:dyDescent="0.15">
      <c r="B59" s="129"/>
      <c r="C59" s="1209" t="s">
        <v>587</v>
      </c>
      <c r="D59" s="1210"/>
      <c r="E59" s="1211"/>
      <c r="F59" s="130">
        <v>130</v>
      </c>
      <c r="G59" s="130">
        <v>130</v>
      </c>
      <c r="H59" s="131">
        <v>130</v>
      </c>
    </row>
    <row r="60" spans="2:8" ht="45.75" customHeight="1" x14ac:dyDescent="0.15">
      <c r="B60" s="129"/>
      <c r="C60" s="1209" t="s">
        <v>588</v>
      </c>
      <c r="D60" s="1210"/>
      <c r="E60" s="1211"/>
      <c r="F60" s="130">
        <v>129</v>
      </c>
      <c r="G60" s="130">
        <v>130</v>
      </c>
      <c r="H60" s="131">
        <v>129</v>
      </c>
    </row>
    <row r="61" spans="2:8" ht="45.75" customHeight="1" x14ac:dyDescent="0.15">
      <c r="B61" s="129"/>
      <c r="C61" s="1209" t="s">
        <v>589</v>
      </c>
      <c r="D61" s="1210"/>
      <c r="E61" s="1211"/>
      <c r="F61" s="130">
        <v>19</v>
      </c>
      <c r="G61" s="130">
        <v>19</v>
      </c>
      <c r="H61" s="131">
        <v>19</v>
      </c>
    </row>
    <row r="62" spans="2:8" ht="45.75" customHeight="1" thickBot="1" x14ac:dyDescent="0.2">
      <c r="B62" s="132"/>
      <c r="C62" s="1212" t="s">
        <v>590</v>
      </c>
      <c r="D62" s="1213"/>
      <c r="E62" s="1214"/>
      <c r="F62" s="133">
        <v>17</v>
      </c>
      <c r="G62" s="133">
        <v>17</v>
      </c>
      <c r="H62" s="134">
        <v>17</v>
      </c>
    </row>
    <row r="63" spans="2:8" ht="52.5" customHeight="1" thickBot="1" x14ac:dyDescent="0.2">
      <c r="B63" s="135"/>
      <c r="C63" s="1215" t="s">
        <v>53</v>
      </c>
      <c r="D63" s="1215"/>
      <c r="E63" s="1216"/>
      <c r="F63" s="136">
        <v>1750</v>
      </c>
      <c r="G63" s="136">
        <v>2003</v>
      </c>
      <c r="H63" s="137">
        <v>2076</v>
      </c>
    </row>
    <row r="64" spans="2:8" x14ac:dyDescent="0.15"/>
  </sheetData>
  <sheetProtection algorithmName="SHA-512" hashValue="XKr9XrWI3GMPaT8jodAHooh3IVFa6f9pNjJIzei/LgMm2DTlj0DgNa8sWKWGdle8K062y2FifpHblY/wb2+3gQ==" saltValue="XjcJPCXvO8yss6rap87DL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560</v>
      </c>
      <c r="G2" s="151"/>
      <c r="H2" s="152"/>
    </row>
    <row r="3" spans="1:8" x14ac:dyDescent="0.15">
      <c r="A3" s="148" t="s">
        <v>553</v>
      </c>
      <c r="B3" s="153"/>
      <c r="C3" s="154"/>
      <c r="D3" s="155">
        <v>319495</v>
      </c>
      <c r="E3" s="156"/>
      <c r="F3" s="157">
        <v>228215</v>
      </c>
      <c r="G3" s="158"/>
      <c r="H3" s="159"/>
    </row>
    <row r="4" spans="1:8" x14ac:dyDescent="0.15">
      <c r="A4" s="160"/>
      <c r="B4" s="161"/>
      <c r="C4" s="162"/>
      <c r="D4" s="163">
        <v>135160</v>
      </c>
      <c r="E4" s="164"/>
      <c r="F4" s="165">
        <v>117571</v>
      </c>
      <c r="G4" s="166"/>
      <c r="H4" s="167"/>
    </row>
    <row r="5" spans="1:8" x14ac:dyDescent="0.15">
      <c r="A5" s="148" t="s">
        <v>555</v>
      </c>
      <c r="B5" s="153"/>
      <c r="C5" s="154"/>
      <c r="D5" s="155">
        <v>200752</v>
      </c>
      <c r="E5" s="156"/>
      <c r="F5" s="157">
        <v>264232</v>
      </c>
      <c r="G5" s="158"/>
      <c r="H5" s="159"/>
    </row>
    <row r="6" spans="1:8" x14ac:dyDescent="0.15">
      <c r="A6" s="160"/>
      <c r="B6" s="161"/>
      <c r="C6" s="162"/>
      <c r="D6" s="163">
        <v>94606</v>
      </c>
      <c r="E6" s="164"/>
      <c r="F6" s="165">
        <v>133959</v>
      </c>
      <c r="G6" s="166"/>
      <c r="H6" s="167"/>
    </row>
    <row r="7" spans="1:8" x14ac:dyDescent="0.15">
      <c r="A7" s="148" t="s">
        <v>556</v>
      </c>
      <c r="B7" s="153"/>
      <c r="C7" s="154"/>
      <c r="D7" s="155">
        <v>173299</v>
      </c>
      <c r="E7" s="156"/>
      <c r="F7" s="157">
        <v>263613</v>
      </c>
      <c r="G7" s="158"/>
      <c r="H7" s="159"/>
    </row>
    <row r="8" spans="1:8" x14ac:dyDescent="0.15">
      <c r="A8" s="160"/>
      <c r="B8" s="161"/>
      <c r="C8" s="162"/>
      <c r="D8" s="163">
        <v>102033</v>
      </c>
      <c r="E8" s="164"/>
      <c r="F8" s="165">
        <v>128823</v>
      </c>
      <c r="G8" s="166"/>
      <c r="H8" s="167"/>
    </row>
    <row r="9" spans="1:8" x14ac:dyDescent="0.15">
      <c r="A9" s="148" t="s">
        <v>557</v>
      </c>
      <c r="B9" s="153"/>
      <c r="C9" s="154"/>
      <c r="D9" s="155">
        <v>142900</v>
      </c>
      <c r="E9" s="156"/>
      <c r="F9" s="157">
        <v>277467</v>
      </c>
      <c r="G9" s="158"/>
      <c r="H9" s="159"/>
    </row>
    <row r="10" spans="1:8" x14ac:dyDescent="0.15">
      <c r="A10" s="160"/>
      <c r="B10" s="161"/>
      <c r="C10" s="162"/>
      <c r="D10" s="163">
        <v>109681</v>
      </c>
      <c r="E10" s="164"/>
      <c r="F10" s="165">
        <v>128378</v>
      </c>
      <c r="G10" s="166"/>
      <c r="H10" s="167"/>
    </row>
    <row r="11" spans="1:8" x14ac:dyDescent="0.15">
      <c r="A11" s="148" t="s">
        <v>558</v>
      </c>
      <c r="B11" s="153"/>
      <c r="C11" s="154"/>
      <c r="D11" s="155">
        <v>233888</v>
      </c>
      <c r="E11" s="156"/>
      <c r="F11" s="157">
        <v>282256</v>
      </c>
      <c r="G11" s="158"/>
      <c r="H11" s="159"/>
    </row>
    <row r="12" spans="1:8" x14ac:dyDescent="0.15">
      <c r="A12" s="160"/>
      <c r="B12" s="161"/>
      <c r="C12" s="168"/>
      <c r="D12" s="163">
        <v>174046</v>
      </c>
      <c r="E12" s="164"/>
      <c r="F12" s="165">
        <v>145453</v>
      </c>
      <c r="G12" s="166"/>
      <c r="H12" s="167"/>
    </row>
    <row r="13" spans="1:8" x14ac:dyDescent="0.15">
      <c r="A13" s="148"/>
      <c r="B13" s="153"/>
      <c r="C13" s="169"/>
      <c r="D13" s="170">
        <v>214067</v>
      </c>
      <c r="E13" s="171"/>
      <c r="F13" s="172">
        <v>263157</v>
      </c>
      <c r="G13" s="173"/>
      <c r="H13" s="159"/>
    </row>
    <row r="14" spans="1:8" x14ac:dyDescent="0.15">
      <c r="A14" s="160"/>
      <c r="B14" s="161"/>
      <c r="C14" s="162"/>
      <c r="D14" s="163">
        <v>123105</v>
      </c>
      <c r="E14" s="164"/>
      <c r="F14" s="165">
        <v>130837</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2.2799999999999998</v>
      </c>
      <c r="C19" s="174">
        <f>ROUND(VALUE(SUBSTITUTE(実質収支比率等に係る経年分析!G$48,"▲","-")),2)</f>
        <v>2.21</v>
      </c>
      <c r="D19" s="174">
        <f>ROUND(VALUE(SUBSTITUTE(実質収支比率等に係る経年分析!H$48,"▲","-")),2)</f>
        <v>2.19</v>
      </c>
      <c r="E19" s="174">
        <f>ROUND(VALUE(SUBSTITUTE(実質収支比率等に係る経年分析!I$48,"▲","-")),2)</f>
        <v>0.6</v>
      </c>
      <c r="F19" s="174">
        <f>ROUND(VALUE(SUBSTITUTE(実質収支比率等に係る経年分析!J$48,"▲","-")),2)</f>
        <v>2.14</v>
      </c>
    </row>
    <row r="20" spans="1:11" x14ac:dyDescent="0.15">
      <c r="A20" s="174" t="s">
        <v>57</v>
      </c>
      <c r="B20" s="174">
        <f>ROUND(VALUE(SUBSTITUTE(実質収支比率等に係る経年分析!F$47,"▲","-")),2)</f>
        <v>42.05</v>
      </c>
      <c r="C20" s="174">
        <f>ROUND(VALUE(SUBSTITUTE(実質収支比率等に係る経年分析!G$47,"▲","-")),2)</f>
        <v>42.21</v>
      </c>
      <c r="D20" s="174">
        <f>ROUND(VALUE(SUBSTITUTE(実質収支比率等に係る経年分析!H$47,"▲","-")),2)</f>
        <v>39.47</v>
      </c>
      <c r="E20" s="174">
        <f>ROUND(VALUE(SUBSTITUTE(実質収支比率等に係る経年分析!I$47,"▲","-")),2)</f>
        <v>43.04</v>
      </c>
      <c r="F20" s="174">
        <f>ROUND(VALUE(SUBSTITUTE(実質収支比率等に係る経年分析!J$47,"▲","-")),2)</f>
        <v>51.27</v>
      </c>
    </row>
    <row r="21" spans="1:11" x14ac:dyDescent="0.15">
      <c r="A21" s="174" t="s">
        <v>58</v>
      </c>
      <c r="B21" s="174">
        <f>IF(ISNUMBER(VALUE(SUBSTITUTE(実質収支比率等に係る経年分析!F$49,"▲","-"))),ROUND(VALUE(SUBSTITUTE(実質収支比率等に係る経年分析!F$49,"▲","-")),2),NA())</f>
        <v>-0.14000000000000001</v>
      </c>
      <c r="C21" s="174">
        <f>IF(ISNUMBER(VALUE(SUBSTITUTE(実質収支比率等に係る経年分析!G$49,"▲","-"))),ROUND(VALUE(SUBSTITUTE(実質収支比率等に係る経年分析!G$49,"▲","-")),2),NA())</f>
        <v>-0.05</v>
      </c>
      <c r="D21" s="174">
        <f>IF(ISNUMBER(VALUE(SUBSTITUTE(実質収支比率等に係る経年分析!H$49,"▲","-"))),ROUND(VALUE(SUBSTITUTE(実質収支比率等に係る経年分析!H$49,"▲","-")),2),NA())</f>
        <v>4.62</v>
      </c>
      <c r="E21" s="174">
        <f>IF(ISNUMBER(VALUE(SUBSTITUTE(実質収支比率等に係る経年分析!I$49,"▲","-"))),ROUND(VALUE(SUBSTITUTE(実質収支比率等に係る経年分析!I$49,"▲","-")),2),NA())</f>
        <v>11.27</v>
      </c>
      <c r="F21" s="174">
        <f>IF(ISNUMBER(VALUE(SUBSTITUTE(実質収支比率等に係る経年分析!J$49,"▲","-"))),ROUND(VALUE(SUBSTITUTE(実質収支比率等に係る経年分析!J$49,"▲","-")),2),NA())</f>
        <v>11.54</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福祉センター特別会計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農業集落排水特別会計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0.04</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0.04</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0.03</v>
      </c>
    </row>
    <row r="32" spans="1:11" x14ac:dyDescent="0.15">
      <c r="A32" s="175" t="str">
        <f>IF(連結実質赤字比率に係る赤字・黒字の構成分析!C$38="",NA(),連結実質赤字比率に係る赤字・黒字の構成分析!C$38)</f>
        <v>簡易水道特別会計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0.04</v>
      </c>
    </row>
    <row r="33" spans="1:16" x14ac:dyDescent="0.15">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0.14000000000000001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0.11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0.14000000000000001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0.06</v>
      </c>
    </row>
    <row r="34" spans="1:16" x14ac:dyDescent="0.15">
      <c r="A34" s="175" t="str">
        <f>IF(連結実質赤字比率に係る赤字・黒字の構成分析!C$36="",NA(),連結実質赤字比率に係る赤字・黒字の構成分析!C$36)</f>
        <v>村営バス特別会計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0.03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7.0000000000000007E-2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7.0000000000000007E-2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0.05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0.06</v>
      </c>
    </row>
    <row r="35" spans="1:16" x14ac:dyDescent="0.15">
      <c r="A35" s="175" t="str">
        <f>IF(連結実質赤字比率に係る赤字・黒字の構成分析!C$35="",NA(),連結実質赤字比率に係る赤字・黒字の構成分析!C$35)</f>
        <v>介護保険特別会計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0.34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0.85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2.0299999999999998</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2.2400000000000002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2.13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2.12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0.54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2.0699999999999998</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250</v>
      </c>
      <c r="E42" s="176"/>
      <c r="F42" s="176"/>
      <c r="G42" s="176">
        <f>'実質公債費比率（分子）の構造'!L$52</f>
        <v>236</v>
      </c>
      <c r="H42" s="176"/>
      <c r="I42" s="176"/>
      <c r="J42" s="176">
        <f>'実質公債費比率（分子）の構造'!M$52</f>
        <v>238</v>
      </c>
      <c r="K42" s="176"/>
      <c r="L42" s="176"/>
      <c r="M42" s="176">
        <f>'実質公債費比率（分子）の構造'!N$52</f>
        <v>259</v>
      </c>
      <c r="N42" s="176"/>
      <c r="O42" s="176"/>
      <c r="P42" s="176">
        <f>'実質公債費比率（分子）の構造'!O$52</f>
        <v>273</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4</v>
      </c>
      <c r="C45" s="176"/>
      <c r="D45" s="176"/>
      <c r="E45" s="176">
        <f>'実質公債費比率（分子）の構造'!L$49</f>
        <v>2</v>
      </c>
      <c r="F45" s="176"/>
      <c r="G45" s="176"/>
      <c r="H45" s="176">
        <f>'実質公債費比率（分子）の構造'!M$49</f>
        <v>2</v>
      </c>
      <c r="I45" s="176"/>
      <c r="J45" s="176"/>
      <c r="K45" s="176">
        <f>'実質公債費比率（分子）の構造'!N$49</f>
        <v>2</v>
      </c>
      <c r="L45" s="176"/>
      <c r="M45" s="176"/>
      <c r="N45" s="176">
        <f>'実質公債費比率（分子）の構造'!O$49</f>
        <v>3</v>
      </c>
      <c r="O45" s="176"/>
      <c r="P45" s="176"/>
    </row>
    <row r="46" spans="1:16" x14ac:dyDescent="0.15">
      <c r="A46" s="176" t="s">
        <v>69</v>
      </c>
      <c r="B46" s="176">
        <f>'実質公債費比率（分子）の構造'!K$48</f>
        <v>74</v>
      </c>
      <c r="C46" s="176"/>
      <c r="D46" s="176"/>
      <c r="E46" s="176">
        <f>'実質公債費比率（分子）の構造'!L$48</f>
        <v>72</v>
      </c>
      <c r="F46" s="176"/>
      <c r="G46" s="176"/>
      <c r="H46" s="176">
        <f>'実質公債費比率（分子）の構造'!M$48</f>
        <v>70</v>
      </c>
      <c r="I46" s="176"/>
      <c r="J46" s="176"/>
      <c r="K46" s="176">
        <f>'実質公債費比率（分子）の構造'!N$48</f>
        <v>71</v>
      </c>
      <c r="L46" s="176"/>
      <c r="M46" s="176"/>
      <c r="N46" s="176">
        <f>'実質公債費比率（分子）の構造'!O$48</f>
        <v>74</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242</v>
      </c>
      <c r="C49" s="176"/>
      <c r="D49" s="176"/>
      <c r="E49" s="176">
        <f>'実質公債費比率（分子）の構造'!L$45</f>
        <v>236</v>
      </c>
      <c r="F49" s="176"/>
      <c r="G49" s="176"/>
      <c r="H49" s="176">
        <f>'実質公債費比率（分子）の構造'!M$45</f>
        <v>248</v>
      </c>
      <c r="I49" s="176"/>
      <c r="J49" s="176"/>
      <c r="K49" s="176">
        <f>'実質公債費比率（分子）の構造'!N$45</f>
        <v>270</v>
      </c>
      <c r="L49" s="176"/>
      <c r="M49" s="176"/>
      <c r="N49" s="176">
        <f>'実質公債費比率（分子）の構造'!O$45</f>
        <v>284</v>
      </c>
      <c r="O49" s="176"/>
      <c r="P49" s="176"/>
    </row>
    <row r="50" spans="1:16" x14ac:dyDescent="0.15">
      <c r="A50" s="176" t="s">
        <v>73</v>
      </c>
      <c r="B50" s="176" t="e">
        <f>NA()</f>
        <v>#N/A</v>
      </c>
      <c r="C50" s="176">
        <f>IF(ISNUMBER('実質公債費比率（分子）の構造'!K$53),'実質公債費比率（分子）の構造'!K$53,NA())</f>
        <v>70</v>
      </c>
      <c r="D50" s="176" t="e">
        <f>NA()</f>
        <v>#N/A</v>
      </c>
      <c r="E50" s="176" t="e">
        <f>NA()</f>
        <v>#N/A</v>
      </c>
      <c r="F50" s="176">
        <f>IF(ISNUMBER('実質公債費比率（分子）の構造'!L$53),'実質公債費比率（分子）の構造'!L$53,NA())</f>
        <v>74</v>
      </c>
      <c r="G50" s="176" t="e">
        <f>NA()</f>
        <v>#N/A</v>
      </c>
      <c r="H50" s="176" t="e">
        <f>NA()</f>
        <v>#N/A</v>
      </c>
      <c r="I50" s="176">
        <f>IF(ISNUMBER('実質公債費比率（分子）の構造'!M$53),'実質公債費比率（分子）の構造'!M$53,NA())</f>
        <v>82</v>
      </c>
      <c r="J50" s="176" t="e">
        <f>NA()</f>
        <v>#N/A</v>
      </c>
      <c r="K50" s="176" t="e">
        <f>NA()</f>
        <v>#N/A</v>
      </c>
      <c r="L50" s="176">
        <f>IF(ISNUMBER('実質公債費比率（分子）の構造'!N$53),'実質公債費比率（分子）の構造'!N$53,NA())</f>
        <v>84</v>
      </c>
      <c r="M50" s="176" t="e">
        <f>NA()</f>
        <v>#N/A</v>
      </c>
      <c r="N50" s="176" t="e">
        <f>NA()</f>
        <v>#N/A</v>
      </c>
      <c r="O50" s="176">
        <f>IF(ISNUMBER('実質公債費比率（分子）の構造'!O$53),'実質公債費比率（分子）の構造'!O$53,NA())</f>
        <v>88</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2299</v>
      </c>
      <c r="E56" s="175"/>
      <c r="F56" s="175"/>
      <c r="G56" s="175">
        <f>'将来負担比率（分子）の構造'!J$52</f>
        <v>2455</v>
      </c>
      <c r="H56" s="175"/>
      <c r="I56" s="175"/>
      <c r="J56" s="175">
        <f>'将来負担比率（分子）の構造'!K$52</f>
        <v>2545</v>
      </c>
      <c r="K56" s="175"/>
      <c r="L56" s="175"/>
      <c r="M56" s="175">
        <f>'将来負担比率（分子）の構造'!L$52</f>
        <v>2473</v>
      </c>
      <c r="N56" s="175"/>
      <c r="O56" s="175"/>
      <c r="P56" s="175">
        <f>'将来負担比率（分子）の構造'!M$52</f>
        <v>2456</v>
      </c>
    </row>
    <row r="57" spans="1:16" x14ac:dyDescent="0.15">
      <c r="A57" s="175" t="s">
        <v>44</v>
      </c>
      <c r="B57" s="175"/>
      <c r="C57" s="175"/>
      <c r="D57" s="175">
        <f>'将来負担比率（分子）の構造'!I$51</f>
        <v>0</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15">
      <c r="A58" s="175" t="s">
        <v>43</v>
      </c>
      <c r="B58" s="175"/>
      <c r="C58" s="175"/>
      <c r="D58" s="175">
        <f>'将来負担比率（分子）の構造'!I$50</f>
        <v>1631</v>
      </c>
      <c r="E58" s="175"/>
      <c r="F58" s="175"/>
      <c r="G58" s="175">
        <f>'将来負担比率（分子）の構造'!J$50</f>
        <v>1683</v>
      </c>
      <c r="H58" s="175"/>
      <c r="I58" s="175"/>
      <c r="J58" s="175">
        <f>'将来負担比率（分子）の構造'!K$50</f>
        <v>1828</v>
      </c>
      <c r="K58" s="175"/>
      <c r="L58" s="175"/>
      <c r="M58" s="175">
        <f>'将来負担比率（分子）の構造'!L$50</f>
        <v>2099</v>
      </c>
      <c r="N58" s="175"/>
      <c r="O58" s="175"/>
      <c r="P58" s="175">
        <f>'将来負担比率（分子）の構造'!M$50</f>
        <v>2182</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459</v>
      </c>
      <c r="C62" s="175"/>
      <c r="D62" s="175"/>
      <c r="E62" s="175">
        <f>'将来負担比率（分子）の構造'!J$45</f>
        <v>431</v>
      </c>
      <c r="F62" s="175"/>
      <c r="G62" s="175"/>
      <c r="H62" s="175">
        <f>'将来負担比率（分子）の構造'!K$45</f>
        <v>394</v>
      </c>
      <c r="I62" s="175"/>
      <c r="J62" s="175"/>
      <c r="K62" s="175">
        <f>'将来負担比率（分子）の構造'!L$45</f>
        <v>428</v>
      </c>
      <c r="L62" s="175"/>
      <c r="M62" s="175"/>
      <c r="N62" s="175">
        <f>'将来負担比率（分子）の構造'!M$45</f>
        <v>423</v>
      </c>
      <c r="O62" s="175"/>
      <c r="P62" s="175"/>
    </row>
    <row r="63" spans="1:16" x14ac:dyDescent="0.15">
      <c r="A63" s="175" t="s">
        <v>36</v>
      </c>
      <c r="B63" s="175">
        <f>'将来負担比率（分子）の構造'!I$44</f>
        <v>23</v>
      </c>
      <c r="C63" s="175"/>
      <c r="D63" s="175"/>
      <c r="E63" s="175">
        <f>'将来負担比率（分子）の構造'!J$44</f>
        <v>17</v>
      </c>
      <c r="F63" s="175"/>
      <c r="G63" s="175"/>
      <c r="H63" s="175">
        <f>'将来負担比率（分子）の構造'!K$44</f>
        <v>15</v>
      </c>
      <c r="I63" s="175"/>
      <c r="J63" s="175"/>
      <c r="K63" s="175">
        <f>'将来負担比率（分子）の構造'!L$44</f>
        <v>13</v>
      </c>
      <c r="L63" s="175"/>
      <c r="M63" s="175"/>
      <c r="N63" s="175">
        <f>'将来負担比率（分子）の構造'!M$44</f>
        <v>12</v>
      </c>
      <c r="O63" s="175"/>
      <c r="P63" s="175"/>
    </row>
    <row r="64" spans="1:16" x14ac:dyDescent="0.15">
      <c r="A64" s="175" t="s">
        <v>35</v>
      </c>
      <c r="B64" s="175">
        <f>'将来負担比率（分子）の構造'!I$43</f>
        <v>556</v>
      </c>
      <c r="C64" s="175"/>
      <c r="D64" s="175"/>
      <c r="E64" s="175">
        <f>'将来負担比率（分子）の構造'!J$43</f>
        <v>521</v>
      </c>
      <c r="F64" s="175"/>
      <c r="G64" s="175"/>
      <c r="H64" s="175">
        <f>'将来負担比率（分子）の構造'!K$43</f>
        <v>492</v>
      </c>
      <c r="I64" s="175"/>
      <c r="J64" s="175"/>
      <c r="K64" s="175">
        <f>'将来負担比率（分子）の構造'!L$43</f>
        <v>434</v>
      </c>
      <c r="L64" s="175"/>
      <c r="M64" s="175"/>
      <c r="N64" s="175">
        <f>'将来負担比率（分子）の構造'!M$43</f>
        <v>439</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2563</v>
      </c>
      <c r="C66" s="175"/>
      <c r="D66" s="175"/>
      <c r="E66" s="175">
        <f>'将来負担比率（分子）の構造'!J$41</f>
        <v>2673</v>
      </c>
      <c r="F66" s="175"/>
      <c r="G66" s="175"/>
      <c r="H66" s="175">
        <f>'将来負担比率（分子）の構造'!K$41</f>
        <v>2695</v>
      </c>
      <c r="I66" s="175"/>
      <c r="J66" s="175"/>
      <c r="K66" s="175">
        <f>'将来負担比率（分子）の構造'!L$41</f>
        <v>2576</v>
      </c>
      <c r="L66" s="175"/>
      <c r="M66" s="175"/>
      <c r="N66" s="175">
        <f>'将来負担比率（分子）の構造'!M$41</f>
        <v>2540</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523</v>
      </c>
      <c r="C72" s="179">
        <f>基金残高に係る経年分析!G55</f>
        <v>637</v>
      </c>
      <c r="D72" s="179">
        <f>基金残高に係る経年分析!H55</f>
        <v>742</v>
      </c>
    </row>
    <row r="73" spans="1:16" x14ac:dyDescent="0.15">
      <c r="A73" s="178" t="s">
        <v>80</v>
      </c>
      <c r="B73" s="179">
        <f>基金残高に係る経年分析!F56</f>
        <v>248</v>
      </c>
      <c r="C73" s="179">
        <f>基金残高に係る経年分析!G56</f>
        <v>386</v>
      </c>
      <c r="D73" s="179">
        <f>基金残高に係る経年分析!H56</f>
        <v>373</v>
      </c>
    </row>
    <row r="74" spans="1:16" x14ac:dyDescent="0.15">
      <c r="A74" s="178" t="s">
        <v>81</v>
      </c>
      <c r="B74" s="179">
        <f>基金残高に係る経年分析!F57</f>
        <v>979</v>
      </c>
      <c r="C74" s="179">
        <f>基金残高に係る経年分析!G57</f>
        <v>979</v>
      </c>
      <c r="D74" s="179">
        <f>基金残高に係る経年分析!H57</f>
        <v>962</v>
      </c>
    </row>
  </sheetData>
  <sheetProtection algorithmName="SHA-512" hashValue="qOzjSiPrlTEAaY+KBqy+cxKx3khbi6gLwBuun+YtGrmN77Y/VhRrUQkD+EvmXSPZsO0oVhBT88+JrLRPkXoSjA==" saltValue="BQkepojypfyQUAVSEgWv/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election activeCell="BG39" sqref="BG39:BU39"/>
    </sheetView>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216</v>
      </c>
      <c r="DI1" s="718"/>
      <c r="DJ1" s="718"/>
      <c r="DK1" s="718"/>
      <c r="DL1" s="718"/>
      <c r="DM1" s="718"/>
      <c r="DN1" s="719"/>
      <c r="DO1" s="214"/>
      <c r="DP1" s="717" t="s">
        <v>217</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219</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220</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221</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222</v>
      </c>
      <c r="S4" s="674"/>
      <c r="T4" s="674"/>
      <c r="U4" s="674"/>
      <c r="V4" s="674"/>
      <c r="W4" s="674"/>
      <c r="X4" s="674"/>
      <c r="Y4" s="675"/>
      <c r="Z4" s="673" t="s">
        <v>223</v>
      </c>
      <c r="AA4" s="674"/>
      <c r="AB4" s="674"/>
      <c r="AC4" s="675"/>
      <c r="AD4" s="673" t="s">
        <v>224</v>
      </c>
      <c r="AE4" s="674"/>
      <c r="AF4" s="674"/>
      <c r="AG4" s="674"/>
      <c r="AH4" s="674"/>
      <c r="AI4" s="674"/>
      <c r="AJ4" s="674"/>
      <c r="AK4" s="675"/>
      <c r="AL4" s="673" t="s">
        <v>223</v>
      </c>
      <c r="AM4" s="674"/>
      <c r="AN4" s="674"/>
      <c r="AO4" s="675"/>
      <c r="AP4" s="720" t="s">
        <v>225</v>
      </c>
      <c r="AQ4" s="720"/>
      <c r="AR4" s="720"/>
      <c r="AS4" s="720"/>
      <c r="AT4" s="720"/>
      <c r="AU4" s="720"/>
      <c r="AV4" s="720"/>
      <c r="AW4" s="720"/>
      <c r="AX4" s="720"/>
      <c r="AY4" s="720"/>
      <c r="AZ4" s="720"/>
      <c r="BA4" s="720"/>
      <c r="BB4" s="720"/>
      <c r="BC4" s="720"/>
      <c r="BD4" s="720"/>
      <c r="BE4" s="720"/>
      <c r="BF4" s="720"/>
      <c r="BG4" s="720" t="s">
        <v>226</v>
      </c>
      <c r="BH4" s="720"/>
      <c r="BI4" s="720"/>
      <c r="BJ4" s="720"/>
      <c r="BK4" s="720"/>
      <c r="BL4" s="720"/>
      <c r="BM4" s="720"/>
      <c r="BN4" s="720"/>
      <c r="BO4" s="720" t="s">
        <v>223</v>
      </c>
      <c r="BP4" s="720"/>
      <c r="BQ4" s="720"/>
      <c r="BR4" s="720"/>
      <c r="BS4" s="720" t="s">
        <v>227</v>
      </c>
      <c r="BT4" s="720"/>
      <c r="BU4" s="720"/>
      <c r="BV4" s="720"/>
      <c r="BW4" s="720"/>
      <c r="BX4" s="720"/>
      <c r="BY4" s="720"/>
      <c r="BZ4" s="720"/>
      <c r="CA4" s="720"/>
      <c r="CB4" s="720"/>
      <c r="CD4" s="673" t="s">
        <v>228</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229</v>
      </c>
      <c r="C5" s="680"/>
      <c r="D5" s="680"/>
      <c r="E5" s="680"/>
      <c r="F5" s="680"/>
      <c r="G5" s="680"/>
      <c r="H5" s="680"/>
      <c r="I5" s="680"/>
      <c r="J5" s="680"/>
      <c r="K5" s="680"/>
      <c r="L5" s="680"/>
      <c r="M5" s="680"/>
      <c r="N5" s="680"/>
      <c r="O5" s="680"/>
      <c r="P5" s="680"/>
      <c r="Q5" s="681"/>
      <c r="R5" s="676">
        <v>159691</v>
      </c>
      <c r="S5" s="677"/>
      <c r="T5" s="677"/>
      <c r="U5" s="677"/>
      <c r="V5" s="677"/>
      <c r="W5" s="677"/>
      <c r="X5" s="677"/>
      <c r="Y5" s="702"/>
      <c r="Z5" s="715">
        <v>6</v>
      </c>
      <c r="AA5" s="715"/>
      <c r="AB5" s="715"/>
      <c r="AC5" s="715"/>
      <c r="AD5" s="716">
        <v>159691</v>
      </c>
      <c r="AE5" s="716"/>
      <c r="AF5" s="716"/>
      <c r="AG5" s="716"/>
      <c r="AH5" s="716"/>
      <c r="AI5" s="716"/>
      <c r="AJ5" s="716"/>
      <c r="AK5" s="716"/>
      <c r="AL5" s="703">
        <v>11.1</v>
      </c>
      <c r="AM5" s="685"/>
      <c r="AN5" s="685"/>
      <c r="AO5" s="704"/>
      <c r="AP5" s="679" t="s">
        <v>230</v>
      </c>
      <c r="AQ5" s="680"/>
      <c r="AR5" s="680"/>
      <c r="AS5" s="680"/>
      <c r="AT5" s="680"/>
      <c r="AU5" s="680"/>
      <c r="AV5" s="680"/>
      <c r="AW5" s="680"/>
      <c r="AX5" s="680"/>
      <c r="AY5" s="680"/>
      <c r="AZ5" s="680"/>
      <c r="BA5" s="680"/>
      <c r="BB5" s="680"/>
      <c r="BC5" s="680"/>
      <c r="BD5" s="680"/>
      <c r="BE5" s="680"/>
      <c r="BF5" s="681"/>
      <c r="BG5" s="621">
        <v>159691</v>
      </c>
      <c r="BH5" s="622"/>
      <c r="BI5" s="622"/>
      <c r="BJ5" s="622"/>
      <c r="BK5" s="622"/>
      <c r="BL5" s="622"/>
      <c r="BM5" s="622"/>
      <c r="BN5" s="623"/>
      <c r="BO5" s="659">
        <v>100</v>
      </c>
      <c r="BP5" s="659"/>
      <c r="BQ5" s="659"/>
      <c r="BR5" s="659"/>
      <c r="BS5" s="660">
        <v>1164</v>
      </c>
      <c r="BT5" s="660"/>
      <c r="BU5" s="660"/>
      <c r="BV5" s="660"/>
      <c r="BW5" s="660"/>
      <c r="BX5" s="660"/>
      <c r="BY5" s="660"/>
      <c r="BZ5" s="660"/>
      <c r="CA5" s="660"/>
      <c r="CB5" s="700"/>
      <c r="CD5" s="673" t="s">
        <v>225</v>
      </c>
      <c r="CE5" s="674"/>
      <c r="CF5" s="674"/>
      <c r="CG5" s="674"/>
      <c r="CH5" s="674"/>
      <c r="CI5" s="674"/>
      <c r="CJ5" s="674"/>
      <c r="CK5" s="674"/>
      <c r="CL5" s="674"/>
      <c r="CM5" s="674"/>
      <c r="CN5" s="674"/>
      <c r="CO5" s="674"/>
      <c r="CP5" s="674"/>
      <c r="CQ5" s="675"/>
      <c r="CR5" s="673" t="s">
        <v>231</v>
      </c>
      <c r="CS5" s="674"/>
      <c r="CT5" s="674"/>
      <c r="CU5" s="674"/>
      <c r="CV5" s="674"/>
      <c r="CW5" s="674"/>
      <c r="CX5" s="674"/>
      <c r="CY5" s="675"/>
      <c r="CZ5" s="673" t="s">
        <v>223</v>
      </c>
      <c r="DA5" s="674"/>
      <c r="DB5" s="674"/>
      <c r="DC5" s="675"/>
      <c r="DD5" s="673" t="s">
        <v>232</v>
      </c>
      <c r="DE5" s="674"/>
      <c r="DF5" s="674"/>
      <c r="DG5" s="674"/>
      <c r="DH5" s="674"/>
      <c r="DI5" s="674"/>
      <c r="DJ5" s="674"/>
      <c r="DK5" s="674"/>
      <c r="DL5" s="674"/>
      <c r="DM5" s="674"/>
      <c r="DN5" s="674"/>
      <c r="DO5" s="674"/>
      <c r="DP5" s="675"/>
      <c r="DQ5" s="673" t="s">
        <v>233</v>
      </c>
      <c r="DR5" s="674"/>
      <c r="DS5" s="674"/>
      <c r="DT5" s="674"/>
      <c r="DU5" s="674"/>
      <c r="DV5" s="674"/>
      <c r="DW5" s="674"/>
      <c r="DX5" s="674"/>
      <c r="DY5" s="674"/>
      <c r="DZ5" s="674"/>
      <c r="EA5" s="674"/>
      <c r="EB5" s="674"/>
      <c r="EC5" s="675"/>
    </row>
    <row r="6" spans="2:143" ht="11.25" customHeight="1" x14ac:dyDescent="0.15">
      <c r="B6" s="618" t="s">
        <v>234</v>
      </c>
      <c r="C6" s="619"/>
      <c r="D6" s="619"/>
      <c r="E6" s="619"/>
      <c r="F6" s="619"/>
      <c r="G6" s="619"/>
      <c r="H6" s="619"/>
      <c r="I6" s="619"/>
      <c r="J6" s="619"/>
      <c r="K6" s="619"/>
      <c r="L6" s="619"/>
      <c r="M6" s="619"/>
      <c r="N6" s="619"/>
      <c r="O6" s="619"/>
      <c r="P6" s="619"/>
      <c r="Q6" s="620"/>
      <c r="R6" s="621">
        <v>25077</v>
      </c>
      <c r="S6" s="622"/>
      <c r="T6" s="622"/>
      <c r="U6" s="622"/>
      <c r="V6" s="622"/>
      <c r="W6" s="622"/>
      <c r="X6" s="622"/>
      <c r="Y6" s="623"/>
      <c r="Z6" s="659">
        <v>0.9</v>
      </c>
      <c r="AA6" s="659"/>
      <c r="AB6" s="659"/>
      <c r="AC6" s="659"/>
      <c r="AD6" s="660">
        <v>25077</v>
      </c>
      <c r="AE6" s="660"/>
      <c r="AF6" s="660"/>
      <c r="AG6" s="660"/>
      <c r="AH6" s="660"/>
      <c r="AI6" s="660"/>
      <c r="AJ6" s="660"/>
      <c r="AK6" s="660"/>
      <c r="AL6" s="624">
        <v>1.7</v>
      </c>
      <c r="AM6" s="625"/>
      <c r="AN6" s="625"/>
      <c r="AO6" s="661"/>
      <c r="AP6" s="618" t="s">
        <v>235</v>
      </c>
      <c r="AQ6" s="619"/>
      <c r="AR6" s="619"/>
      <c r="AS6" s="619"/>
      <c r="AT6" s="619"/>
      <c r="AU6" s="619"/>
      <c r="AV6" s="619"/>
      <c r="AW6" s="619"/>
      <c r="AX6" s="619"/>
      <c r="AY6" s="619"/>
      <c r="AZ6" s="619"/>
      <c r="BA6" s="619"/>
      <c r="BB6" s="619"/>
      <c r="BC6" s="619"/>
      <c r="BD6" s="619"/>
      <c r="BE6" s="619"/>
      <c r="BF6" s="620"/>
      <c r="BG6" s="621">
        <v>159691</v>
      </c>
      <c r="BH6" s="622"/>
      <c r="BI6" s="622"/>
      <c r="BJ6" s="622"/>
      <c r="BK6" s="622"/>
      <c r="BL6" s="622"/>
      <c r="BM6" s="622"/>
      <c r="BN6" s="623"/>
      <c r="BO6" s="659">
        <v>100</v>
      </c>
      <c r="BP6" s="659"/>
      <c r="BQ6" s="659"/>
      <c r="BR6" s="659"/>
      <c r="BS6" s="660">
        <v>1164</v>
      </c>
      <c r="BT6" s="660"/>
      <c r="BU6" s="660"/>
      <c r="BV6" s="660"/>
      <c r="BW6" s="660"/>
      <c r="BX6" s="660"/>
      <c r="BY6" s="660"/>
      <c r="BZ6" s="660"/>
      <c r="CA6" s="660"/>
      <c r="CB6" s="700"/>
      <c r="CD6" s="679" t="s">
        <v>236</v>
      </c>
      <c r="CE6" s="680"/>
      <c r="CF6" s="680"/>
      <c r="CG6" s="680"/>
      <c r="CH6" s="680"/>
      <c r="CI6" s="680"/>
      <c r="CJ6" s="680"/>
      <c r="CK6" s="680"/>
      <c r="CL6" s="680"/>
      <c r="CM6" s="680"/>
      <c r="CN6" s="680"/>
      <c r="CO6" s="680"/>
      <c r="CP6" s="680"/>
      <c r="CQ6" s="681"/>
      <c r="CR6" s="621">
        <v>45268</v>
      </c>
      <c r="CS6" s="622"/>
      <c r="CT6" s="622"/>
      <c r="CU6" s="622"/>
      <c r="CV6" s="622"/>
      <c r="CW6" s="622"/>
      <c r="CX6" s="622"/>
      <c r="CY6" s="623"/>
      <c r="CZ6" s="703">
        <v>1.7</v>
      </c>
      <c r="DA6" s="685"/>
      <c r="DB6" s="685"/>
      <c r="DC6" s="705"/>
      <c r="DD6" s="627" t="s">
        <v>131</v>
      </c>
      <c r="DE6" s="622"/>
      <c r="DF6" s="622"/>
      <c r="DG6" s="622"/>
      <c r="DH6" s="622"/>
      <c r="DI6" s="622"/>
      <c r="DJ6" s="622"/>
      <c r="DK6" s="622"/>
      <c r="DL6" s="622"/>
      <c r="DM6" s="622"/>
      <c r="DN6" s="622"/>
      <c r="DO6" s="622"/>
      <c r="DP6" s="623"/>
      <c r="DQ6" s="627">
        <v>45238</v>
      </c>
      <c r="DR6" s="622"/>
      <c r="DS6" s="622"/>
      <c r="DT6" s="622"/>
      <c r="DU6" s="622"/>
      <c r="DV6" s="622"/>
      <c r="DW6" s="622"/>
      <c r="DX6" s="622"/>
      <c r="DY6" s="622"/>
      <c r="DZ6" s="622"/>
      <c r="EA6" s="622"/>
      <c r="EB6" s="622"/>
      <c r="EC6" s="658"/>
    </row>
    <row r="7" spans="2:143" ht="11.25" customHeight="1" x14ac:dyDescent="0.15">
      <c r="B7" s="618" t="s">
        <v>237</v>
      </c>
      <c r="C7" s="619"/>
      <c r="D7" s="619"/>
      <c r="E7" s="619"/>
      <c r="F7" s="619"/>
      <c r="G7" s="619"/>
      <c r="H7" s="619"/>
      <c r="I7" s="619"/>
      <c r="J7" s="619"/>
      <c r="K7" s="619"/>
      <c r="L7" s="619"/>
      <c r="M7" s="619"/>
      <c r="N7" s="619"/>
      <c r="O7" s="619"/>
      <c r="P7" s="619"/>
      <c r="Q7" s="620"/>
      <c r="R7" s="621">
        <v>52</v>
      </c>
      <c r="S7" s="622"/>
      <c r="T7" s="622"/>
      <c r="U7" s="622"/>
      <c r="V7" s="622"/>
      <c r="W7" s="622"/>
      <c r="X7" s="622"/>
      <c r="Y7" s="623"/>
      <c r="Z7" s="659">
        <v>0</v>
      </c>
      <c r="AA7" s="659"/>
      <c r="AB7" s="659"/>
      <c r="AC7" s="659"/>
      <c r="AD7" s="660">
        <v>52</v>
      </c>
      <c r="AE7" s="660"/>
      <c r="AF7" s="660"/>
      <c r="AG7" s="660"/>
      <c r="AH7" s="660"/>
      <c r="AI7" s="660"/>
      <c r="AJ7" s="660"/>
      <c r="AK7" s="660"/>
      <c r="AL7" s="624">
        <v>0</v>
      </c>
      <c r="AM7" s="625"/>
      <c r="AN7" s="625"/>
      <c r="AO7" s="661"/>
      <c r="AP7" s="618" t="s">
        <v>238</v>
      </c>
      <c r="AQ7" s="619"/>
      <c r="AR7" s="619"/>
      <c r="AS7" s="619"/>
      <c r="AT7" s="619"/>
      <c r="AU7" s="619"/>
      <c r="AV7" s="619"/>
      <c r="AW7" s="619"/>
      <c r="AX7" s="619"/>
      <c r="AY7" s="619"/>
      <c r="AZ7" s="619"/>
      <c r="BA7" s="619"/>
      <c r="BB7" s="619"/>
      <c r="BC7" s="619"/>
      <c r="BD7" s="619"/>
      <c r="BE7" s="619"/>
      <c r="BF7" s="620"/>
      <c r="BG7" s="621">
        <v>63526</v>
      </c>
      <c r="BH7" s="622"/>
      <c r="BI7" s="622"/>
      <c r="BJ7" s="622"/>
      <c r="BK7" s="622"/>
      <c r="BL7" s="622"/>
      <c r="BM7" s="622"/>
      <c r="BN7" s="623"/>
      <c r="BO7" s="659">
        <v>39.799999999999997</v>
      </c>
      <c r="BP7" s="659"/>
      <c r="BQ7" s="659"/>
      <c r="BR7" s="659"/>
      <c r="BS7" s="660">
        <v>1164</v>
      </c>
      <c r="BT7" s="660"/>
      <c r="BU7" s="660"/>
      <c r="BV7" s="660"/>
      <c r="BW7" s="660"/>
      <c r="BX7" s="660"/>
      <c r="BY7" s="660"/>
      <c r="BZ7" s="660"/>
      <c r="CA7" s="660"/>
      <c r="CB7" s="700"/>
      <c r="CD7" s="618" t="s">
        <v>239</v>
      </c>
      <c r="CE7" s="619"/>
      <c r="CF7" s="619"/>
      <c r="CG7" s="619"/>
      <c r="CH7" s="619"/>
      <c r="CI7" s="619"/>
      <c r="CJ7" s="619"/>
      <c r="CK7" s="619"/>
      <c r="CL7" s="619"/>
      <c r="CM7" s="619"/>
      <c r="CN7" s="619"/>
      <c r="CO7" s="619"/>
      <c r="CP7" s="619"/>
      <c r="CQ7" s="620"/>
      <c r="CR7" s="621">
        <v>734555</v>
      </c>
      <c r="CS7" s="622"/>
      <c r="CT7" s="622"/>
      <c r="CU7" s="622"/>
      <c r="CV7" s="622"/>
      <c r="CW7" s="622"/>
      <c r="CX7" s="622"/>
      <c r="CY7" s="623"/>
      <c r="CZ7" s="659">
        <v>28</v>
      </c>
      <c r="DA7" s="659"/>
      <c r="DB7" s="659"/>
      <c r="DC7" s="659"/>
      <c r="DD7" s="627">
        <v>49189</v>
      </c>
      <c r="DE7" s="622"/>
      <c r="DF7" s="622"/>
      <c r="DG7" s="622"/>
      <c r="DH7" s="622"/>
      <c r="DI7" s="622"/>
      <c r="DJ7" s="622"/>
      <c r="DK7" s="622"/>
      <c r="DL7" s="622"/>
      <c r="DM7" s="622"/>
      <c r="DN7" s="622"/>
      <c r="DO7" s="622"/>
      <c r="DP7" s="623"/>
      <c r="DQ7" s="627">
        <v>546983</v>
      </c>
      <c r="DR7" s="622"/>
      <c r="DS7" s="622"/>
      <c r="DT7" s="622"/>
      <c r="DU7" s="622"/>
      <c r="DV7" s="622"/>
      <c r="DW7" s="622"/>
      <c r="DX7" s="622"/>
      <c r="DY7" s="622"/>
      <c r="DZ7" s="622"/>
      <c r="EA7" s="622"/>
      <c r="EB7" s="622"/>
      <c r="EC7" s="658"/>
    </row>
    <row r="8" spans="2:143" ht="11.25" customHeight="1" x14ac:dyDescent="0.15">
      <c r="B8" s="618" t="s">
        <v>240</v>
      </c>
      <c r="C8" s="619"/>
      <c r="D8" s="619"/>
      <c r="E8" s="619"/>
      <c r="F8" s="619"/>
      <c r="G8" s="619"/>
      <c r="H8" s="619"/>
      <c r="I8" s="619"/>
      <c r="J8" s="619"/>
      <c r="K8" s="619"/>
      <c r="L8" s="619"/>
      <c r="M8" s="619"/>
      <c r="N8" s="619"/>
      <c r="O8" s="619"/>
      <c r="P8" s="619"/>
      <c r="Q8" s="620"/>
      <c r="R8" s="621">
        <v>649</v>
      </c>
      <c r="S8" s="622"/>
      <c r="T8" s="622"/>
      <c r="U8" s="622"/>
      <c r="V8" s="622"/>
      <c r="W8" s="622"/>
      <c r="X8" s="622"/>
      <c r="Y8" s="623"/>
      <c r="Z8" s="659">
        <v>0</v>
      </c>
      <c r="AA8" s="659"/>
      <c r="AB8" s="659"/>
      <c r="AC8" s="659"/>
      <c r="AD8" s="660">
        <v>649</v>
      </c>
      <c r="AE8" s="660"/>
      <c r="AF8" s="660"/>
      <c r="AG8" s="660"/>
      <c r="AH8" s="660"/>
      <c r="AI8" s="660"/>
      <c r="AJ8" s="660"/>
      <c r="AK8" s="660"/>
      <c r="AL8" s="624">
        <v>0</v>
      </c>
      <c r="AM8" s="625"/>
      <c r="AN8" s="625"/>
      <c r="AO8" s="661"/>
      <c r="AP8" s="618" t="s">
        <v>241</v>
      </c>
      <c r="AQ8" s="619"/>
      <c r="AR8" s="619"/>
      <c r="AS8" s="619"/>
      <c r="AT8" s="619"/>
      <c r="AU8" s="619"/>
      <c r="AV8" s="619"/>
      <c r="AW8" s="619"/>
      <c r="AX8" s="619"/>
      <c r="AY8" s="619"/>
      <c r="AZ8" s="619"/>
      <c r="BA8" s="619"/>
      <c r="BB8" s="619"/>
      <c r="BC8" s="619"/>
      <c r="BD8" s="619"/>
      <c r="BE8" s="619"/>
      <c r="BF8" s="620"/>
      <c r="BG8" s="621">
        <v>2802</v>
      </c>
      <c r="BH8" s="622"/>
      <c r="BI8" s="622"/>
      <c r="BJ8" s="622"/>
      <c r="BK8" s="622"/>
      <c r="BL8" s="622"/>
      <c r="BM8" s="622"/>
      <c r="BN8" s="623"/>
      <c r="BO8" s="659">
        <v>1.8</v>
      </c>
      <c r="BP8" s="659"/>
      <c r="BQ8" s="659"/>
      <c r="BR8" s="659"/>
      <c r="BS8" s="660" t="s">
        <v>131</v>
      </c>
      <c r="BT8" s="660"/>
      <c r="BU8" s="660"/>
      <c r="BV8" s="660"/>
      <c r="BW8" s="660"/>
      <c r="BX8" s="660"/>
      <c r="BY8" s="660"/>
      <c r="BZ8" s="660"/>
      <c r="CA8" s="660"/>
      <c r="CB8" s="700"/>
      <c r="CD8" s="618" t="s">
        <v>242</v>
      </c>
      <c r="CE8" s="619"/>
      <c r="CF8" s="619"/>
      <c r="CG8" s="619"/>
      <c r="CH8" s="619"/>
      <c r="CI8" s="619"/>
      <c r="CJ8" s="619"/>
      <c r="CK8" s="619"/>
      <c r="CL8" s="619"/>
      <c r="CM8" s="619"/>
      <c r="CN8" s="619"/>
      <c r="CO8" s="619"/>
      <c r="CP8" s="619"/>
      <c r="CQ8" s="620"/>
      <c r="CR8" s="621">
        <v>435892</v>
      </c>
      <c r="CS8" s="622"/>
      <c r="CT8" s="622"/>
      <c r="CU8" s="622"/>
      <c r="CV8" s="622"/>
      <c r="CW8" s="622"/>
      <c r="CX8" s="622"/>
      <c r="CY8" s="623"/>
      <c r="CZ8" s="659">
        <v>16.600000000000001</v>
      </c>
      <c r="DA8" s="659"/>
      <c r="DB8" s="659"/>
      <c r="DC8" s="659"/>
      <c r="DD8" s="627">
        <v>6773</v>
      </c>
      <c r="DE8" s="622"/>
      <c r="DF8" s="622"/>
      <c r="DG8" s="622"/>
      <c r="DH8" s="622"/>
      <c r="DI8" s="622"/>
      <c r="DJ8" s="622"/>
      <c r="DK8" s="622"/>
      <c r="DL8" s="622"/>
      <c r="DM8" s="622"/>
      <c r="DN8" s="622"/>
      <c r="DO8" s="622"/>
      <c r="DP8" s="623"/>
      <c r="DQ8" s="627">
        <v>305706</v>
      </c>
      <c r="DR8" s="622"/>
      <c r="DS8" s="622"/>
      <c r="DT8" s="622"/>
      <c r="DU8" s="622"/>
      <c r="DV8" s="622"/>
      <c r="DW8" s="622"/>
      <c r="DX8" s="622"/>
      <c r="DY8" s="622"/>
      <c r="DZ8" s="622"/>
      <c r="EA8" s="622"/>
      <c r="EB8" s="622"/>
      <c r="EC8" s="658"/>
    </row>
    <row r="9" spans="2:143" ht="11.25" customHeight="1" x14ac:dyDescent="0.15">
      <c r="B9" s="618" t="s">
        <v>243</v>
      </c>
      <c r="C9" s="619"/>
      <c r="D9" s="619"/>
      <c r="E9" s="619"/>
      <c r="F9" s="619"/>
      <c r="G9" s="619"/>
      <c r="H9" s="619"/>
      <c r="I9" s="619"/>
      <c r="J9" s="619"/>
      <c r="K9" s="619"/>
      <c r="L9" s="619"/>
      <c r="M9" s="619"/>
      <c r="N9" s="619"/>
      <c r="O9" s="619"/>
      <c r="P9" s="619"/>
      <c r="Q9" s="620"/>
      <c r="R9" s="621">
        <v>470</v>
      </c>
      <c r="S9" s="622"/>
      <c r="T9" s="622"/>
      <c r="U9" s="622"/>
      <c r="V9" s="622"/>
      <c r="W9" s="622"/>
      <c r="X9" s="622"/>
      <c r="Y9" s="623"/>
      <c r="Z9" s="659">
        <v>0</v>
      </c>
      <c r="AA9" s="659"/>
      <c r="AB9" s="659"/>
      <c r="AC9" s="659"/>
      <c r="AD9" s="660">
        <v>470</v>
      </c>
      <c r="AE9" s="660"/>
      <c r="AF9" s="660"/>
      <c r="AG9" s="660"/>
      <c r="AH9" s="660"/>
      <c r="AI9" s="660"/>
      <c r="AJ9" s="660"/>
      <c r="AK9" s="660"/>
      <c r="AL9" s="624">
        <v>0</v>
      </c>
      <c r="AM9" s="625"/>
      <c r="AN9" s="625"/>
      <c r="AO9" s="661"/>
      <c r="AP9" s="618" t="s">
        <v>244</v>
      </c>
      <c r="AQ9" s="619"/>
      <c r="AR9" s="619"/>
      <c r="AS9" s="619"/>
      <c r="AT9" s="619"/>
      <c r="AU9" s="619"/>
      <c r="AV9" s="619"/>
      <c r="AW9" s="619"/>
      <c r="AX9" s="619"/>
      <c r="AY9" s="619"/>
      <c r="AZ9" s="619"/>
      <c r="BA9" s="619"/>
      <c r="BB9" s="619"/>
      <c r="BC9" s="619"/>
      <c r="BD9" s="619"/>
      <c r="BE9" s="619"/>
      <c r="BF9" s="620"/>
      <c r="BG9" s="621">
        <v>52018</v>
      </c>
      <c r="BH9" s="622"/>
      <c r="BI9" s="622"/>
      <c r="BJ9" s="622"/>
      <c r="BK9" s="622"/>
      <c r="BL9" s="622"/>
      <c r="BM9" s="622"/>
      <c r="BN9" s="623"/>
      <c r="BO9" s="659">
        <v>32.6</v>
      </c>
      <c r="BP9" s="659"/>
      <c r="BQ9" s="659"/>
      <c r="BR9" s="659"/>
      <c r="BS9" s="660" t="s">
        <v>131</v>
      </c>
      <c r="BT9" s="660"/>
      <c r="BU9" s="660"/>
      <c r="BV9" s="660"/>
      <c r="BW9" s="660"/>
      <c r="BX9" s="660"/>
      <c r="BY9" s="660"/>
      <c r="BZ9" s="660"/>
      <c r="CA9" s="660"/>
      <c r="CB9" s="700"/>
      <c r="CD9" s="618" t="s">
        <v>245</v>
      </c>
      <c r="CE9" s="619"/>
      <c r="CF9" s="619"/>
      <c r="CG9" s="619"/>
      <c r="CH9" s="619"/>
      <c r="CI9" s="619"/>
      <c r="CJ9" s="619"/>
      <c r="CK9" s="619"/>
      <c r="CL9" s="619"/>
      <c r="CM9" s="619"/>
      <c r="CN9" s="619"/>
      <c r="CO9" s="619"/>
      <c r="CP9" s="619"/>
      <c r="CQ9" s="620"/>
      <c r="CR9" s="621">
        <v>118755</v>
      </c>
      <c r="CS9" s="622"/>
      <c r="CT9" s="622"/>
      <c r="CU9" s="622"/>
      <c r="CV9" s="622"/>
      <c r="CW9" s="622"/>
      <c r="CX9" s="622"/>
      <c r="CY9" s="623"/>
      <c r="CZ9" s="659">
        <v>4.5</v>
      </c>
      <c r="DA9" s="659"/>
      <c r="DB9" s="659"/>
      <c r="DC9" s="659"/>
      <c r="DD9" s="627" t="s">
        <v>246</v>
      </c>
      <c r="DE9" s="622"/>
      <c r="DF9" s="622"/>
      <c r="DG9" s="622"/>
      <c r="DH9" s="622"/>
      <c r="DI9" s="622"/>
      <c r="DJ9" s="622"/>
      <c r="DK9" s="622"/>
      <c r="DL9" s="622"/>
      <c r="DM9" s="622"/>
      <c r="DN9" s="622"/>
      <c r="DO9" s="622"/>
      <c r="DP9" s="623"/>
      <c r="DQ9" s="627">
        <v>82643</v>
      </c>
      <c r="DR9" s="622"/>
      <c r="DS9" s="622"/>
      <c r="DT9" s="622"/>
      <c r="DU9" s="622"/>
      <c r="DV9" s="622"/>
      <c r="DW9" s="622"/>
      <c r="DX9" s="622"/>
      <c r="DY9" s="622"/>
      <c r="DZ9" s="622"/>
      <c r="EA9" s="622"/>
      <c r="EB9" s="622"/>
      <c r="EC9" s="658"/>
    </row>
    <row r="10" spans="2:143" ht="11.25" customHeight="1" x14ac:dyDescent="0.15">
      <c r="B10" s="618" t="s">
        <v>247</v>
      </c>
      <c r="C10" s="619"/>
      <c r="D10" s="619"/>
      <c r="E10" s="619"/>
      <c r="F10" s="619"/>
      <c r="G10" s="619"/>
      <c r="H10" s="619"/>
      <c r="I10" s="619"/>
      <c r="J10" s="619"/>
      <c r="K10" s="619"/>
      <c r="L10" s="619"/>
      <c r="M10" s="619"/>
      <c r="N10" s="619"/>
      <c r="O10" s="619"/>
      <c r="P10" s="619"/>
      <c r="Q10" s="620"/>
      <c r="R10" s="621" t="s">
        <v>131</v>
      </c>
      <c r="S10" s="622"/>
      <c r="T10" s="622"/>
      <c r="U10" s="622"/>
      <c r="V10" s="622"/>
      <c r="W10" s="622"/>
      <c r="X10" s="622"/>
      <c r="Y10" s="623"/>
      <c r="Z10" s="659" t="s">
        <v>131</v>
      </c>
      <c r="AA10" s="659"/>
      <c r="AB10" s="659"/>
      <c r="AC10" s="659"/>
      <c r="AD10" s="660" t="s">
        <v>131</v>
      </c>
      <c r="AE10" s="660"/>
      <c r="AF10" s="660"/>
      <c r="AG10" s="660"/>
      <c r="AH10" s="660"/>
      <c r="AI10" s="660"/>
      <c r="AJ10" s="660"/>
      <c r="AK10" s="660"/>
      <c r="AL10" s="624" t="s">
        <v>131</v>
      </c>
      <c r="AM10" s="625"/>
      <c r="AN10" s="625"/>
      <c r="AO10" s="661"/>
      <c r="AP10" s="618" t="s">
        <v>248</v>
      </c>
      <c r="AQ10" s="619"/>
      <c r="AR10" s="619"/>
      <c r="AS10" s="619"/>
      <c r="AT10" s="619"/>
      <c r="AU10" s="619"/>
      <c r="AV10" s="619"/>
      <c r="AW10" s="619"/>
      <c r="AX10" s="619"/>
      <c r="AY10" s="619"/>
      <c r="AZ10" s="619"/>
      <c r="BA10" s="619"/>
      <c r="BB10" s="619"/>
      <c r="BC10" s="619"/>
      <c r="BD10" s="619"/>
      <c r="BE10" s="619"/>
      <c r="BF10" s="620"/>
      <c r="BG10" s="621">
        <v>4493</v>
      </c>
      <c r="BH10" s="622"/>
      <c r="BI10" s="622"/>
      <c r="BJ10" s="622"/>
      <c r="BK10" s="622"/>
      <c r="BL10" s="622"/>
      <c r="BM10" s="622"/>
      <c r="BN10" s="623"/>
      <c r="BO10" s="659">
        <v>2.8</v>
      </c>
      <c r="BP10" s="659"/>
      <c r="BQ10" s="659"/>
      <c r="BR10" s="659"/>
      <c r="BS10" s="660" t="s">
        <v>131</v>
      </c>
      <c r="BT10" s="660"/>
      <c r="BU10" s="660"/>
      <c r="BV10" s="660"/>
      <c r="BW10" s="660"/>
      <c r="BX10" s="660"/>
      <c r="BY10" s="660"/>
      <c r="BZ10" s="660"/>
      <c r="CA10" s="660"/>
      <c r="CB10" s="700"/>
      <c r="CD10" s="618" t="s">
        <v>249</v>
      </c>
      <c r="CE10" s="619"/>
      <c r="CF10" s="619"/>
      <c r="CG10" s="619"/>
      <c r="CH10" s="619"/>
      <c r="CI10" s="619"/>
      <c r="CJ10" s="619"/>
      <c r="CK10" s="619"/>
      <c r="CL10" s="619"/>
      <c r="CM10" s="619"/>
      <c r="CN10" s="619"/>
      <c r="CO10" s="619"/>
      <c r="CP10" s="619"/>
      <c r="CQ10" s="620"/>
      <c r="CR10" s="621" t="s">
        <v>131</v>
      </c>
      <c r="CS10" s="622"/>
      <c r="CT10" s="622"/>
      <c r="CU10" s="622"/>
      <c r="CV10" s="622"/>
      <c r="CW10" s="622"/>
      <c r="CX10" s="622"/>
      <c r="CY10" s="623"/>
      <c r="CZ10" s="659" t="s">
        <v>131</v>
      </c>
      <c r="DA10" s="659"/>
      <c r="DB10" s="659"/>
      <c r="DC10" s="659"/>
      <c r="DD10" s="627" t="s">
        <v>131</v>
      </c>
      <c r="DE10" s="622"/>
      <c r="DF10" s="622"/>
      <c r="DG10" s="622"/>
      <c r="DH10" s="622"/>
      <c r="DI10" s="622"/>
      <c r="DJ10" s="622"/>
      <c r="DK10" s="622"/>
      <c r="DL10" s="622"/>
      <c r="DM10" s="622"/>
      <c r="DN10" s="622"/>
      <c r="DO10" s="622"/>
      <c r="DP10" s="623"/>
      <c r="DQ10" s="627" t="s">
        <v>131</v>
      </c>
      <c r="DR10" s="622"/>
      <c r="DS10" s="622"/>
      <c r="DT10" s="622"/>
      <c r="DU10" s="622"/>
      <c r="DV10" s="622"/>
      <c r="DW10" s="622"/>
      <c r="DX10" s="622"/>
      <c r="DY10" s="622"/>
      <c r="DZ10" s="622"/>
      <c r="EA10" s="622"/>
      <c r="EB10" s="622"/>
      <c r="EC10" s="658"/>
    </row>
    <row r="11" spans="2:143" ht="11.25" customHeight="1" x14ac:dyDescent="0.15">
      <c r="B11" s="618" t="s">
        <v>250</v>
      </c>
      <c r="C11" s="619"/>
      <c r="D11" s="619"/>
      <c r="E11" s="619"/>
      <c r="F11" s="619"/>
      <c r="G11" s="619"/>
      <c r="H11" s="619"/>
      <c r="I11" s="619"/>
      <c r="J11" s="619"/>
      <c r="K11" s="619"/>
      <c r="L11" s="619"/>
      <c r="M11" s="619"/>
      <c r="N11" s="619"/>
      <c r="O11" s="619"/>
      <c r="P11" s="619"/>
      <c r="Q11" s="620"/>
      <c r="R11" s="621">
        <v>40343</v>
      </c>
      <c r="S11" s="622"/>
      <c r="T11" s="622"/>
      <c r="U11" s="622"/>
      <c r="V11" s="622"/>
      <c r="W11" s="622"/>
      <c r="X11" s="622"/>
      <c r="Y11" s="623"/>
      <c r="Z11" s="624">
        <v>1.5</v>
      </c>
      <c r="AA11" s="625"/>
      <c r="AB11" s="625"/>
      <c r="AC11" s="626"/>
      <c r="AD11" s="627">
        <v>40343</v>
      </c>
      <c r="AE11" s="622"/>
      <c r="AF11" s="622"/>
      <c r="AG11" s="622"/>
      <c r="AH11" s="622"/>
      <c r="AI11" s="622"/>
      <c r="AJ11" s="622"/>
      <c r="AK11" s="623"/>
      <c r="AL11" s="624">
        <v>2.8</v>
      </c>
      <c r="AM11" s="625"/>
      <c r="AN11" s="625"/>
      <c r="AO11" s="661"/>
      <c r="AP11" s="618" t="s">
        <v>251</v>
      </c>
      <c r="AQ11" s="619"/>
      <c r="AR11" s="619"/>
      <c r="AS11" s="619"/>
      <c r="AT11" s="619"/>
      <c r="AU11" s="619"/>
      <c r="AV11" s="619"/>
      <c r="AW11" s="619"/>
      <c r="AX11" s="619"/>
      <c r="AY11" s="619"/>
      <c r="AZ11" s="619"/>
      <c r="BA11" s="619"/>
      <c r="BB11" s="619"/>
      <c r="BC11" s="619"/>
      <c r="BD11" s="619"/>
      <c r="BE11" s="619"/>
      <c r="BF11" s="620"/>
      <c r="BG11" s="621">
        <v>4213</v>
      </c>
      <c r="BH11" s="622"/>
      <c r="BI11" s="622"/>
      <c r="BJ11" s="622"/>
      <c r="BK11" s="622"/>
      <c r="BL11" s="622"/>
      <c r="BM11" s="622"/>
      <c r="BN11" s="623"/>
      <c r="BO11" s="659">
        <v>2.6</v>
      </c>
      <c r="BP11" s="659"/>
      <c r="BQ11" s="659"/>
      <c r="BR11" s="659"/>
      <c r="BS11" s="660">
        <v>1164</v>
      </c>
      <c r="BT11" s="660"/>
      <c r="BU11" s="660"/>
      <c r="BV11" s="660"/>
      <c r="BW11" s="660"/>
      <c r="BX11" s="660"/>
      <c r="BY11" s="660"/>
      <c r="BZ11" s="660"/>
      <c r="CA11" s="660"/>
      <c r="CB11" s="700"/>
      <c r="CD11" s="618" t="s">
        <v>252</v>
      </c>
      <c r="CE11" s="619"/>
      <c r="CF11" s="619"/>
      <c r="CG11" s="619"/>
      <c r="CH11" s="619"/>
      <c r="CI11" s="619"/>
      <c r="CJ11" s="619"/>
      <c r="CK11" s="619"/>
      <c r="CL11" s="619"/>
      <c r="CM11" s="619"/>
      <c r="CN11" s="619"/>
      <c r="CO11" s="619"/>
      <c r="CP11" s="619"/>
      <c r="CQ11" s="620"/>
      <c r="CR11" s="621">
        <v>351522</v>
      </c>
      <c r="CS11" s="622"/>
      <c r="CT11" s="622"/>
      <c r="CU11" s="622"/>
      <c r="CV11" s="622"/>
      <c r="CW11" s="622"/>
      <c r="CX11" s="622"/>
      <c r="CY11" s="623"/>
      <c r="CZ11" s="659">
        <v>13.4</v>
      </c>
      <c r="DA11" s="659"/>
      <c r="DB11" s="659"/>
      <c r="DC11" s="659"/>
      <c r="DD11" s="627">
        <v>58519</v>
      </c>
      <c r="DE11" s="622"/>
      <c r="DF11" s="622"/>
      <c r="DG11" s="622"/>
      <c r="DH11" s="622"/>
      <c r="DI11" s="622"/>
      <c r="DJ11" s="622"/>
      <c r="DK11" s="622"/>
      <c r="DL11" s="622"/>
      <c r="DM11" s="622"/>
      <c r="DN11" s="622"/>
      <c r="DO11" s="622"/>
      <c r="DP11" s="623"/>
      <c r="DQ11" s="627">
        <v>155924</v>
      </c>
      <c r="DR11" s="622"/>
      <c r="DS11" s="622"/>
      <c r="DT11" s="622"/>
      <c r="DU11" s="622"/>
      <c r="DV11" s="622"/>
      <c r="DW11" s="622"/>
      <c r="DX11" s="622"/>
      <c r="DY11" s="622"/>
      <c r="DZ11" s="622"/>
      <c r="EA11" s="622"/>
      <c r="EB11" s="622"/>
      <c r="EC11" s="658"/>
    </row>
    <row r="12" spans="2:143" ht="11.25" customHeight="1" x14ac:dyDescent="0.15">
      <c r="B12" s="618" t="s">
        <v>253</v>
      </c>
      <c r="C12" s="619"/>
      <c r="D12" s="619"/>
      <c r="E12" s="619"/>
      <c r="F12" s="619"/>
      <c r="G12" s="619"/>
      <c r="H12" s="619"/>
      <c r="I12" s="619"/>
      <c r="J12" s="619"/>
      <c r="K12" s="619"/>
      <c r="L12" s="619"/>
      <c r="M12" s="619"/>
      <c r="N12" s="619"/>
      <c r="O12" s="619"/>
      <c r="P12" s="619"/>
      <c r="Q12" s="620"/>
      <c r="R12" s="621" t="s">
        <v>131</v>
      </c>
      <c r="S12" s="622"/>
      <c r="T12" s="622"/>
      <c r="U12" s="622"/>
      <c r="V12" s="622"/>
      <c r="W12" s="622"/>
      <c r="X12" s="622"/>
      <c r="Y12" s="623"/>
      <c r="Z12" s="659" t="s">
        <v>131</v>
      </c>
      <c r="AA12" s="659"/>
      <c r="AB12" s="659"/>
      <c r="AC12" s="659"/>
      <c r="AD12" s="660" t="s">
        <v>131</v>
      </c>
      <c r="AE12" s="660"/>
      <c r="AF12" s="660"/>
      <c r="AG12" s="660"/>
      <c r="AH12" s="660"/>
      <c r="AI12" s="660"/>
      <c r="AJ12" s="660"/>
      <c r="AK12" s="660"/>
      <c r="AL12" s="624" t="s">
        <v>131</v>
      </c>
      <c r="AM12" s="625"/>
      <c r="AN12" s="625"/>
      <c r="AO12" s="661"/>
      <c r="AP12" s="618" t="s">
        <v>254</v>
      </c>
      <c r="AQ12" s="619"/>
      <c r="AR12" s="619"/>
      <c r="AS12" s="619"/>
      <c r="AT12" s="619"/>
      <c r="AU12" s="619"/>
      <c r="AV12" s="619"/>
      <c r="AW12" s="619"/>
      <c r="AX12" s="619"/>
      <c r="AY12" s="619"/>
      <c r="AZ12" s="619"/>
      <c r="BA12" s="619"/>
      <c r="BB12" s="619"/>
      <c r="BC12" s="619"/>
      <c r="BD12" s="619"/>
      <c r="BE12" s="619"/>
      <c r="BF12" s="620"/>
      <c r="BG12" s="621">
        <v>85181</v>
      </c>
      <c r="BH12" s="622"/>
      <c r="BI12" s="622"/>
      <c r="BJ12" s="622"/>
      <c r="BK12" s="622"/>
      <c r="BL12" s="622"/>
      <c r="BM12" s="622"/>
      <c r="BN12" s="623"/>
      <c r="BO12" s="659">
        <v>53.3</v>
      </c>
      <c r="BP12" s="659"/>
      <c r="BQ12" s="659"/>
      <c r="BR12" s="659"/>
      <c r="BS12" s="660" t="s">
        <v>140</v>
      </c>
      <c r="BT12" s="660"/>
      <c r="BU12" s="660"/>
      <c r="BV12" s="660"/>
      <c r="BW12" s="660"/>
      <c r="BX12" s="660"/>
      <c r="BY12" s="660"/>
      <c r="BZ12" s="660"/>
      <c r="CA12" s="660"/>
      <c r="CB12" s="700"/>
      <c r="CD12" s="618" t="s">
        <v>255</v>
      </c>
      <c r="CE12" s="619"/>
      <c r="CF12" s="619"/>
      <c r="CG12" s="619"/>
      <c r="CH12" s="619"/>
      <c r="CI12" s="619"/>
      <c r="CJ12" s="619"/>
      <c r="CK12" s="619"/>
      <c r="CL12" s="619"/>
      <c r="CM12" s="619"/>
      <c r="CN12" s="619"/>
      <c r="CO12" s="619"/>
      <c r="CP12" s="619"/>
      <c r="CQ12" s="620"/>
      <c r="CR12" s="621">
        <v>73441</v>
      </c>
      <c r="CS12" s="622"/>
      <c r="CT12" s="622"/>
      <c r="CU12" s="622"/>
      <c r="CV12" s="622"/>
      <c r="CW12" s="622"/>
      <c r="CX12" s="622"/>
      <c r="CY12" s="623"/>
      <c r="CZ12" s="659">
        <v>2.8</v>
      </c>
      <c r="DA12" s="659"/>
      <c r="DB12" s="659"/>
      <c r="DC12" s="659"/>
      <c r="DD12" s="627">
        <v>5863</v>
      </c>
      <c r="DE12" s="622"/>
      <c r="DF12" s="622"/>
      <c r="DG12" s="622"/>
      <c r="DH12" s="622"/>
      <c r="DI12" s="622"/>
      <c r="DJ12" s="622"/>
      <c r="DK12" s="622"/>
      <c r="DL12" s="622"/>
      <c r="DM12" s="622"/>
      <c r="DN12" s="622"/>
      <c r="DO12" s="622"/>
      <c r="DP12" s="623"/>
      <c r="DQ12" s="627">
        <v>64441</v>
      </c>
      <c r="DR12" s="622"/>
      <c r="DS12" s="622"/>
      <c r="DT12" s="622"/>
      <c r="DU12" s="622"/>
      <c r="DV12" s="622"/>
      <c r="DW12" s="622"/>
      <c r="DX12" s="622"/>
      <c r="DY12" s="622"/>
      <c r="DZ12" s="622"/>
      <c r="EA12" s="622"/>
      <c r="EB12" s="622"/>
      <c r="EC12" s="658"/>
    </row>
    <row r="13" spans="2:143" ht="11.25" customHeight="1" x14ac:dyDescent="0.15">
      <c r="B13" s="618" t="s">
        <v>256</v>
      </c>
      <c r="C13" s="619"/>
      <c r="D13" s="619"/>
      <c r="E13" s="619"/>
      <c r="F13" s="619"/>
      <c r="G13" s="619"/>
      <c r="H13" s="619"/>
      <c r="I13" s="619"/>
      <c r="J13" s="619"/>
      <c r="K13" s="619"/>
      <c r="L13" s="619"/>
      <c r="M13" s="619"/>
      <c r="N13" s="619"/>
      <c r="O13" s="619"/>
      <c r="P13" s="619"/>
      <c r="Q13" s="620"/>
      <c r="R13" s="621" t="s">
        <v>131</v>
      </c>
      <c r="S13" s="622"/>
      <c r="T13" s="622"/>
      <c r="U13" s="622"/>
      <c r="V13" s="622"/>
      <c r="W13" s="622"/>
      <c r="X13" s="622"/>
      <c r="Y13" s="623"/>
      <c r="Z13" s="659" t="s">
        <v>131</v>
      </c>
      <c r="AA13" s="659"/>
      <c r="AB13" s="659"/>
      <c r="AC13" s="659"/>
      <c r="AD13" s="660" t="s">
        <v>140</v>
      </c>
      <c r="AE13" s="660"/>
      <c r="AF13" s="660"/>
      <c r="AG13" s="660"/>
      <c r="AH13" s="660"/>
      <c r="AI13" s="660"/>
      <c r="AJ13" s="660"/>
      <c r="AK13" s="660"/>
      <c r="AL13" s="624" t="s">
        <v>131</v>
      </c>
      <c r="AM13" s="625"/>
      <c r="AN13" s="625"/>
      <c r="AO13" s="661"/>
      <c r="AP13" s="618" t="s">
        <v>257</v>
      </c>
      <c r="AQ13" s="619"/>
      <c r="AR13" s="619"/>
      <c r="AS13" s="619"/>
      <c r="AT13" s="619"/>
      <c r="AU13" s="619"/>
      <c r="AV13" s="619"/>
      <c r="AW13" s="619"/>
      <c r="AX13" s="619"/>
      <c r="AY13" s="619"/>
      <c r="AZ13" s="619"/>
      <c r="BA13" s="619"/>
      <c r="BB13" s="619"/>
      <c r="BC13" s="619"/>
      <c r="BD13" s="619"/>
      <c r="BE13" s="619"/>
      <c r="BF13" s="620"/>
      <c r="BG13" s="621">
        <v>85181</v>
      </c>
      <c r="BH13" s="622"/>
      <c r="BI13" s="622"/>
      <c r="BJ13" s="622"/>
      <c r="BK13" s="622"/>
      <c r="BL13" s="622"/>
      <c r="BM13" s="622"/>
      <c r="BN13" s="623"/>
      <c r="BO13" s="659">
        <v>53.3</v>
      </c>
      <c r="BP13" s="659"/>
      <c r="BQ13" s="659"/>
      <c r="BR13" s="659"/>
      <c r="BS13" s="660" t="s">
        <v>131</v>
      </c>
      <c r="BT13" s="660"/>
      <c r="BU13" s="660"/>
      <c r="BV13" s="660"/>
      <c r="BW13" s="660"/>
      <c r="BX13" s="660"/>
      <c r="BY13" s="660"/>
      <c r="BZ13" s="660"/>
      <c r="CA13" s="660"/>
      <c r="CB13" s="700"/>
      <c r="CD13" s="618" t="s">
        <v>258</v>
      </c>
      <c r="CE13" s="619"/>
      <c r="CF13" s="619"/>
      <c r="CG13" s="619"/>
      <c r="CH13" s="619"/>
      <c r="CI13" s="619"/>
      <c r="CJ13" s="619"/>
      <c r="CK13" s="619"/>
      <c r="CL13" s="619"/>
      <c r="CM13" s="619"/>
      <c r="CN13" s="619"/>
      <c r="CO13" s="619"/>
      <c r="CP13" s="619"/>
      <c r="CQ13" s="620"/>
      <c r="CR13" s="621">
        <v>238849</v>
      </c>
      <c r="CS13" s="622"/>
      <c r="CT13" s="622"/>
      <c r="CU13" s="622"/>
      <c r="CV13" s="622"/>
      <c r="CW13" s="622"/>
      <c r="CX13" s="622"/>
      <c r="CY13" s="623"/>
      <c r="CZ13" s="659">
        <v>9.1</v>
      </c>
      <c r="DA13" s="659"/>
      <c r="DB13" s="659"/>
      <c r="DC13" s="659"/>
      <c r="DD13" s="627">
        <v>213982</v>
      </c>
      <c r="DE13" s="622"/>
      <c r="DF13" s="622"/>
      <c r="DG13" s="622"/>
      <c r="DH13" s="622"/>
      <c r="DI13" s="622"/>
      <c r="DJ13" s="622"/>
      <c r="DK13" s="622"/>
      <c r="DL13" s="622"/>
      <c r="DM13" s="622"/>
      <c r="DN13" s="622"/>
      <c r="DO13" s="622"/>
      <c r="DP13" s="623"/>
      <c r="DQ13" s="627">
        <v>72652</v>
      </c>
      <c r="DR13" s="622"/>
      <c r="DS13" s="622"/>
      <c r="DT13" s="622"/>
      <c r="DU13" s="622"/>
      <c r="DV13" s="622"/>
      <c r="DW13" s="622"/>
      <c r="DX13" s="622"/>
      <c r="DY13" s="622"/>
      <c r="DZ13" s="622"/>
      <c r="EA13" s="622"/>
      <c r="EB13" s="622"/>
      <c r="EC13" s="658"/>
    </row>
    <row r="14" spans="2:143" ht="11.25" customHeight="1" x14ac:dyDescent="0.15">
      <c r="B14" s="618" t="s">
        <v>259</v>
      </c>
      <c r="C14" s="619"/>
      <c r="D14" s="619"/>
      <c r="E14" s="619"/>
      <c r="F14" s="619"/>
      <c r="G14" s="619"/>
      <c r="H14" s="619"/>
      <c r="I14" s="619"/>
      <c r="J14" s="619"/>
      <c r="K14" s="619"/>
      <c r="L14" s="619"/>
      <c r="M14" s="619"/>
      <c r="N14" s="619"/>
      <c r="O14" s="619"/>
      <c r="P14" s="619"/>
      <c r="Q14" s="620"/>
      <c r="R14" s="621" t="s">
        <v>131</v>
      </c>
      <c r="S14" s="622"/>
      <c r="T14" s="622"/>
      <c r="U14" s="622"/>
      <c r="V14" s="622"/>
      <c r="W14" s="622"/>
      <c r="X14" s="622"/>
      <c r="Y14" s="623"/>
      <c r="Z14" s="659" t="s">
        <v>131</v>
      </c>
      <c r="AA14" s="659"/>
      <c r="AB14" s="659"/>
      <c r="AC14" s="659"/>
      <c r="AD14" s="660" t="s">
        <v>246</v>
      </c>
      <c r="AE14" s="660"/>
      <c r="AF14" s="660"/>
      <c r="AG14" s="660"/>
      <c r="AH14" s="660"/>
      <c r="AI14" s="660"/>
      <c r="AJ14" s="660"/>
      <c r="AK14" s="660"/>
      <c r="AL14" s="624" t="s">
        <v>131</v>
      </c>
      <c r="AM14" s="625"/>
      <c r="AN14" s="625"/>
      <c r="AO14" s="661"/>
      <c r="AP14" s="618" t="s">
        <v>260</v>
      </c>
      <c r="AQ14" s="619"/>
      <c r="AR14" s="619"/>
      <c r="AS14" s="619"/>
      <c r="AT14" s="619"/>
      <c r="AU14" s="619"/>
      <c r="AV14" s="619"/>
      <c r="AW14" s="619"/>
      <c r="AX14" s="619"/>
      <c r="AY14" s="619"/>
      <c r="AZ14" s="619"/>
      <c r="BA14" s="619"/>
      <c r="BB14" s="619"/>
      <c r="BC14" s="619"/>
      <c r="BD14" s="619"/>
      <c r="BE14" s="619"/>
      <c r="BF14" s="620"/>
      <c r="BG14" s="621">
        <v>8810</v>
      </c>
      <c r="BH14" s="622"/>
      <c r="BI14" s="622"/>
      <c r="BJ14" s="622"/>
      <c r="BK14" s="622"/>
      <c r="BL14" s="622"/>
      <c r="BM14" s="622"/>
      <c r="BN14" s="623"/>
      <c r="BO14" s="659">
        <v>5.5</v>
      </c>
      <c r="BP14" s="659"/>
      <c r="BQ14" s="659"/>
      <c r="BR14" s="659"/>
      <c r="BS14" s="660" t="s">
        <v>131</v>
      </c>
      <c r="BT14" s="660"/>
      <c r="BU14" s="660"/>
      <c r="BV14" s="660"/>
      <c r="BW14" s="660"/>
      <c r="BX14" s="660"/>
      <c r="BY14" s="660"/>
      <c r="BZ14" s="660"/>
      <c r="CA14" s="660"/>
      <c r="CB14" s="700"/>
      <c r="CD14" s="618" t="s">
        <v>261</v>
      </c>
      <c r="CE14" s="619"/>
      <c r="CF14" s="619"/>
      <c r="CG14" s="619"/>
      <c r="CH14" s="619"/>
      <c r="CI14" s="619"/>
      <c r="CJ14" s="619"/>
      <c r="CK14" s="619"/>
      <c r="CL14" s="619"/>
      <c r="CM14" s="619"/>
      <c r="CN14" s="619"/>
      <c r="CO14" s="619"/>
      <c r="CP14" s="619"/>
      <c r="CQ14" s="620"/>
      <c r="CR14" s="621">
        <v>129272</v>
      </c>
      <c r="CS14" s="622"/>
      <c r="CT14" s="622"/>
      <c r="CU14" s="622"/>
      <c r="CV14" s="622"/>
      <c r="CW14" s="622"/>
      <c r="CX14" s="622"/>
      <c r="CY14" s="623"/>
      <c r="CZ14" s="659">
        <v>4.9000000000000004</v>
      </c>
      <c r="DA14" s="659"/>
      <c r="DB14" s="659"/>
      <c r="DC14" s="659"/>
      <c r="DD14" s="627">
        <v>60990</v>
      </c>
      <c r="DE14" s="622"/>
      <c r="DF14" s="622"/>
      <c r="DG14" s="622"/>
      <c r="DH14" s="622"/>
      <c r="DI14" s="622"/>
      <c r="DJ14" s="622"/>
      <c r="DK14" s="622"/>
      <c r="DL14" s="622"/>
      <c r="DM14" s="622"/>
      <c r="DN14" s="622"/>
      <c r="DO14" s="622"/>
      <c r="DP14" s="623"/>
      <c r="DQ14" s="627">
        <v>63898</v>
      </c>
      <c r="DR14" s="622"/>
      <c r="DS14" s="622"/>
      <c r="DT14" s="622"/>
      <c r="DU14" s="622"/>
      <c r="DV14" s="622"/>
      <c r="DW14" s="622"/>
      <c r="DX14" s="622"/>
      <c r="DY14" s="622"/>
      <c r="DZ14" s="622"/>
      <c r="EA14" s="622"/>
      <c r="EB14" s="622"/>
      <c r="EC14" s="658"/>
    </row>
    <row r="15" spans="2:143" ht="11.25" customHeight="1" x14ac:dyDescent="0.15">
      <c r="B15" s="618" t="s">
        <v>262</v>
      </c>
      <c r="C15" s="619"/>
      <c r="D15" s="619"/>
      <c r="E15" s="619"/>
      <c r="F15" s="619"/>
      <c r="G15" s="619"/>
      <c r="H15" s="619"/>
      <c r="I15" s="619"/>
      <c r="J15" s="619"/>
      <c r="K15" s="619"/>
      <c r="L15" s="619"/>
      <c r="M15" s="619"/>
      <c r="N15" s="619"/>
      <c r="O15" s="619"/>
      <c r="P15" s="619"/>
      <c r="Q15" s="620"/>
      <c r="R15" s="621" t="s">
        <v>131</v>
      </c>
      <c r="S15" s="622"/>
      <c r="T15" s="622"/>
      <c r="U15" s="622"/>
      <c r="V15" s="622"/>
      <c r="W15" s="622"/>
      <c r="X15" s="622"/>
      <c r="Y15" s="623"/>
      <c r="Z15" s="659" t="s">
        <v>131</v>
      </c>
      <c r="AA15" s="659"/>
      <c r="AB15" s="659"/>
      <c r="AC15" s="659"/>
      <c r="AD15" s="660" t="s">
        <v>131</v>
      </c>
      <c r="AE15" s="660"/>
      <c r="AF15" s="660"/>
      <c r="AG15" s="660"/>
      <c r="AH15" s="660"/>
      <c r="AI15" s="660"/>
      <c r="AJ15" s="660"/>
      <c r="AK15" s="660"/>
      <c r="AL15" s="624" t="s">
        <v>131</v>
      </c>
      <c r="AM15" s="625"/>
      <c r="AN15" s="625"/>
      <c r="AO15" s="661"/>
      <c r="AP15" s="618" t="s">
        <v>263</v>
      </c>
      <c r="AQ15" s="619"/>
      <c r="AR15" s="619"/>
      <c r="AS15" s="619"/>
      <c r="AT15" s="619"/>
      <c r="AU15" s="619"/>
      <c r="AV15" s="619"/>
      <c r="AW15" s="619"/>
      <c r="AX15" s="619"/>
      <c r="AY15" s="619"/>
      <c r="AZ15" s="619"/>
      <c r="BA15" s="619"/>
      <c r="BB15" s="619"/>
      <c r="BC15" s="619"/>
      <c r="BD15" s="619"/>
      <c r="BE15" s="619"/>
      <c r="BF15" s="620"/>
      <c r="BG15" s="621">
        <v>2174</v>
      </c>
      <c r="BH15" s="622"/>
      <c r="BI15" s="622"/>
      <c r="BJ15" s="622"/>
      <c r="BK15" s="622"/>
      <c r="BL15" s="622"/>
      <c r="BM15" s="622"/>
      <c r="BN15" s="623"/>
      <c r="BO15" s="659">
        <v>1.4</v>
      </c>
      <c r="BP15" s="659"/>
      <c r="BQ15" s="659"/>
      <c r="BR15" s="659"/>
      <c r="BS15" s="660" t="s">
        <v>131</v>
      </c>
      <c r="BT15" s="660"/>
      <c r="BU15" s="660"/>
      <c r="BV15" s="660"/>
      <c r="BW15" s="660"/>
      <c r="BX15" s="660"/>
      <c r="BY15" s="660"/>
      <c r="BZ15" s="660"/>
      <c r="CA15" s="660"/>
      <c r="CB15" s="700"/>
      <c r="CD15" s="618" t="s">
        <v>264</v>
      </c>
      <c r="CE15" s="619"/>
      <c r="CF15" s="619"/>
      <c r="CG15" s="619"/>
      <c r="CH15" s="619"/>
      <c r="CI15" s="619"/>
      <c r="CJ15" s="619"/>
      <c r="CK15" s="619"/>
      <c r="CL15" s="619"/>
      <c r="CM15" s="619"/>
      <c r="CN15" s="619"/>
      <c r="CO15" s="619"/>
      <c r="CP15" s="619"/>
      <c r="CQ15" s="620"/>
      <c r="CR15" s="621">
        <v>160075</v>
      </c>
      <c r="CS15" s="622"/>
      <c r="CT15" s="622"/>
      <c r="CU15" s="622"/>
      <c r="CV15" s="622"/>
      <c r="CW15" s="622"/>
      <c r="CX15" s="622"/>
      <c r="CY15" s="623"/>
      <c r="CZ15" s="659">
        <v>6.1</v>
      </c>
      <c r="DA15" s="659"/>
      <c r="DB15" s="659"/>
      <c r="DC15" s="659"/>
      <c r="DD15" s="627">
        <v>1826</v>
      </c>
      <c r="DE15" s="622"/>
      <c r="DF15" s="622"/>
      <c r="DG15" s="622"/>
      <c r="DH15" s="622"/>
      <c r="DI15" s="622"/>
      <c r="DJ15" s="622"/>
      <c r="DK15" s="622"/>
      <c r="DL15" s="622"/>
      <c r="DM15" s="622"/>
      <c r="DN15" s="622"/>
      <c r="DO15" s="622"/>
      <c r="DP15" s="623"/>
      <c r="DQ15" s="627">
        <v>143378</v>
      </c>
      <c r="DR15" s="622"/>
      <c r="DS15" s="622"/>
      <c r="DT15" s="622"/>
      <c r="DU15" s="622"/>
      <c r="DV15" s="622"/>
      <c r="DW15" s="622"/>
      <c r="DX15" s="622"/>
      <c r="DY15" s="622"/>
      <c r="DZ15" s="622"/>
      <c r="EA15" s="622"/>
      <c r="EB15" s="622"/>
      <c r="EC15" s="658"/>
    </row>
    <row r="16" spans="2:143" ht="11.25" customHeight="1" x14ac:dyDescent="0.15">
      <c r="B16" s="618" t="s">
        <v>265</v>
      </c>
      <c r="C16" s="619"/>
      <c r="D16" s="619"/>
      <c r="E16" s="619"/>
      <c r="F16" s="619"/>
      <c r="G16" s="619"/>
      <c r="H16" s="619"/>
      <c r="I16" s="619"/>
      <c r="J16" s="619"/>
      <c r="K16" s="619"/>
      <c r="L16" s="619"/>
      <c r="M16" s="619"/>
      <c r="N16" s="619"/>
      <c r="O16" s="619"/>
      <c r="P16" s="619"/>
      <c r="Q16" s="620"/>
      <c r="R16" s="621">
        <v>1632</v>
      </c>
      <c r="S16" s="622"/>
      <c r="T16" s="622"/>
      <c r="U16" s="622"/>
      <c r="V16" s="622"/>
      <c r="W16" s="622"/>
      <c r="X16" s="622"/>
      <c r="Y16" s="623"/>
      <c r="Z16" s="659">
        <v>0.1</v>
      </c>
      <c r="AA16" s="659"/>
      <c r="AB16" s="659"/>
      <c r="AC16" s="659"/>
      <c r="AD16" s="660">
        <v>1632</v>
      </c>
      <c r="AE16" s="660"/>
      <c r="AF16" s="660"/>
      <c r="AG16" s="660"/>
      <c r="AH16" s="660"/>
      <c r="AI16" s="660"/>
      <c r="AJ16" s="660"/>
      <c r="AK16" s="660"/>
      <c r="AL16" s="624">
        <v>0.1</v>
      </c>
      <c r="AM16" s="625"/>
      <c r="AN16" s="625"/>
      <c r="AO16" s="661"/>
      <c r="AP16" s="618" t="s">
        <v>266</v>
      </c>
      <c r="AQ16" s="619"/>
      <c r="AR16" s="619"/>
      <c r="AS16" s="619"/>
      <c r="AT16" s="619"/>
      <c r="AU16" s="619"/>
      <c r="AV16" s="619"/>
      <c r="AW16" s="619"/>
      <c r="AX16" s="619"/>
      <c r="AY16" s="619"/>
      <c r="AZ16" s="619"/>
      <c r="BA16" s="619"/>
      <c r="BB16" s="619"/>
      <c r="BC16" s="619"/>
      <c r="BD16" s="619"/>
      <c r="BE16" s="619"/>
      <c r="BF16" s="620"/>
      <c r="BG16" s="621" t="s">
        <v>131</v>
      </c>
      <c r="BH16" s="622"/>
      <c r="BI16" s="622"/>
      <c r="BJ16" s="622"/>
      <c r="BK16" s="622"/>
      <c r="BL16" s="622"/>
      <c r="BM16" s="622"/>
      <c r="BN16" s="623"/>
      <c r="BO16" s="659" t="s">
        <v>131</v>
      </c>
      <c r="BP16" s="659"/>
      <c r="BQ16" s="659"/>
      <c r="BR16" s="659"/>
      <c r="BS16" s="660" t="s">
        <v>131</v>
      </c>
      <c r="BT16" s="660"/>
      <c r="BU16" s="660"/>
      <c r="BV16" s="660"/>
      <c r="BW16" s="660"/>
      <c r="BX16" s="660"/>
      <c r="BY16" s="660"/>
      <c r="BZ16" s="660"/>
      <c r="CA16" s="660"/>
      <c r="CB16" s="700"/>
      <c r="CD16" s="618" t="s">
        <v>267</v>
      </c>
      <c r="CE16" s="619"/>
      <c r="CF16" s="619"/>
      <c r="CG16" s="619"/>
      <c r="CH16" s="619"/>
      <c r="CI16" s="619"/>
      <c r="CJ16" s="619"/>
      <c r="CK16" s="619"/>
      <c r="CL16" s="619"/>
      <c r="CM16" s="619"/>
      <c r="CN16" s="619"/>
      <c r="CO16" s="619"/>
      <c r="CP16" s="619"/>
      <c r="CQ16" s="620"/>
      <c r="CR16" s="621">
        <v>3758</v>
      </c>
      <c r="CS16" s="622"/>
      <c r="CT16" s="622"/>
      <c r="CU16" s="622"/>
      <c r="CV16" s="622"/>
      <c r="CW16" s="622"/>
      <c r="CX16" s="622"/>
      <c r="CY16" s="623"/>
      <c r="CZ16" s="659">
        <v>0.1</v>
      </c>
      <c r="DA16" s="659"/>
      <c r="DB16" s="659"/>
      <c r="DC16" s="659"/>
      <c r="DD16" s="627" t="s">
        <v>131</v>
      </c>
      <c r="DE16" s="622"/>
      <c r="DF16" s="622"/>
      <c r="DG16" s="622"/>
      <c r="DH16" s="622"/>
      <c r="DI16" s="622"/>
      <c r="DJ16" s="622"/>
      <c r="DK16" s="622"/>
      <c r="DL16" s="622"/>
      <c r="DM16" s="622"/>
      <c r="DN16" s="622"/>
      <c r="DO16" s="622"/>
      <c r="DP16" s="623"/>
      <c r="DQ16" s="627">
        <v>809</v>
      </c>
      <c r="DR16" s="622"/>
      <c r="DS16" s="622"/>
      <c r="DT16" s="622"/>
      <c r="DU16" s="622"/>
      <c r="DV16" s="622"/>
      <c r="DW16" s="622"/>
      <c r="DX16" s="622"/>
      <c r="DY16" s="622"/>
      <c r="DZ16" s="622"/>
      <c r="EA16" s="622"/>
      <c r="EB16" s="622"/>
      <c r="EC16" s="658"/>
    </row>
    <row r="17" spans="2:133" ht="11.25" customHeight="1" x14ac:dyDescent="0.15">
      <c r="B17" s="618" t="s">
        <v>268</v>
      </c>
      <c r="C17" s="619"/>
      <c r="D17" s="619"/>
      <c r="E17" s="619"/>
      <c r="F17" s="619"/>
      <c r="G17" s="619"/>
      <c r="H17" s="619"/>
      <c r="I17" s="619"/>
      <c r="J17" s="619"/>
      <c r="K17" s="619"/>
      <c r="L17" s="619"/>
      <c r="M17" s="619"/>
      <c r="N17" s="619"/>
      <c r="O17" s="619"/>
      <c r="P17" s="619"/>
      <c r="Q17" s="620"/>
      <c r="R17" s="621">
        <v>2533</v>
      </c>
      <c r="S17" s="622"/>
      <c r="T17" s="622"/>
      <c r="U17" s="622"/>
      <c r="V17" s="622"/>
      <c r="W17" s="622"/>
      <c r="X17" s="622"/>
      <c r="Y17" s="623"/>
      <c r="Z17" s="659">
        <v>0.1</v>
      </c>
      <c r="AA17" s="659"/>
      <c r="AB17" s="659"/>
      <c r="AC17" s="659"/>
      <c r="AD17" s="660">
        <v>2533</v>
      </c>
      <c r="AE17" s="660"/>
      <c r="AF17" s="660"/>
      <c r="AG17" s="660"/>
      <c r="AH17" s="660"/>
      <c r="AI17" s="660"/>
      <c r="AJ17" s="660"/>
      <c r="AK17" s="660"/>
      <c r="AL17" s="624">
        <v>0.2</v>
      </c>
      <c r="AM17" s="625"/>
      <c r="AN17" s="625"/>
      <c r="AO17" s="661"/>
      <c r="AP17" s="618" t="s">
        <v>269</v>
      </c>
      <c r="AQ17" s="619"/>
      <c r="AR17" s="619"/>
      <c r="AS17" s="619"/>
      <c r="AT17" s="619"/>
      <c r="AU17" s="619"/>
      <c r="AV17" s="619"/>
      <c r="AW17" s="619"/>
      <c r="AX17" s="619"/>
      <c r="AY17" s="619"/>
      <c r="AZ17" s="619"/>
      <c r="BA17" s="619"/>
      <c r="BB17" s="619"/>
      <c r="BC17" s="619"/>
      <c r="BD17" s="619"/>
      <c r="BE17" s="619"/>
      <c r="BF17" s="620"/>
      <c r="BG17" s="621" t="s">
        <v>131</v>
      </c>
      <c r="BH17" s="622"/>
      <c r="BI17" s="622"/>
      <c r="BJ17" s="622"/>
      <c r="BK17" s="622"/>
      <c r="BL17" s="622"/>
      <c r="BM17" s="622"/>
      <c r="BN17" s="623"/>
      <c r="BO17" s="659" t="s">
        <v>131</v>
      </c>
      <c r="BP17" s="659"/>
      <c r="BQ17" s="659"/>
      <c r="BR17" s="659"/>
      <c r="BS17" s="660" t="s">
        <v>131</v>
      </c>
      <c r="BT17" s="660"/>
      <c r="BU17" s="660"/>
      <c r="BV17" s="660"/>
      <c r="BW17" s="660"/>
      <c r="BX17" s="660"/>
      <c r="BY17" s="660"/>
      <c r="BZ17" s="660"/>
      <c r="CA17" s="660"/>
      <c r="CB17" s="700"/>
      <c r="CD17" s="618" t="s">
        <v>270</v>
      </c>
      <c r="CE17" s="619"/>
      <c r="CF17" s="619"/>
      <c r="CG17" s="619"/>
      <c r="CH17" s="619"/>
      <c r="CI17" s="619"/>
      <c r="CJ17" s="619"/>
      <c r="CK17" s="619"/>
      <c r="CL17" s="619"/>
      <c r="CM17" s="619"/>
      <c r="CN17" s="619"/>
      <c r="CO17" s="619"/>
      <c r="CP17" s="619"/>
      <c r="CQ17" s="620"/>
      <c r="CR17" s="621">
        <v>328643</v>
      </c>
      <c r="CS17" s="622"/>
      <c r="CT17" s="622"/>
      <c r="CU17" s="622"/>
      <c r="CV17" s="622"/>
      <c r="CW17" s="622"/>
      <c r="CX17" s="622"/>
      <c r="CY17" s="623"/>
      <c r="CZ17" s="659">
        <v>12.5</v>
      </c>
      <c r="DA17" s="659"/>
      <c r="DB17" s="659"/>
      <c r="DC17" s="659"/>
      <c r="DD17" s="627" t="s">
        <v>131</v>
      </c>
      <c r="DE17" s="622"/>
      <c r="DF17" s="622"/>
      <c r="DG17" s="622"/>
      <c r="DH17" s="622"/>
      <c r="DI17" s="622"/>
      <c r="DJ17" s="622"/>
      <c r="DK17" s="622"/>
      <c r="DL17" s="622"/>
      <c r="DM17" s="622"/>
      <c r="DN17" s="622"/>
      <c r="DO17" s="622"/>
      <c r="DP17" s="623"/>
      <c r="DQ17" s="627">
        <v>328643</v>
      </c>
      <c r="DR17" s="622"/>
      <c r="DS17" s="622"/>
      <c r="DT17" s="622"/>
      <c r="DU17" s="622"/>
      <c r="DV17" s="622"/>
      <c r="DW17" s="622"/>
      <c r="DX17" s="622"/>
      <c r="DY17" s="622"/>
      <c r="DZ17" s="622"/>
      <c r="EA17" s="622"/>
      <c r="EB17" s="622"/>
      <c r="EC17" s="658"/>
    </row>
    <row r="18" spans="2:133" ht="11.25" customHeight="1" x14ac:dyDescent="0.15">
      <c r="B18" s="618" t="s">
        <v>271</v>
      </c>
      <c r="C18" s="619"/>
      <c r="D18" s="619"/>
      <c r="E18" s="619"/>
      <c r="F18" s="619"/>
      <c r="G18" s="619"/>
      <c r="H18" s="619"/>
      <c r="I18" s="619"/>
      <c r="J18" s="619"/>
      <c r="K18" s="619"/>
      <c r="L18" s="619"/>
      <c r="M18" s="619"/>
      <c r="N18" s="619"/>
      <c r="O18" s="619"/>
      <c r="P18" s="619"/>
      <c r="Q18" s="620"/>
      <c r="R18" s="621">
        <v>191</v>
      </c>
      <c r="S18" s="622"/>
      <c r="T18" s="622"/>
      <c r="U18" s="622"/>
      <c r="V18" s="622"/>
      <c r="W18" s="622"/>
      <c r="X18" s="622"/>
      <c r="Y18" s="623"/>
      <c r="Z18" s="659">
        <v>0</v>
      </c>
      <c r="AA18" s="659"/>
      <c r="AB18" s="659"/>
      <c r="AC18" s="659"/>
      <c r="AD18" s="660">
        <v>191</v>
      </c>
      <c r="AE18" s="660"/>
      <c r="AF18" s="660"/>
      <c r="AG18" s="660"/>
      <c r="AH18" s="660"/>
      <c r="AI18" s="660"/>
      <c r="AJ18" s="660"/>
      <c r="AK18" s="660"/>
      <c r="AL18" s="624">
        <v>0</v>
      </c>
      <c r="AM18" s="625"/>
      <c r="AN18" s="625"/>
      <c r="AO18" s="661"/>
      <c r="AP18" s="618" t="s">
        <v>272</v>
      </c>
      <c r="AQ18" s="619"/>
      <c r="AR18" s="619"/>
      <c r="AS18" s="619"/>
      <c r="AT18" s="619"/>
      <c r="AU18" s="619"/>
      <c r="AV18" s="619"/>
      <c r="AW18" s="619"/>
      <c r="AX18" s="619"/>
      <c r="AY18" s="619"/>
      <c r="AZ18" s="619"/>
      <c r="BA18" s="619"/>
      <c r="BB18" s="619"/>
      <c r="BC18" s="619"/>
      <c r="BD18" s="619"/>
      <c r="BE18" s="619"/>
      <c r="BF18" s="620"/>
      <c r="BG18" s="621" t="s">
        <v>131</v>
      </c>
      <c r="BH18" s="622"/>
      <c r="BI18" s="622"/>
      <c r="BJ18" s="622"/>
      <c r="BK18" s="622"/>
      <c r="BL18" s="622"/>
      <c r="BM18" s="622"/>
      <c r="BN18" s="623"/>
      <c r="BO18" s="659" t="s">
        <v>131</v>
      </c>
      <c r="BP18" s="659"/>
      <c r="BQ18" s="659"/>
      <c r="BR18" s="659"/>
      <c r="BS18" s="660" t="s">
        <v>131</v>
      </c>
      <c r="BT18" s="660"/>
      <c r="BU18" s="660"/>
      <c r="BV18" s="660"/>
      <c r="BW18" s="660"/>
      <c r="BX18" s="660"/>
      <c r="BY18" s="660"/>
      <c r="BZ18" s="660"/>
      <c r="CA18" s="660"/>
      <c r="CB18" s="700"/>
      <c r="CD18" s="618" t="s">
        <v>273</v>
      </c>
      <c r="CE18" s="619"/>
      <c r="CF18" s="619"/>
      <c r="CG18" s="619"/>
      <c r="CH18" s="619"/>
      <c r="CI18" s="619"/>
      <c r="CJ18" s="619"/>
      <c r="CK18" s="619"/>
      <c r="CL18" s="619"/>
      <c r="CM18" s="619"/>
      <c r="CN18" s="619"/>
      <c r="CO18" s="619"/>
      <c r="CP18" s="619"/>
      <c r="CQ18" s="620"/>
      <c r="CR18" s="621" t="s">
        <v>131</v>
      </c>
      <c r="CS18" s="622"/>
      <c r="CT18" s="622"/>
      <c r="CU18" s="622"/>
      <c r="CV18" s="622"/>
      <c r="CW18" s="622"/>
      <c r="CX18" s="622"/>
      <c r="CY18" s="623"/>
      <c r="CZ18" s="659" t="s">
        <v>131</v>
      </c>
      <c r="DA18" s="659"/>
      <c r="DB18" s="659"/>
      <c r="DC18" s="659"/>
      <c r="DD18" s="627" t="s">
        <v>131</v>
      </c>
      <c r="DE18" s="622"/>
      <c r="DF18" s="622"/>
      <c r="DG18" s="622"/>
      <c r="DH18" s="622"/>
      <c r="DI18" s="622"/>
      <c r="DJ18" s="622"/>
      <c r="DK18" s="622"/>
      <c r="DL18" s="622"/>
      <c r="DM18" s="622"/>
      <c r="DN18" s="622"/>
      <c r="DO18" s="622"/>
      <c r="DP18" s="623"/>
      <c r="DQ18" s="627" t="s">
        <v>131</v>
      </c>
      <c r="DR18" s="622"/>
      <c r="DS18" s="622"/>
      <c r="DT18" s="622"/>
      <c r="DU18" s="622"/>
      <c r="DV18" s="622"/>
      <c r="DW18" s="622"/>
      <c r="DX18" s="622"/>
      <c r="DY18" s="622"/>
      <c r="DZ18" s="622"/>
      <c r="EA18" s="622"/>
      <c r="EB18" s="622"/>
      <c r="EC18" s="658"/>
    </row>
    <row r="19" spans="2:133" ht="11.25" customHeight="1" x14ac:dyDescent="0.15">
      <c r="B19" s="618" t="s">
        <v>274</v>
      </c>
      <c r="C19" s="619"/>
      <c r="D19" s="619"/>
      <c r="E19" s="619"/>
      <c r="F19" s="619"/>
      <c r="G19" s="619"/>
      <c r="H19" s="619"/>
      <c r="I19" s="619"/>
      <c r="J19" s="619"/>
      <c r="K19" s="619"/>
      <c r="L19" s="619"/>
      <c r="M19" s="619"/>
      <c r="N19" s="619"/>
      <c r="O19" s="619"/>
      <c r="P19" s="619"/>
      <c r="Q19" s="620"/>
      <c r="R19" s="621">
        <v>191</v>
      </c>
      <c r="S19" s="622"/>
      <c r="T19" s="622"/>
      <c r="U19" s="622"/>
      <c r="V19" s="622"/>
      <c r="W19" s="622"/>
      <c r="X19" s="622"/>
      <c r="Y19" s="623"/>
      <c r="Z19" s="659">
        <v>0</v>
      </c>
      <c r="AA19" s="659"/>
      <c r="AB19" s="659"/>
      <c r="AC19" s="659"/>
      <c r="AD19" s="660">
        <v>191</v>
      </c>
      <c r="AE19" s="660"/>
      <c r="AF19" s="660"/>
      <c r="AG19" s="660"/>
      <c r="AH19" s="660"/>
      <c r="AI19" s="660"/>
      <c r="AJ19" s="660"/>
      <c r="AK19" s="660"/>
      <c r="AL19" s="624">
        <v>0</v>
      </c>
      <c r="AM19" s="625"/>
      <c r="AN19" s="625"/>
      <c r="AO19" s="661"/>
      <c r="AP19" s="618" t="s">
        <v>275</v>
      </c>
      <c r="AQ19" s="619"/>
      <c r="AR19" s="619"/>
      <c r="AS19" s="619"/>
      <c r="AT19" s="619"/>
      <c r="AU19" s="619"/>
      <c r="AV19" s="619"/>
      <c r="AW19" s="619"/>
      <c r="AX19" s="619"/>
      <c r="AY19" s="619"/>
      <c r="AZ19" s="619"/>
      <c r="BA19" s="619"/>
      <c r="BB19" s="619"/>
      <c r="BC19" s="619"/>
      <c r="BD19" s="619"/>
      <c r="BE19" s="619"/>
      <c r="BF19" s="620"/>
      <c r="BG19" s="621" t="s">
        <v>131</v>
      </c>
      <c r="BH19" s="622"/>
      <c r="BI19" s="622"/>
      <c r="BJ19" s="622"/>
      <c r="BK19" s="622"/>
      <c r="BL19" s="622"/>
      <c r="BM19" s="622"/>
      <c r="BN19" s="623"/>
      <c r="BO19" s="659" t="s">
        <v>131</v>
      </c>
      <c r="BP19" s="659"/>
      <c r="BQ19" s="659"/>
      <c r="BR19" s="659"/>
      <c r="BS19" s="660" t="s">
        <v>131</v>
      </c>
      <c r="BT19" s="660"/>
      <c r="BU19" s="660"/>
      <c r="BV19" s="660"/>
      <c r="BW19" s="660"/>
      <c r="BX19" s="660"/>
      <c r="BY19" s="660"/>
      <c r="BZ19" s="660"/>
      <c r="CA19" s="660"/>
      <c r="CB19" s="700"/>
      <c r="CD19" s="618" t="s">
        <v>276</v>
      </c>
      <c r="CE19" s="619"/>
      <c r="CF19" s="619"/>
      <c r="CG19" s="619"/>
      <c r="CH19" s="619"/>
      <c r="CI19" s="619"/>
      <c r="CJ19" s="619"/>
      <c r="CK19" s="619"/>
      <c r="CL19" s="619"/>
      <c r="CM19" s="619"/>
      <c r="CN19" s="619"/>
      <c r="CO19" s="619"/>
      <c r="CP19" s="619"/>
      <c r="CQ19" s="620"/>
      <c r="CR19" s="621" t="s">
        <v>131</v>
      </c>
      <c r="CS19" s="622"/>
      <c r="CT19" s="622"/>
      <c r="CU19" s="622"/>
      <c r="CV19" s="622"/>
      <c r="CW19" s="622"/>
      <c r="CX19" s="622"/>
      <c r="CY19" s="623"/>
      <c r="CZ19" s="659" t="s">
        <v>131</v>
      </c>
      <c r="DA19" s="659"/>
      <c r="DB19" s="659"/>
      <c r="DC19" s="659"/>
      <c r="DD19" s="627" t="s">
        <v>131</v>
      </c>
      <c r="DE19" s="622"/>
      <c r="DF19" s="622"/>
      <c r="DG19" s="622"/>
      <c r="DH19" s="622"/>
      <c r="DI19" s="622"/>
      <c r="DJ19" s="622"/>
      <c r="DK19" s="622"/>
      <c r="DL19" s="622"/>
      <c r="DM19" s="622"/>
      <c r="DN19" s="622"/>
      <c r="DO19" s="622"/>
      <c r="DP19" s="623"/>
      <c r="DQ19" s="627" t="s">
        <v>131</v>
      </c>
      <c r="DR19" s="622"/>
      <c r="DS19" s="622"/>
      <c r="DT19" s="622"/>
      <c r="DU19" s="622"/>
      <c r="DV19" s="622"/>
      <c r="DW19" s="622"/>
      <c r="DX19" s="622"/>
      <c r="DY19" s="622"/>
      <c r="DZ19" s="622"/>
      <c r="EA19" s="622"/>
      <c r="EB19" s="622"/>
      <c r="EC19" s="658"/>
    </row>
    <row r="20" spans="2:133" ht="11.25" customHeight="1" x14ac:dyDescent="0.15">
      <c r="B20" s="688" t="s">
        <v>277</v>
      </c>
      <c r="C20" s="689"/>
      <c r="D20" s="689"/>
      <c r="E20" s="689"/>
      <c r="F20" s="689"/>
      <c r="G20" s="689"/>
      <c r="H20" s="689"/>
      <c r="I20" s="689"/>
      <c r="J20" s="689"/>
      <c r="K20" s="689"/>
      <c r="L20" s="689"/>
      <c r="M20" s="689"/>
      <c r="N20" s="689"/>
      <c r="O20" s="689"/>
      <c r="P20" s="689"/>
      <c r="Q20" s="690"/>
      <c r="R20" s="621" t="s">
        <v>131</v>
      </c>
      <c r="S20" s="622"/>
      <c r="T20" s="622"/>
      <c r="U20" s="622"/>
      <c r="V20" s="622"/>
      <c r="W20" s="622"/>
      <c r="X20" s="622"/>
      <c r="Y20" s="623"/>
      <c r="Z20" s="659" t="s">
        <v>131</v>
      </c>
      <c r="AA20" s="659"/>
      <c r="AB20" s="659"/>
      <c r="AC20" s="659"/>
      <c r="AD20" s="660" t="s">
        <v>140</v>
      </c>
      <c r="AE20" s="660"/>
      <c r="AF20" s="660"/>
      <c r="AG20" s="660"/>
      <c r="AH20" s="660"/>
      <c r="AI20" s="660"/>
      <c r="AJ20" s="660"/>
      <c r="AK20" s="660"/>
      <c r="AL20" s="624" t="s">
        <v>131</v>
      </c>
      <c r="AM20" s="625"/>
      <c r="AN20" s="625"/>
      <c r="AO20" s="661"/>
      <c r="AP20" s="618" t="s">
        <v>278</v>
      </c>
      <c r="AQ20" s="619"/>
      <c r="AR20" s="619"/>
      <c r="AS20" s="619"/>
      <c r="AT20" s="619"/>
      <c r="AU20" s="619"/>
      <c r="AV20" s="619"/>
      <c r="AW20" s="619"/>
      <c r="AX20" s="619"/>
      <c r="AY20" s="619"/>
      <c r="AZ20" s="619"/>
      <c r="BA20" s="619"/>
      <c r="BB20" s="619"/>
      <c r="BC20" s="619"/>
      <c r="BD20" s="619"/>
      <c r="BE20" s="619"/>
      <c r="BF20" s="620"/>
      <c r="BG20" s="621" t="s">
        <v>131</v>
      </c>
      <c r="BH20" s="622"/>
      <c r="BI20" s="622"/>
      <c r="BJ20" s="622"/>
      <c r="BK20" s="622"/>
      <c r="BL20" s="622"/>
      <c r="BM20" s="622"/>
      <c r="BN20" s="623"/>
      <c r="BO20" s="659" t="s">
        <v>131</v>
      </c>
      <c r="BP20" s="659"/>
      <c r="BQ20" s="659"/>
      <c r="BR20" s="659"/>
      <c r="BS20" s="660" t="s">
        <v>131</v>
      </c>
      <c r="BT20" s="660"/>
      <c r="BU20" s="660"/>
      <c r="BV20" s="660"/>
      <c r="BW20" s="660"/>
      <c r="BX20" s="660"/>
      <c r="BY20" s="660"/>
      <c r="BZ20" s="660"/>
      <c r="CA20" s="660"/>
      <c r="CB20" s="700"/>
      <c r="CD20" s="618" t="s">
        <v>279</v>
      </c>
      <c r="CE20" s="619"/>
      <c r="CF20" s="619"/>
      <c r="CG20" s="619"/>
      <c r="CH20" s="619"/>
      <c r="CI20" s="619"/>
      <c r="CJ20" s="619"/>
      <c r="CK20" s="619"/>
      <c r="CL20" s="619"/>
      <c r="CM20" s="619"/>
      <c r="CN20" s="619"/>
      <c r="CO20" s="619"/>
      <c r="CP20" s="619"/>
      <c r="CQ20" s="620"/>
      <c r="CR20" s="621">
        <v>2620030</v>
      </c>
      <c r="CS20" s="622"/>
      <c r="CT20" s="622"/>
      <c r="CU20" s="622"/>
      <c r="CV20" s="622"/>
      <c r="CW20" s="622"/>
      <c r="CX20" s="622"/>
      <c r="CY20" s="623"/>
      <c r="CZ20" s="659">
        <v>100</v>
      </c>
      <c r="DA20" s="659"/>
      <c r="DB20" s="659"/>
      <c r="DC20" s="659"/>
      <c r="DD20" s="627">
        <v>397142</v>
      </c>
      <c r="DE20" s="622"/>
      <c r="DF20" s="622"/>
      <c r="DG20" s="622"/>
      <c r="DH20" s="622"/>
      <c r="DI20" s="622"/>
      <c r="DJ20" s="622"/>
      <c r="DK20" s="622"/>
      <c r="DL20" s="622"/>
      <c r="DM20" s="622"/>
      <c r="DN20" s="622"/>
      <c r="DO20" s="622"/>
      <c r="DP20" s="623"/>
      <c r="DQ20" s="627">
        <v>1810315</v>
      </c>
      <c r="DR20" s="622"/>
      <c r="DS20" s="622"/>
      <c r="DT20" s="622"/>
      <c r="DU20" s="622"/>
      <c r="DV20" s="622"/>
      <c r="DW20" s="622"/>
      <c r="DX20" s="622"/>
      <c r="DY20" s="622"/>
      <c r="DZ20" s="622"/>
      <c r="EA20" s="622"/>
      <c r="EB20" s="622"/>
      <c r="EC20" s="658"/>
    </row>
    <row r="21" spans="2:133" ht="11.25" customHeight="1" x14ac:dyDescent="0.15">
      <c r="B21" s="618" t="s">
        <v>280</v>
      </c>
      <c r="C21" s="619"/>
      <c r="D21" s="619"/>
      <c r="E21" s="619"/>
      <c r="F21" s="619"/>
      <c r="G21" s="619"/>
      <c r="H21" s="619"/>
      <c r="I21" s="619"/>
      <c r="J21" s="619"/>
      <c r="K21" s="619"/>
      <c r="L21" s="619"/>
      <c r="M21" s="619"/>
      <c r="N21" s="619"/>
      <c r="O21" s="619"/>
      <c r="P21" s="619"/>
      <c r="Q21" s="620"/>
      <c r="R21" s="621">
        <v>1373763</v>
      </c>
      <c r="S21" s="622"/>
      <c r="T21" s="622"/>
      <c r="U21" s="622"/>
      <c r="V21" s="622"/>
      <c r="W21" s="622"/>
      <c r="X21" s="622"/>
      <c r="Y21" s="623"/>
      <c r="Z21" s="659">
        <v>51.8</v>
      </c>
      <c r="AA21" s="659"/>
      <c r="AB21" s="659"/>
      <c r="AC21" s="659"/>
      <c r="AD21" s="660">
        <v>1205794</v>
      </c>
      <c r="AE21" s="660"/>
      <c r="AF21" s="660"/>
      <c r="AG21" s="660"/>
      <c r="AH21" s="660"/>
      <c r="AI21" s="660"/>
      <c r="AJ21" s="660"/>
      <c r="AK21" s="660"/>
      <c r="AL21" s="624">
        <v>83.7</v>
      </c>
      <c r="AM21" s="625"/>
      <c r="AN21" s="625"/>
      <c r="AO21" s="661"/>
      <c r="AP21" s="618" t="s">
        <v>281</v>
      </c>
      <c r="AQ21" s="698"/>
      <c r="AR21" s="698"/>
      <c r="AS21" s="698"/>
      <c r="AT21" s="698"/>
      <c r="AU21" s="698"/>
      <c r="AV21" s="698"/>
      <c r="AW21" s="698"/>
      <c r="AX21" s="698"/>
      <c r="AY21" s="698"/>
      <c r="AZ21" s="698"/>
      <c r="BA21" s="698"/>
      <c r="BB21" s="698"/>
      <c r="BC21" s="698"/>
      <c r="BD21" s="698"/>
      <c r="BE21" s="698"/>
      <c r="BF21" s="699"/>
      <c r="BG21" s="621" t="s">
        <v>131</v>
      </c>
      <c r="BH21" s="622"/>
      <c r="BI21" s="622"/>
      <c r="BJ21" s="622"/>
      <c r="BK21" s="622"/>
      <c r="BL21" s="622"/>
      <c r="BM21" s="622"/>
      <c r="BN21" s="623"/>
      <c r="BO21" s="659" t="s">
        <v>131</v>
      </c>
      <c r="BP21" s="659"/>
      <c r="BQ21" s="659"/>
      <c r="BR21" s="659"/>
      <c r="BS21" s="660" t="s">
        <v>131</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282</v>
      </c>
      <c r="C22" s="619"/>
      <c r="D22" s="619"/>
      <c r="E22" s="619"/>
      <c r="F22" s="619"/>
      <c r="G22" s="619"/>
      <c r="H22" s="619"/>
      <c r="I22" s="619"/>
      <c r="J22" s="619"/>
      <c r="K22" s="619"/>
      <c r="L22" s="619"/>
      <c r="M22" s="619"/>
      <c r="N22" s="619"/>
      <c r="O22" s="619"/>
      <c r="P22" s="619"/>
      <c r="Q22" s="620"/>
      <c r="R22" s="621">
        <v>1205794</v>
      </c>
      <c r="S22" s="622"/>
      <c r="T22" s="622"/>
      <c r="U22" s="622"/>
      <c r="V22" s="622"/>
      <c r="W22" s="622"/>
      <c r="X22" s="622"/>
      <c r="Y22" s="623"/>
      <c r="Z22" s="659">
        <v>45.4</v>
      </c>
      <c r="AA22" s="659"/>
      <c r="AB22" s="659"/>
      <c r="AC22" s="659"/>
      <c r="AD22" s="660">
        <v>1205794</v>
      </c>
      <c r="AE22" s="660"/>
      <c r="AF22" s="660"/>
      <c r="AG22" s="660"/>
      <c r="AH22" s="660"/>
      <c r="AI22" s="660"/>
      <c r="AJ22" s="660"/>
      <c r="AK22" s="660"/>
      <c r="AL22" s="624">
        <v>83.7</v>
      </c>
      <c r="AM22" s="625"/>
      <c r="AN22" s="625"/>
      <c r="AO22" s="661"/>
      <c r="AP22" s="618" t="s">
        <v>283</v>
      </c>
      <c r="AQ22" s="698"/>
      <c r="AR22" s="698"/>
      <c r="AS22" s="698"/>
      <c r="AT22" s="698"/>
      <c r="AU22" s="698"/>
      <c r="AV22" s="698"/>
      <c r="AW22" s="698"/>
      <c r="AX22" s="698"/>
      <c r="AY22" s="698"/>
      <c r="AZ22" s="698"/>
      <c r="BA22" s="698"/>
      <c r="BB22" s="698"/>
      <c r="BC22" s="698"/>
      <c r="BD22" s="698"/>
      <c r="BE22" s="698"/>
      <c r="BF22" s="699"/>
      <c r="BG22" s="621" t="s">
        <v>131</v>
      </c>
      <c r="BH22" s="622"/>
      <c r="BI22" s="622"/>
      <c r="BJ22" s="622"/>
      <c r="BK22" s="622"/>
      <c r="BL22" s="622"/>
      <c r="BM22" s="622"/>
      <c r="BN22" s="623"/>
      <c r="BO22" s="659" t="s">
        <v>246</v>
      </c>
      <c r="BP22" s="659"/>
      <c r="BQ22" s="659"/>
      <c r="BR22" s="659"/>
      <c r="BS22" s="660" t="s">
        <v>131</v>
      </c>
      <c r="BT22" s="660"/>
      <c r="BU22" s="660"/>
      <c r="BV22" s="660"/>
      <c r="BW22" s="660"/>
      <c r="BX22" s="660"/>
      <c r="BY22" s="660"/>
      <c r="BZ22" s="660"/>
      <c r="CA22" s="660"/>
      <c r="CB22" s="700"/>
      <c r="CD22" s="673" t="s">
        <v>284</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285</v>
      </c>
      <c r="C23" s="619"/>
      <c r="D23" s="619"/>
      <c r="E23" s="619"/>
      <c r="F23" s="619"/>
      <c r="G23" s="619"/>
      <c r="H23" s="619"/>
      <c r="I23" s="619"/>
      <c r="J23" s="619"/>
      <c r="K23" s="619"/>
      <c r="L23" s="619"/>
      <c r="M23" s="619"/>
      <c r="N23" s="619"/>
      <c r="O23" s="619"/>
      <c r="P23" s="619"/>
      <c r="Q23" s="620"/>
      <c r="R23" s="621">
        <v>167968</v>
      </c>
      <c r="S23" s="622"/>
      <c r="T23" s="622"/>
      <c r="U23" s="622"/>
      <c r="V23" s="622"/>
      <c r="W23" s="622"/>
      <c r="X23" s="622"/>
      <c r="Y23" s="623"/>
      <c r="Z23" s="659">
        <v>6.3</v>
      </c>
      <c r="AA23" s="659"/>
      <c r="AB23" s="659"/>
      <c r="AC23" s="659"/>
      <c r="AD23" s="660" t="s">
        <v>131</v>
      </c>
      <c r="AE23" s="660"/>
      <c r="AF23" s="660"/>
      <c r="AG23" s="660"/>
      <c r="AH23" s="660"/>
      <c r="AI23" s="660"/>
      <c r="AJ23" s="660"/>
      <c r="AK23" s="660"/>
      <c r="AL23" s="624" t="s">
        <v>131</v>
      </c>
      <c r="AM23" s="625"/>
      <c r="AN23" s="625"/>
      <c r="AO23" s="661"/>
      <c r="AP23" s="618" t="s">
        <v>286</v>
      </c>
      <c r="AQ23" s="698"/>
      <c r="AR23" s="698"/>
      <c r="AS23" s="698"/>
      <c r="AT23" s="698"/>
      <c r="AU23" s="698"/>
      <c r="AV23" s="698"/>
      <c r="AW23" s="698"/>
      <c r="AX23" s="698"/>
      <c r="AY23" s="698"/>
      <c r="AZ23" s="698"/>
      <c r="BA23" s="698"/>
      <c r="BB23" s="698"/>
      <c r="BC23" s="698"/>
      <c r="BD23" s="698"/>
      <c r="BE23" s="698"/>
      <c r="BF23" s="699"/>
      <c r="BG23" s="621" t="s">
        <v>131</v>
      </c>
      <c r="BH23" s="622"/>
      <c r="BI23" s="622"/>
      <c r="BJ23" s="622"/>
      <c r="BK23" s="622"/>
      <c r="BL23" s="622"/>
      <c r="BM23" s="622"/>
      <c r="BN23" s="623"/>
      <c r="BO23" s="659" t="s">
        <v>131</v>
      </c>
      <c r="BP23" s="659"/>
      <c r="BQ23" s="659"/>
      <c r="BR23" s="659"/>
      <c r="BS23" s="660" t="s">
        <v>131</v>
      </c>
      <c r="BT23" s="660"/>
      <c r="BU23" s="660"/>
      <c r="BV23" s="660"/>
      <c r="BW23" s="660"/>
      <c r="BX23" s="660"/>
      <c r="BY23" s="660"/>
      <c r="BZ23" s="660"/>
      <c r="CA23" s="660"/>
      <c r="CB23" s="700"/>
      <c r="CD23" s="673" t="s">
        <v>225</v>
      </c>
      <c r="CE23" s="674"/>
      <c r="CF23" s="674"/>
      <c r="CG23" s="674"/>
      <c r="CH23" s="674"/>
      <c r="CI23" s="674"/>
      <c r="CJ23" s="674"/>
      <c r="CK23" s="674"/>
      <c r="CL23" s="674"/>
      <c r="CM23" s="674"/>
      <c r="CN23" s="674"/>
      <c r="CO23" s="674"/>
      <c r="CP23" s="674"/>
      <c r="CQ23" s="675"/>
      <c r="CR23" s="673" t="s">
        <v>287</v>
      </c>
      <c r="CS23" s="674"/>
      <c r="CT23" s="674"/>
      <c r="CU23" s="674"/>
      <c r="CV23" s="674"/>
      <c r="CW23" s="674"/>
      <c r="CX23" s="674"/>
      <c r="CY23" s="675"/>
      <c r="CZ23" s="673" t="s">
        <v>288</v>
      </c>
      <c r="DA23" s="674"/>
      <c r="DB23" s="674"/>
      <c r="DC23" s="675"/>
      <c r="DD23" s="673" t="s">
        <v>289</v>
      </c>
      <c r="DE23" s="674"/>
      <c r="DF23" s="674"/>
      <c r="DG23" s="674"/>
      <c r="DH23" s="674"/>
      <c r="DI23" s="674"/>
      <c r="DJ23" s="674"/>
      <c r="DK23" s="675"/>
      <c r="DL23" s="711" t="s">
        <v>290</v>
      </c>
      <c r="DM23" s="712"/>
      <c r="DN23" s="712"/>
      <c r="DO23" s="712"/>
      <c r="DP23" s="712"/>
      <c r="DQ23" s="712"/>
      <c r="DR23" s="712"/>
      <c r="DS23" s="712"/>
      <c r="DT23" s="712"/>
      <c r="DU23" s="712"/>
      <c r="DV23" s="713"/>
      <c r="DW23" s="673" t="s">
        <v>291</v>
      </c>
      <c r="DX23" s="674"/>
      <c r="DY23" s="674"/>
      <c r="DZ23" s="674"/>
      <c r="EA23" s="674"/>
      <c r="EB23" s="674"/>
      <c r="EC23" s="675"/>
    </row>
    <row r="24" spans="2:133" ht="11.25" customHeight="1" x14ac:dyDescent="0.15">
      <c r="B24" s="618" t="s">
        <v>292</v>
      </c>
      <c r="C24" s="619"/>
      <c r="D24" s="619"/>
      <c r="E24" s="619"/>
      <c r="F24" s="619"/>
      <c r="G24" s="619"/>
      <c r="H24" s="619"/>
      <c r="I24" s="619"/>
      <c r="J24" s="619"/>
      <c r="K24" s="619"/>
      <c r="L24" s="619"/>
      <c r="M24" s="619"/>
      <c r="N24" s="619"/>
      <c r="O24" s="619"/>
      <c r="P24" s="619"/>
      <c r="Q24" s="620"/>
      <c r="R24" s="621">
        <v>1</v>
      </c>
      <c r="S24" s="622"/>
      <c r="T24" s="622"/>
      <c r="U24" s="622"/>
      <c r="V24" s="622"/>
      <c r="W24" s="622"/>
      <c r="X24" s="622"/>
      <c r="Y24" s="623"/>
      <c r="Z24" s="659">
        <v>0</v>
      </c>
      <c r="AA24" s="659"/>
      <c r="AB24" s="659"/>
      <c r="AC24" s="659"/>
      <c r="AD24" s="660" t="s">
        <v>131</v>
      </c>
      <c r="AE24" s="660"/>
      <c r="AF24" s="660"/>
      <c r="AG24" s="660"/>
      <c r="AH24" s="660"/>
      <c r="AI24" s="660"/>
      <c r="AJ24" s="660"/>
      <c r="AK24" s="660"/>
      <c r="AL24" s="624" t="s">
        <v>131</v>
      </c>
      <c r="AM24" s="625"/>
      <c r="AN24" s="625"/>
      <c r="AO24" s="661"/>
      <c r="AP24" s="618" t="s">
        <v>293</v>
      </c>
      <c r="AQ24" s="698"/>
      <c r="AR24" s="698"/>
      <c r="AS24" s="698"/>
      <c r="AT24" s="698"/>
      <c r="AU24" s="698"/>
      <c r="AV24" s="698"/>
      <c r="AW24" s="698"/>
      <c r="AX24" s="698"/>
      <c r="AY24" s="698"/>
      <c r="AZ24" s="698"/>
      <c r="BA24" s="698"/>
      <c r="BB24" s="698"/>
      <c r="BC24" s="698"/>
      <c r="BD24" s="698"/>
      <c r="BE24" s="698"/>
      <c r="BF24" s="699"/>
      <c r="BG24" s="621" t="s">
        <v>131</v>
      </c>
      <c r="BH24" s="622"/>
      <c r="BI24" s="622"/>
      <c r="BJ24" s="622"/>
      <c r="BK24" s="622"/>
      <c r="BL24" s="622"/>
      <c r="BM24" s="622"/>
      <c r="BN24" s="623"/>
      <c r="BO24" s="659" t="s">
        <v>131</v>
      </c>
      <c r="BP24" s="659"/>
      <c r="BQ24" s="659"/>
      <c r="BR24" s="659"/>
      <c r="BS24" s="660" t="s">
        <v>131</v>
      </c>
      <c r="BT24" s="660"/>
      <c r="BU24" s="660"/>
      <c r="BV24" s="660"/>
      <c r="BW24" s="660"/>
      <c r="BX24" s="660"/>
      <c r="BY24" s="660"/>
      <c r="BZ24" s="660"/>
      <c r="CA24" s="660"/>
      <c r="CB24" s="700"/>
      <c r="CD24" s="679" t="s">
        <v>294</v>
      </c>
      <c r="CE24" s="680"/>
      <c r="CF24" s="680"/>
      <c r="CG24" s="680"/>
      <c r="CH24" s="680"/>
      <c r="CI24" s="680"/>
      <c r="CJ24" s="680"/>
      <c r="CK24" s="680"/>
      <c r="CL24" s="680"/>
      <c r="CM24" s="680"/>
      <c r="CN24" s="680"/>
      <c r="CO24" s="680"/>
      <c r="CP24" s="680"/>
      <c r="CQ24" s="681"/>
      <c r="CR24" s="676">
        <v>943433</v>
      </c>
      <c r="CS24" s="677"/>
      <c r="CT24" s="677"/>
      <c r="CU24" s="677"/>
      <c r="CV24" s="677"/>
      <c r="CW24" s="677"/>
      <c r="CX24" s="677"/>
      <c r="CY24" s="702"/>
      <c r="CZ24" s="703">
        <v>36</v>
      </c>
      <c r="DA24" s="685"/>
      <c r="DB24" s="685"/>
      <c r="DC24" s="705"/>
      <c r="DD24" s="701">
        <v>811054</v>
      </c>
      <c r="DE24" s="677"/>
      <c r="DF24" s="677"/>
      <c r="DG24" s="677"/>
      <c r="DH24" s="677"/>
      <c r="DI24" s="677"/>
      <c r="DJ24" s="677"/>
      <c r="DK24" s="702"/>
      <c r="DL24" s="701">
        <v>740726</v>
      </c>
      <c r="DM24" s="677"/>
      <c r="DN24" s="677"/>
      <c r="DO24" s="677"/>
      <c r="DP24" s="677"/>
      <c r="DQ24" s="677"/>
      <c r="DR24" s="677"/>
      <c r="DS24" s="677"/>
      <c r="DT24" s="677"/>
      <c r="DU24" s="677"/>
      <c r="DV24" s="702"/>
      <c r="DW24" s="703">
        <v>51</v>
      </c>
      <c r="DX24" s="685"/>
      <c r="DY24" s="685"/>
      <c r="DZ24" s="685"/>
      <c r="EA24" s="685"/>
      <c r="EB24" s="685"/>
      <c r="EC24" s="704"/>
    </row>
    <row r="25" spans="2:133" ht="11.25" customHeight="1" x14ac:dyDescent="0.15">
      <c r="B25" s="618" t="s">
        <v>295</v>
      </c>
      <c r="C25" s="619"/>
      <c r="D25" s="619"/>
      <c r="E25" s="619"/>
      <c r="F25" s="619"/>
      <c r="G25" s="619"/>
      <c r="H25" s="619"/>
      <c r="I25" s="619"/>
      <c r="J25" s="619"/>
      <c r="K25" s="619"/>
      <c r="L25" s="619"/>
      <c r="M25" s="619"/>
      <c r="N25" s="619"/>
      <c r="O25" s="619"/>
      <c r="P25" s="619"/>
      <c r="Q25" s="620"/>
      <c r="R25" s="621">
        <v>1604401</v>
      </c>
      <c r="S25" s="622"/>
      <c r="T25" s="622"/>
      <c r="U25" s="622"/>
      <c r="V25" s="622"/>
      <c r="W25" s="622"/>
      <c r="X25" s="622"/>
      <c r="Y25" s="623"/>
      <c r="Z25" s="659">
        <v>60.5</v>
      </c>
      <c r="AA25" s="659"/>
      <c r="AB25" s="659"/>
      <c r="AC25" s="659"/>
      <c r="AD25" s="660">
        <v>1436432</v>
      </c>
      <c r="AE25" s="660"/>
      <c r="AF25" s="660"/>
      <c r="AG25" s="660"/>
      <c r="AH25" s="660"/>
      <c r="AI25" s="660"/>
      <c r="AJ25" s="660"/>
      <c r="AK25" s="660"/>
      <c r="AL25" s="624">
        <v>99.7</v>
      </c>
      <c r="AM25" s="625"/>
      <c r="AN25" s="625"/>
      <c r="AO25" s="661"/>
      <c r="AP25" s="618" t="s">
        <v>296</v>
      </c>
      <c r="AQ25" s="698"/>
      <c r="AR25" s="698"/>
      <c r="AS25" s="698"/>
      <c r="AT25" s="698"/>
      <c r="AU25" s="698"/>
      <c r="AV25" s="698"/>
      <c r="AW25" s="698"/>
      <c r="AX25" s="698"/>
      <c r="AY25" s="698"/>
      <c r="AZ25" s="698"/>
      <c r="BA25" s="698"/>
      <c r="BB25" s="698"/>
      <c r="BC25" s="698"/>
      <c r="BD25" s="698"/>
      <c r="BE25" s="698"/>
      <c r="BF25" s="699"/>
      <c r="BG25" s="621" t="s">
        <v>131</v>
      </c>
      <c r="BH25" s="622"/>
      <c r="BI25" s="622"/>
      <c r="BJ25" s="622"/>
      <c r="BK25" s="622"/>
      <c r="BL25" s="622"/>
      <c r="BM25" s="622"/>
      <c r="BN25" s="623"/>
      <c r="BO25" s="659" t="s">
        <v>131</v>
      </c>
      <c r="BP25" s="659"/>
      <c r="BQ25" s="659"/>
      <c r="BR25" s="659"/>
      <c r="BS25" s="660" t="s">
        <v>131</v>
      </c>
      <c r="BT25" s="660"/>
      <c r="BU25" s="660"/>
      <c r="BV25" s="660"/>
      <c r="BW25" s="660"/>
      <c r="BX25" s="660"/>
      <c r="BY25" s="660"/>
      <c r="BZ25" s="660"/>
      <c r="CA25" s="660"/>
      <c r="CB25" s="700"/>
      <c r="CD25" s="618" t="s">
        <v>297</v>
      </c>
      <c r="CE25" s="619"/>
      <c r="CF25" s="619"/>
      <c r="CG25" s="619"/>
      <c r="CH25" s="619"/>
      <c r="CI25" s="619"/>
      <c r="CJ25" s="619"/>
      <c r="CK25" s="619"/>
      <c r="CL25" s="619"/>
      <c r="CM25" s="619"/>
      <c r="CN25" s="619"/>
      <c r="CO25" s="619"/>
      <c r="CP25" s="619"/>
      <c r="CQ25" s="620"/>
      <c r="CR25" s="621">
        <v>501600</v>
      </c>
      <c r="CS25" s="634"/>
      <c r="CT25" s="634"/>
      <c r="CU25" s="634"/>
      <c r="CV25" s="634"/>
      <c r="CW25" s="634"/>
      <c r="CX25" s="634"/>
      <c r="CY25" s="635"/>
      <c r="CZ25" s="624">
        <v>19.100000000000001</v>
      </c>
      <c r="DA25" s="636"/>
      <c r="DB25" s="636"/>
      <c r="DC25" s="637"/>
      <c r="DD25" s="627">
        <v>454064</v>
      </c>
      <c r="DE25" s="634"/>
      <c r="DF25" s="634"/>
      <c r="DG25" s="634"/>
      <c r="DH25" s="634"/>
      <c r="DI25" s="634"/>
      <c r="DJ25" s="634"/>
      <c r="DK25" s="635"/>
      <c r="DL25" s="627">
        <v>437395</v>
      </c>
      <c r="DM25" s="634"/>
      <c r="DN25" s="634"/>
      <c r="DO25" s="634"/>
      <c r="DP25" s="634"/>
      <c r="DQ25" s="634"/>
      <c r="DR25" s="634"/>
      <c r="DS25" s="634"/>
      <c r="DT25" s="634"/>
      <c r="DU25" s="634"/>
      <c r="DV25" s="635"/>
      <c r="DW25" s="624">
        <v>30.1</v>
      </c>
      <c r="DX25" s="636"/>
      <c r="DY25" s="636"/>
      <c r="DZ25" s="636"/>
      <c r="EA25" s="636"/>
      <c r="EB25" s="636"/>
      <c r="EC25" s="648"/>
    </row>
    <row r="26" spans="2:133" ht="11.25" customHeight="1" x14ac:dyDescent="0.15">
      <c r="B26" s="618" t="s">
        <v>298</v>
      </c>
      <c r="C26" s="619"/>
      <c r="D26" s="619"/>
      <c r="E26" s="619"/>
      <c r="F26" s="619"/>
      <c r="G26" s="619"/>
      <c r="H26" s="619"/>
      <c r="I26" s="619"/>
      <c r="J26" s="619"/>
      <c r="K26" s="619"/>
      <c r="L26" s="619"/>
      <c r="M26" s="619"/>
      <c r="N26" s="619"/>
      <c r="O26" s="619"/>
      <c r="P26" s="619"/>
      <c r="Q26" s="620"/>
      <c r="R26" s="621" t="s">
        <v>131</v>
      </c>
      <c r="S26" s="622"/>
      <c r="T26" s="622"/>
      <c r="U26" s="622"/>
      <c r="V26" s="622"/>
      <c r="W26" s="622"/>
      <c r="X26" s="622"/>
      <c r="Y26" s="623"/>
      <c r="Z26" s="659" t="s">
        <v>131</v>
      </c>
      <c r="AA26" s="659"/>
      <c r="AB26" s="659"/>
      <c r="AC26" s="659"/>
      <c r="AD26" s="660" t="s">
        <v>131</v>
      </c>
      <c r="AE26" s="660"/>
      <c r="AF26" s="660"/>
      <c r="AG26" s="660"/>
      <c r="AH26" s="660"/>
      <c r="AI26" s="660"/>
      <c r="AJ26" s="660"/>
      <c r="AK26" s="660"/>
      <c r="AL26" s="624" t="s">
        <v>131</v>
      </c>
      <c r="AM26" s="625"/>
      <c r="AN26" s="625"/>
      <c r="AO26" s="661"/>
      <c r="AP26" s="618" t="s">
        <v>299</v>
      </c>
      <c r="AQ26" s="698"/>
      <c r="AR26" s="698"/>
      <c r="AS26" s="698"/>
      <c r="AT26" s="698"/>
      <c r="AU26" s="698"/>
      <c r="AV26" s="698"/>
      <c r="AW26" s="698"/>
      <c r="AX26" s="698"/>
      <c r="AY26" s="698"/>
      <c r="AZ26" s="698"/>
      <c r="BA26" s="698"/>
      <c r="BB26" s="698"/>
      <c r="BC26" s="698"/>
      <c r="BD26" s="698"/>
      <c r="BE26" s="698"/>
      <c r="BF26" s="699"/>
      <c r="BG26" s="621" t="s">
        <v>131</v>
      </c>
      <c r="BH26" s="622"/>
      <c r="BI26" s="622"/>
      <c r="BJ26" s="622"/>
      <c r="BK26" s="622"/>
      <c r="BL26" s="622"/>
      <c r="BM26" s="622"/>
      <c r="BN26" s="623"/>
      <c r="BO26" s="659" t="s">
        <v>131</v>
      </c>
      <c r="BP26" s="659"/>
      <c r="BQ26" s="659"/>
      <c r="BR26" s="659"/>
      <c r="BS26" s="660" t="s">
        <v>131</v>
      </c>
      <c r="BT26" s="660"/>
      <c r="BU26" s="660"/>
      <c r="BV26" s="660"/>
      <c r="BW26" s="660"/>
      <c r="BX26" s="660"/>
      <c r="BY26" s="660"/>
      <c r="BZ26" s="660"/>
      <c r="CA26" s="660"/>
      <c r="CB26" s="700"/>
      <c r="CD26" s="618" t="s">
        <v>300</v>
      </c>
      <c r="CE26" s="619"/>
      <c r="CF26" s="619"/>
      <c r="CG26" s="619"/>
      <c r="CH26" s="619"/>
      <c r="CI26" s="619"/>
      <c r="CJ26" s="619"/>
      <c r="CK26" s="619"/>
      <c r="CL26" s="619"/>
      <c r="CM26" s="619"/>
      <c r="CN26" s="619"/>
      <c r="CO26" s="619"/>
      <c r="CP26" s="619"/>
      <c r="CQ26" s="620"/>
      <c r="CR26" s="621">
        <v>213371</v>
      </c>
      <c r="CS26" s="622"/>
      <c r="CT26" s="622"/>
      <c r="CU26" s="622"/>
      <c r="CV26" s="622"/>
      <c r="CW26" s="622"/>
      <c r="CX26" s="622"/>
      <c r="CY26" s="623"/>
      <c r="CZ26" s="624">
        <v>8.1</v>
      </c>
      <c r="DA26" s="636"/>
      <c r="DB26" s="636"/>
      <c r="DC26" s="637"/>
      <c r="DD26" s="627">
        <v>196529</v>
      </c>
      <c r="DE26" s="622"/>
      <c r="DF26" s="622"/>
      <c r="DG26" s="622"/>
      <c r="DH26" s="622"/>
      <c r="DI26" s="622"/>
      <c r="DJ26" s="622"/>
      <c r="DK26" s="623"/>
      <c r="DL26" s="627" t="s">
        <v>131</v>
      </c>
      <c r="DM26" s="622"/>
      <c r="DN26" s="622"/>
      <c r="DO26" s="622"/>
      <c r="DP26" s="622"/>
      <c r="DQ26" s="622"/>
      <c r="DR26" s="622"/>
      <c r="DS26" s="622"/>
      <c r="DT26" s="622"/>
      <c r="DU26" s="622"/>
      <c r="DV26" s="623"/>
      <c r="DW26" s="624" t="s">
        <v>131</v>
      </c>
      <c r="DX26" s="636"/>
      <c r="DY26" s="636"/>
      <c r="DZ26" s="636"/>
      <c r="EA26" s="636"/>
      <c r="EB26" s="636"/>
      <c r="EC26" s="648"/>
    </row>
    <row r="27" spans="2:133" ht="11.25" customHeight="1" x14ac:dyDescent="0.15">
      <c r="B27" s="618" t="s">
        <v>301</v>
      </c>
      <c r="C27" s="619"/>
      <c r="D27" s="619"/>
      <c r="E27" s="619"/>
      <c r="F27" s="619"/>
      <c r="G27" s="619"/>
      <c r="H27" s="619"/>
      <c r="I27" s="619"/>
      <c r="J27" s="619"/>
      <c r="K27" s="619"/>
      <c r="L27" s="619"/>
      <c r="M27" s="619"/>
      <c r="N27" s="619"/>
      <c r="O27" s="619"/>
      <c r="P27" s="619"/>
      <c r="Q27" s="620"/>
      <c r="R27" s="621">
        <v>4946</v>
      </c>
      <c r="S27" s="622"/>
      <c r="T27" s="622"/>
      <c r="U27" s="622"/>
      <c r="V27" s="622"/>
      <c r="W27" s="622"/>
      <c r="X27" s="622"/>
      <c r="Y27" s="623"/>
      <c r="Z27" s="659">
        <v>0.2</v>
      </c>
      <c r="AA27" s="659"/>
      <c r="AB27" s="659"/>
      <c r="AC27" s="659"/>
      <c r="AD27" s="660" t="s">
        <v>246</v>
      </c>
      <c r="AE27" s="660"/>
      <c r="AF27" s="660"/>
      <c r="AG27" s="660"/>
      <c r="AH27" s="660"/>
      <c r="AI27" s="660"/>
      <c r="AJ27" s="660"/>
      <c r="AK27" s="660"/>
      <c r="AL27" s="624" t="s">
        <v>131</v>
      </c>
      <c r="AM27" s="625"/>
      <c r="AN27" s="625"/>
      <c r="AO27" s="661"/>
      <c r="AP27" s="618" t="s">
        <v>302</v>
      </c>
      <c r="AQ27" s="619"/>
      <c r="AR27" s="619"/>
      <c r="AS27" s="619"/>
      <c r="AT27" s="619"/>
      <c r="AU27" s="619"/>
      <c r="AV27" s="619"/>
      <c r="AW27" s="619"/>
      <c r="AX27" s="619"/>
      <c r="AY27" s="619"/>
      <c r="AZ27" s="619"/>
      <c r="BA27" s="619"/>
      <c r="BB27" s="619"/>
      <c r="BC27" s="619"/>
      <c r="BD27" s="619"/>
      <c r="BE27" s="619"/>
      <c r="BF27" s="620"/>
      <c r="BG27" s="621">
        <v>159691</v>
      </c>
      <c r="BH27" s="622"/>
      <c r="BI27" s="622"/>
      <c r="BJ27" s="622"/>
      <c r="BK27" s="622"/>
      <c r="BL27" s="622"/>
      <c r="BM27" s="622"/>
      <c r="BN27" s="623"/>
      <c r="BO27" s="659">
        <v>100</v>
      </c>
      <c r="BP27" s="659"/>
      <c r="BQ27" s="659"/>
      <c r="BR27" s="659"/>
      <c r="BS27" s="660">
        <v>1164</v>
      </c>
      <c r="BT27" s="660"/>
      <c r="BU27" s="660"/>
      <c r="BV27" s="660"/>
      <c r="BW27" s="660"/>
      <c r="BX27" s="660"/>
      <c r="BY27" s="660"/>
      <c r="BZ27" s="660"/>
      <c r="CA27" s="660"/>
      <c r="CB27" s="700"/>
      <c r="CD27" s="618" t="s">
        <v>303</v>
      </c>
      <c r="CE27" s="619"/>
      <c r="CF27" s="619"/>
      <c r="CG27" s="619"/>
      <c r="CH27" s="619"/>
      <c r="CI27" s="619"/>
      <c r="CJ27" s="619"/>
      <c r="CK27" s="619"/>
      <c r="CL27" s="619"/>
      <c r="CM27" s="619"/>
      <c r="CN27" s="619"/>
      <c r="CO27" s="619"/>
      <c r="CP27" s="619"/>
      <c r="CQ27" s="620"/>
      <c r="CR27" s="621">
        <v>113190</v>
      </c>
      <c r="CS27" s="634"/>
      <c r="CT27" s="634"/>
      <c r="CU27" s="634"/>
      <c r="CV27" s="634"/>
      <c r="CW27" s="634"/>
      <c r="CX27" s="634"/>
      <c r="CY27" s="635"/>
      <c r="CZ27" s="624">
        <v>4.3</v>
      </c>
      <c r="DA27" s="636"/>
      <c r="DB27" s="636"/>
      <c r="DC27" s="637"/>
      <c r="DD27" s="627">
        <v>28347</v>
      </c>
      <c r="DE27" s="634"/>
      <c r="DF27" s="634"/>
      <c r="DG27" s="634"/>
      <c r="DH27" s="634"/>
      <c r="DI27" s="634"/>
      <c r="DJ27" s="634"/>
      <c r="DK27" s="635"/>
      <c r="DL27" s="627">
        <v>19239</v>
      </c>
      <c r="DM27" s="634"/>
      <c r="DN27" s="634"/>
      <c r="DO27" s="634"/>
      <c r="DP27" s="634"/>
      <c r="DQ27" s="634"/>
      <c r="DR27" s="634"/>
      <c r="DS27" s="634"/>
      <c r="DT27" s="634"/>
      <c r="DU27" s="634"/>
      <c r="DV27" s="635"/>
      <c r="DW27" s="624">
        <v>1.3</v>
      </c>
      <c r="DX27" s="636"/>
      <c r="DY27" s="636"/>
      <c r="DZ27" s="636"/>
      <c r="EA27" s="636"/>
      <c r="EB27" s="636"/>
      <c r="EC27" s="648"/>
    </row>
    <row r="28" spans="2:133" ht="11.25" customHeight="1" x14ac:dyDescent="0.15">
      <c r="B28" s="618" t="s">
        <v>304</v>
      </c>
      <c r="C28" s="619"/>
      <c r="D28" s="619"/>
      <c r="E28" s="619"/>
      <c r="F28" s="619"/>
      <c r="G28" s="619"/>
      <c r="H28" s="619"/>
      <c r="I28" s="619"/>
      <c r="J28" s="619"/>
      <c r="K28" s="619"/>
      <c r="L28" s="619"/>
      <c r="M28" s="619"/>
      <c r="N28" s="619"/>
      <c r="O28" s="619"/>
      <c r="P28" s="619"/>
      <c r="Q28" s="620"/>
      <c r="R28" s="621">
        <v>118433</v>
      </c>
      <c r="S28" s="622"/>
      <c r="T28" s="622"/>
      <c r="U28" s="622"/>
      <c r="V28" s="622"/>
      <c r="W28" s="622"/>
      <c r="X28" s="622"/>
      <c r="Y28" s="623"/>
      <c r="Z28" s="659">
        <v>4.5</v>
      </c>
      <c r="AA28" s="659"/>
      <c r="AB28" s="659"/>
      <c r="AC28" s="659"/>
      <c r="AD28" s="660">
        <v>3363</v>
      </c>
      <c r="AE28" s="660"/>
      <c r="AF28" s="660"/>
      <c r="AG28" s="660"/>
      <c r="AH28" s="660"/>
      <c r="AI28" s="660"/>
      <c r="AJ28" s="660"/>
      <c r="AK28" s="660"/>
      <c r="AL28" s="624">
        <v>0.2</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305</v>
      </c>
      <c r="CE28" s="619"/>
      <c r="CF28" s="619"/>
      <c r="CG28" s="619"/>
      <c r="CH28" s="619"/>
      <c r="CI28" s="619"/>
      <c r="CJ28" s="619"/>
      <c r="CK28" s="619"/>
      <c r="CL28" s="619"/>
      <c r="CM28" s="619"/>
      <c r="CN28" s="619"/>
      <c r="CO28" s="619"/>
      <c r="CP28" s="619"/>
      <c r="CQ28" s="620"/>
      <c r="CR28" s="621">
        <v>328643</v>
      </c>
      <c r="CS28" s="622"/>
      <c r="CT28" s="622"/>
      <c r="CU28" s="622"/>
      <c r="CV28" s="622"/>
      <c r="CW28" s="622"/>
      <c r="CX28" s="622"/>
      <c r="CY28" s="623"/>
      <c r="CZ28" s="624">
        <v>12.5</v>
      </c>
      <c r="DA28" s="636"/>
      <c r="DB28" s="636"/>
      <c r="DC28" s="637"/>
      <c r="DD28" s="627">
        <v>328643</v>
      </c>
      <c r="DE28" s="622"/>
      <c r="DF28" s="622"/>
      <c r="DG28" s="622"/>
      <c r="DH28" s="622"/>
      <c r="DI28" s="622"/>
      <c r="DJ28" s="622"/>
      <c r="DK28" s="623"/>
      <c r="DL28" s="627">
        <v>284092</v>
      </c>
      <c r="DM28" s="622"/>
      <c r="DN28" s="622"/>
      <c r="DO28" s="622"/>
      <c r="DP28" s="622"/>
      <c r="DQ28" s="622"/>
      <c r="DR28" s="622"/>
      <c r="DS28" s="622"/>
      <c r="DT28" s="622"/>
      <c r="DU28" s="622"/>
      <c r="DV28" s="623"/>
      <c r="DW28" s="624">
        <v>19.600000000000001</v>
      </c>
      <c r="DX28" s="636"/>
      <c r="DY28" s="636"/>
      <c r="DZ28" s="636"/>
      <c r="EA28" s="636"/>
      <c r="EB28" s="636"/>
      <c r="EC28" s="648"/>
    </row>
    <row r="29" spans="2:133" ht="11.25" customHeight="1" x14ac:dyDescent="0.15">
      <c r="B29" s="618" t="s">
        <v>306</v>
      </c>
      <c r="C29" s="619"/>
      <c r="D29" s="619"/>
      <c r="E29" s="619"/>
      <c r="F29" s="619"/>
      <c r="G29" s="619"/>
      <c r="H29" s="619"/>
      <c r="I29" s="619"/>
      <c r="J29" s="619"/>
      <c r="K29" s="619"/>
      <c r="L29" s="619"/>
      <c r="M29" s="619"/>
      <c r="N29" s="619"/>
      <c r="O29" s="619"/>
      <c r="P29" s="619"/>
      <c r="Q29" s="620"/>
      <c r="R29" s="621">
        <v>4376</v>
      </c>
      <c r="S29" s="622"/>
      <c r="T29" s="622"/>
      <c r="U29" s="622"/>
      <c r="V29" s="622"/>
      <c r="W29" s="622"/>
      <c r="X29" s="622"/>
      <c r="Y29" s="623"/>
      <c r="Z29" s="659">
        <v>0.2</v>
      </c>
      <c r="AA29" s="659"/>
      <c r="AB29" s="659"/>
      <c r="AC29" s="659"/>
      <c r="AD29" s="660" t="s">
        <v>131</v>
      </c>
      <c r="AE29" s="660"/>
      <c r="AF29" s="660"/>
      <c r="AG29" s="660"/>
      <c r="AH29" s="660"/>
      <c r="AI29" s="660"/>
      <c r="AJ29" s="660"/>
      <c r="AK29" s="660"/>
      <c r="AL29" s="624" t="s">
        <v>131</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307</v>
      </c>
      <c r="CE29" s="641"/>
      <c r="CF29" s="618" t="s">
        <v>308</v>
      </c>
      <c r="CG29" s="619"/>
      <c r="CH29" s="619"/>
      <c r="CI29" s="619"/>
      <c r="CJ29" s="619"/>
      <c r="CK29" s="619"/>
      <c r="CL29" s="619"/>
      <c r="CM29" s="619"/>
      <c r="CN29" s="619"/>
      <c r="CO29" s="619"/>
      <c r="CP29" s="619"/>
      <c r="CQ29" s="620"/>
      <c r="CR29" s="621">
        <v>328643</v>
      </c>
      <c r="CS29" s="634"/>
      <c r="CT29" s="634"/>
      <c r="CU29" s="634"/>
      <c r="CV29" s="634"/>
      <c r="CW29" s="634"/>
      <c r="CX29" s="634"/>
      <c r="CY29" s="635"/>
      <c r="CZ29" s="624">
        <v>12.5</v>
      </c>
      <c r="DA29" s="636"/>
      <c r="DB29" s="636"/>
      <c r="DC29" s="637"/>
      <c r="DD29" s="627">
        <v>328643</v>
      </c>
      <c r="DE29" s="634"/>
      <c r="DF29" s="634"/>
      <c r="DG29" s="634"/>
      <c r="DH29" s="634"/>
      <c r="DI29" s="634"/>
      <c r="DJ29" s="634"/>
      <c r="DK29" s="635"/>
      <c r="DL29" s="627">
        <v>284092</v>
      </c>
      <c r="DM29" s="634"/>
      <c r="DN29" s="634"/>
      <c r="DO29" s="634"/>
      <c r="DP29" s="634"/>
      <c r="DQ29" s="634"/>
      <c r="DR29" s="634"/>
      <c r="DS29" s="634"/>
      <c r="DT29" s="634"/>
      <c r="DU29" s="634"/>
      <c r="DV29" s="635"/>
      <c r="DW29" s="624">
        <v>19.600000000000001</v>
      </c>
      <c r="DX29" s="636"/>
      <c r="DY29" s="636"/>
      <c r="DZ29" s="636"/>
      <c r="EA29" s="636"/>
      <c r="EB29" s="636"/>
      <c r="EC29" s="648"/>
    </row>
    <row r="30" spans="2:133" ht="11.25" customHeight="1" x14ac:dyDescent="0.15">
      <c r="B30" s="618" t="s">
        <v>309</v>
      </c>
      <c r="C30" s="619"/>
      <c r="D30" s="619"/>
      <c r="E30" s="619"/>
      <c r="F30" s="619"/>
      <c r="G30" s="619"/>
      <c r="H30" s="619"/>
      <c r="I30" s="619"/>
      <c r="J30" s="619"/>
      <c r="K30" s="619"/>
      <c r="L30" s="619"/>
      <c r="M30" s="619"/>
      <c r="N30" s="619"/>
      <c r="O30" s="619"/>
      <c r="P30" s="619"/>
      <c r="Q30" s="620"/>
      <c r="R30" s="621">
        <v>229565</v>
      </c>
      <c r="S30" s="622"/>
      <c r="T30" s="622"/>
      <c r="U30" s="622"/>
      <c r="V30" s="622"/>
      <c r="W30" s="622"/>
      <c r="X30" s="622"/>
      <c r="Y30" s="623"/>
      <c r="Z30" s="659">
        <v>8.6999999999999993</v>
      </c>
      <c r="AA30" s="659"/>
      <c r="AB30" s="659"/>
      <c r="AC30" s="659"/>
      <c r="AD30" s="660" t="s">
        <v>131</v>
      </c>
      <c r="AE30" s="660"/>
      <c r="AF30" s="660"/>
      <c r="AG30" s="660"/>
      <c r="AH30" s="660"/>
      <c r="AI30" s="660"/>
      <c r="AJ30" s="660"/>
      <c r="AK30" s="660"/>
      <c r="AL30" s="624" t="s">
        <v>131</v>
      </c>
      <c r="AM30" s="625"/>
      <c r="AN30" s="625"/>
      <c r="AO30" s="661"/>
      <c r="AP30" s="673" t="s">
        <v>225</v>
      </c>
      <c r="AQ30" s="674"/>
      <c r="AR30" s="674"/>
      <c r="AS30" s="674"/>
      <c r="AT30" s="674"/>
      <c r="AU30" s="674"/>
      <c r="AV30" s="674"/>
      <c r="AW30" s="674"/>
      <c r="AX30" s="674"/>
      <c r="AY30" s="674"/>
      <c r="AZ30" s="674"/>
      <c r="BA30" s="674"/>
      <c r="BB30" s="674"/>
      <c r="BC30" s="674"/>
      <c r="BD30" s="674"/>
      <c r="BE30" s="674"/>
      <c r="BF30" s="675"/>
      <c r="BG30" s="673" t="s">
        <v>310</v>
      </c>
      <c r="BH30" s="691"/>
      <c r="BI30" s="691"/>
      <c r="BJ30" s="691"/>
      <c r="BK30" s="691"/>
      <c r="BL30" s="691"/>
      <c r="BM30" s="691"/>
      <c r="BN30" s="691"/>
      <c r="BO30" s="691"/>
      <c r="BP30" s="691"/>
      <c r="BQ30" s="692"/>
      <c r="BR30" s="673" t="s">
        <v>311</v>
      </c>
      <c r="BS30" s="691"/>
      <c r="BT30" s="691"/>
      <c r="BU30" s="691"/>
      <c r="BV30" s="691"/>
      <c r="BW30" s="691"/>
      <c r="BX30" s="691"/>
      <c r="BY30" s="691"/>
      <c r="BZ30" s="691"/>
      <c r="CA30" s="691"/>
      <c r="CB30" s="692"/>
      <c r="CD30" s="642"/>
      <c r="CE30" s="643"/>
      <c r="CF30" s="618" t="s">
        <v>312</v>
      </c>
      <c r="CG30" s="619"/>
      <c r="CH30" s="619"/>
      <c r="CI30" s="619"/>
      <c r="CJ30" s="619"/>
      <c r="CK30" s="619"/>
      <c r="CL30" s="619"/>
      <c r="CM30" s="619"/>
      <c r="CN30" s="619"/>
      <c r="CO30" s="619"/>
      <c r="CP30" s="619"/>
      <c r="CQ30" s="620"/>
      <c r="CR30" s="621">
        <v>324561</v>
      </c>
      <c r="CS30" s="622"/>
      <c r="CT30" s="622"/>
      <c r="CU30" s="622"/>
      <c r="CV30" s="622"/>
      <c r="CW30" s="622"/>
      <c r="CX30" s="622"/>
      <c r="CY30" s="623"/>
      <c r="CZ30" s="624">
        <v>12.4</v>
      </c>
      <c r="DA30" s="636"/>
      <c r="DB30" s="636"/>
      <c r="DC30" s="637"/>
      <c r="DD30" s="627">
        <v>324561</v>
      </c>
      <c r="DE30" s="622"/>
      <c r="DF30" s="622"/>
      <c r="DG30" s="622"/>
      <c r="DH30" s="622"/>
      <c r="DI30" s="622"/>
      <c r="DJ30" s="622"/>
      <c r="DK30" s="623"/>
      <c r="DL30" s="627">
        <v>280010</v>
      </c>
      <c r="DM30" s="622"/>
      <c r="DN30" s="622"/>
      <c r="DO30" s="622"/>
      <c r="DP30" s="622"/>
      <c r="DQ30" s="622"/>
      <c r="DR30" s="622"/>
      <c r="DS30" s="622"/>
      <c r="DT30" s="622"/>
      <c r="DU30" s="622"/>
      <c r="DV30" s="623"/>
      <c r="DW30" s="624">
        <v>19.3</v>
      </c>
      <c r="DX30" s="636"/>
      <c r="DY30" s="636"/>
      <c r="DZ30" s="636"/>
      <c r="EA30" s="636"/>
      <c r="EB30" s="636"/>
      <c r="EC30" s="648"/>
    </row>
    <row r="31" spans="2:133" ht="11.25" customHeight="1" x14ac:dyDescent="0.15">
      <c r="B31" s="688" t="s">
        <v>313</v>
      </c>
      <c r="C31" s="689"/>
      <c r="D31" s="689"/>
      <c r="E31" s="689"/>
      <c r="F31" s="689"/>
      <c r="G31" s="689"/>
      <c r="H31" s="689"/>
      <c r="I31" s="689"/>
      <c r="J31" s="689"/>
      <c r="K31" s="689"/>
      <c r="L31" s="689"/>
      <c r="M31" s="689"/>
      <c r="N31" s="689"/>
      <c r="O31" s="689"/>
      <c r="P31" s="689"/>
      <c r="Q31" s="690"/>
      <c r="R31" s="621" t="s">
        <v>246</v>
      </c>
      <c r="S31" s="622"/>
      <c r="T31" s="622"/>
      <c r="U31" s="622"/>
      <c r="V31" s="622"/>
      <c r="W31" s="622"/>
      <c r="X31" s="622"/>
      <c r="Y31" s="623"/>
      <c r="Z31" s="659" t="s">
        <v>131</v>
      </c>
      <c r="AA31" s="659"/>
      <c r="AB31" s="659"/>
      <c r="AC31" s="659"/>
      <c r="AD31" s="660" t="s">
        <v>131</v>
      </c>
      <c r="AE31" s="660"/>
      <c r="AF31" s="660"/>
      <c r="AG31" s="660"/>
      <c r="AH31" s="660"/>
      <c r="AI31" s="660"/>
      <c r="AJ31" s="660"/>
      <c r="AK31" s="660"/>
      <c r="AL31" s="624" t="s">
        <v>131</v>
      </c>
      <c r="AM31" s="625"/>
      <c r="AN31" s="625"/>
      <c r="AO31" s="661"/>
      <c r="AP31" s="693" t="s">
        <v>314</v>
      </c>
      <c r="AQ31" s="694"/>
      <c r="AR31" s="694"/>
      <c r="AS31" s="694"/>
      <c r="AT31" s="695" t="s">
        <v>315</v>
      </c>
      <c r="AU31" s="218"/>
      <c r="AV31" s="218"/>
      <c r="AW31" s="218"/>
      <c r="AX31" s="679" t="s">
        <v>189</v>
      </c>
      <c r="AY31" s="680"/>
      <c r="AZ31" s="680"/>
      <c r="BA31" s="680"/>
      <c r="BB31" s="680"/>
      <c r="BC31" s="680"/>
      <c r="BD31" s="680"/>
      <c r="BE31" s="680"/>
      <c r="BF31" s="681"/>
      <c r="BG31" s="683">
        <v>98.7</v>
      </c>
      <c r="BH31" s="684"/>
      <c r="BI31" s="684"/>
      <c r="BJ31" s="684"/>
      <c r="BK31" s="684"/>
      <c r="BL31" s="684"/>
      <c r="BM31" s="685">
        <v>98.4</v>
      </c>
      <c r="BN31" s="684"/>
      <c r="BO31" s="684"/>
      <c r="BP31" s="684"/>
      <c r="BQ31" s="686"/>
      <c r="BR31" s="683">
        <v>99.7</v>
      </c>
      <c r="BS31" s="684"/>
      <c r="BT31" s="684"/>
      <c r="BU31" s="684"/>
      <c r="BV31" s="684"/>
      <c r="BW31" s="684"/>
      <c r="BX31" s="685">
        <v>99.4</v>
      </c>
      <c r="BY31" s="684"/>
      <c r="BZ31" s="684"/>
      <c r="CA31" s="684"/>
      <c r="CB31" s="686"/>
      <c r="CD31" s="642"/>
      <c r="CE31" s="643"/>
      <c r="CF31" s="618" t="s">
        <v>316</v>
      </c>
      <c r="CG31" s="619"/>
      <c r="CH31" s="619"/>
      <c r="CI31" s="619"/>
      <c r="CJ31" s="619"/>
      <c r="CK31" s="619"/>
      <c r="CL31" s="619"/>
      <c r="CM31" s="619"/>
      <c r="CN31" s="619"/>
      <c r="CO31" s="619"/>
      <c r="CP31" s="619"/>
      <c r="CQ31" s="620"/>
      <c r="CR31" s="621">
        <v>4082</v>
      </c>
      <c r="CS31" s="634"/>
      <c r="CT31" s="634"/>
      <c r="CU31" s="634"/>
      <c r="CV31" s="634"/>
      <c r="CW31" s="634"/>
      <c r="CX31" s="634"/>
      <c r="CY31" s="635"/>
      <c r="CZ31" s="624">
        <v>0.2</v>
      </c>
      <c r="DA31" s="636"/>
      <c r="DB31" s="636"/>
      <c r="DC31" s="637"/>
      <c r="DD31" s="627">
        <v>4082</v>
      </c>
      <c r="DE31" s="634"/>
      <c r="DF31" s="634"/>
      <c r="DG31" s="634"/>
      <c r="DH31" s="634"/>
      <c r="DI31" s="634"/>
      <c r="DJ31" s="634"/>
      <c r="DK31" s="635"/>
      <c r="DL31" s="627">
        <v>4082</v>
      </c>
      <c r="DM31" s="634"/>
      <c r="DN31" s="634"/>
      <c r="DO31" s="634"/>
      <c r="DP31" s="634"/>
      <c r="DQ31" s="634"/>
      <c r="DR31" s="634"/>
      <c r="DS31" s="634"/>
      <c r="DT31" s="634"/>
      <c r="DU31" s="634"/>
      <c r="DV31" s="635"/>
      <c r="DW31" s="624">
        <v>0.3</v>
      </c>
      <c r="DX31" s="636"/>
      <c r="DY31" s="636"/>
      <c r="DZ31" s="636"/>
      <c r="EA31" s="636"/>
      <c r="EB31" s="636"/>
      <c r="EC31" s="648"/>
    </row>
    <row r="32" spans="2:133" ht="11.25" customHeight="1" x14ac:dyDescent="0.15">
      <c r="B32" s="618" t="s">
        <v>317</v>
      </c>
      <c r="C32" s="619"/>
      <c r="D32" s="619"/>
      <c r="E32" s="619"/>
      <c r="F32" s="619"/>
      <c r="G32" s="619"/>
      <c r="H32" s="619"/>
      <c r="I32" s="619"/>
      <c r="J32" s="619"/>
      <c r="K32" s="619"/>
      <c r="L32" s="619"/>
      <c r="M32" s="619"/>
      <c r="N32" s="619"/>
      <c r="O32" s="619"/>
      <c r="P32" s="619"/>
      <c r="Q32" s="620"/>
      <c r="R32" s="621">
        <v>131788</v>
      </c>
      <c r="S32" s="622"/>
      <c r="T32" s="622"/>
      <c r="U32" s="622"/>
      <c r="V32" s="622"/>
      <c r="W32" s="622"/>
      <c r="X32" s="622"/>
      <c r="Y32" s="623"/>
      <c r="Z32" s="659">
        <v>5</v>
      </c>
      <c r="AA32" s="659"/>
      <c r="AB32" s="659"/>
      <c r="AC32" s="659"/>
      <c r="AD32" s="660" t="s">
        <v>140</v>
      </c>
      <c r="AE32" s="660"/>
      <c r="AF32" s="660"/>
      <c r="AG32" s="660"/>
      <c r="AH32" s="660"/>
      <c r="AI32" s="660"/>
      <c r="AJ32" s="660"/>
      <c r="AK32" s="660"/>
      <c r="AL32" s="624" t="s">
        <v>246</v>
      </c>
      <c r="AM32" s="625"/>
      <c r="AN32" s="625"/>
      <c r="AO32" s="661"/>
      <c r="AP32" s="662"/>
      <c r="AQ32" s="663"/>
      <c r="AR32" s="663"/>
      <c r="AS32" s="663"/>
      <c r="AT32" s="696"/>
      <c r="AU32" s="214" t="s">
        <v>318</v>
      </c>
      <c r="AX32" s="618" t="s">
        <v>319</v>
      </c>
      <c r="AY32" s="619"/>
      <c r="AZ32" s="619"/>
      <c r="BA32" s="619"/>
      <c r="BB32" s="619"/>
      <c r="BC32" s="619"/>
      <c r="BD32" s="619"/>
      <c r="BE32" s="619"/>
      <c r="BF32" s="620"/>
      <c r="BG32" s="687">
        <v>99</v>
      </c>
      <c r="BH32" s="634"/>
      <c r="BI32" s="634"/>
      <c r="BJ32" s="634"/>
      <c r="BK32" s="634"/>
      <c r="BL32" s="634"/>
      <c r="BM32" s="625">
        <v>98.9</v>
      </c>
      <c r="BN32" s="634"/>
      <c r="BO32" s="634"/>
      <c r="BP32" s="634"/>
      <c r="BQ32" s="657"/>
      <c r="BR32" s="687">
        <v>99.9</v>
      </c>
      <c r="BS32" s="634"/>
      <c r="BT32" s="634"/>
      <c r="BU32" s="634"/>
      <c r="BV32" s="634"/>
      <c r="BW32" s="634"/>
      <c r="BX32" s="625">
        <v>99.8</v>
      </c>
      <c r="BY32" s="634"/>
      <c r="BZ32" s="634"/>
      <c r="CA32" s="634"/>
      <c r="CB32" s="657"/>
      <c r="CD32" s="644"/>
      <c r="CE32" s="645"/>
      <c r="CF32" s="618" t="s">
        <v>320</v>
      </c>
      <c r="CG32" s="619"/>
      <c r="CH32" s="619"/>
      <c r="CI32" s="619"/>
      <c r="CJ32" s="619"/>
      <c r="CK32" s="619"/>
      <c r="CL32" s="619"/>
      <c r="CM32" s="619"/>
      <c r="CN32" s="619"/>
      <c r="CO32" s="619"/>
      <c r="CP32" s="619"/>
      <c r="CQ32" s="620"/>
      <c r="CR32" s="621" t="s">
        <v>131</v>
      </c>
      <c r="CS32" s="622"/>
      <c r="CT32" s="622"/>
      <c r="CU32" s="622"/>
      <c r="CV32" s="622"/>
      <c r="CW32" s="622"/>
      <c r="CX32" s="622"/>
      <c r="CY32" s="623"/>
      <c r="CZ32" s="624" t="s">
        <v>131</v>
      </c>
      <c r="DA32" s="636"/>
      <c r="DB32" s="636"/>
      <c r="DC32" s="637"/>
      <c r="DD32" s="627" t="s">
        <v>140</v>
      </c>
      <c r="DE32" s="622"/>
      <c r="DF32" s="622"/>
      <c r="DG32" s="622"/>
      <c r="DH32" s="622"/>
      <c r="DI32" s="622"/>
      <c r="DJ32" s="622"/>
      <c r="DK32" s="623"/>
      <c r="DL32" s="627" t="s">
        <v>131</v>
      </c>
      <c r="DM32" s="622"/>
      <c r="DN32" s="622"/>
      <c r="DO32" s="622"/>
      <c r="DP32" s="622"/>
      <c r="DQ32" s="622"/>
      <c r="DR32" s="622"/>
      <c r="DS32" s="622"/>
      <c r="DT32" s="622"/>
      <c r="DU32" s="622"/>
      <c r="DV32" s="623"/>
      <c r="DW32" s="624" t="s">
        <v>131</v>
      </c>
      <c r="DX32" s="636"/>
      <c r="DY32" s="636"/>
      <c r="DZ32" s="636"/>
      <c r="EA32" s="636"/>
      <c r="EB32" s="636"/>
      <c r="EC32" s="648"/>
    </row>
    <row r="33" spans="2:133" ht="11.25" customHeight="1" x14ac:dyDescent="0.15">
      <c r="B33" s="618" t="s">
        <v>321</v>
      </c>
      <c r="C33" s="619"/>
      <c r="D33" s="619"/>
      <c r="E33" s="619"/>
      <c r="F33" s="619"/>
      <c r="G33" s="619"/>
      <c r="H33" s="619"/>
      <c r="I33" s="619"/>
      <c r="J33" s="619"/>
      <c r="K33" s="619"/>
      <c r="L33" s="619"/>
      <c r="M33" s="619"/>
      <c r="N33" s="619"/>
      <c r="O33" s="619"/>
      <c r="P33" s="619"/>
      <c r="Q33" s="620"/>
      <c r="R33" s="621">
        <v>8704</v>
      </c>
      <c r="S33" s="622"/>
      <c r="T33" s="622"/>
      <c r="U33" s="622"/>
      <c r="V33" s="622"/>
      <c r="W33" s="622"/>
      <c r="X33" s="622"/>
      <c r="Y33" s="623"/>
      <c r="Z33" s="659">
        <v>0.3</v>
      </c>
      <c r="AA33" s="659"/>
      <c r="AB33" s="659"/>
      <c r="AC33" s="659"/>
      <c r="AD33" s="660">
        <v>750</v>
      </c>
      <c r="AE33" s="660"/>
      <c r="AF33" s="660"/>
      <c r="AG33" s="660"/>
      <c r="AH33" s="660"/>
      <c r="AI33" s="660"/>
      <c r="AJ33" s="660"/>
      <c r="AK33" s="660"/>
      <c r="AL33" s="624">
        <v>0.1</v>
      </c>
      <c r="AM33" s="625"/>
      <c r="AN33" s="625"/>
      <c r="AO33" s="661"/>
      <c r="AP33" s="664"/>
      <c r="AQ33" s="665"/>
      <c r="AR33" s="665"/>
      <c r="AS33" s="665"/>
      <c r="AT33" s="697"/>
      <c r="AU33" s="219"/>
      <c r="AV33" s="219"/>
      <c r="AW33" s="219"/>
      <c r="AX33" s="602" t="s">
        <v>322</v>
      </c>
      <c r="AY33" s="603"/>
      <c r="AZ33" s="603"/>
      <c r="BA33" s="603"/>
      <c r="BB33" s="603"/>
      <c r="BC33" s="603"/>
      <c r="BD33" s="603"/>
      <c r="BE33" s="603"/>
      <c r="BF33" s="604"/>
      <c r="BG33" s="682">
        <v>98.4</v>
      </c>
      <c r="BH33" s="606"/>
      <c r="BI33" s="606"/>
      <c r="BJ33" s="606"/>
      <c r="BK33" s="606"/>
      <c r="BL33" s="606"/>
      <c r="BM33" s="652">
        <v>97.8</v>
      </c>
      <c r="BN33" s="606"/>
      <c r="BO33" s="606"/>
      <c r="BP33" s="606"/>
      <c r="BQ33" s="669"/>
      <c r="BR33" s="682">
        <v>99.6</v>
      </c>
      <c r="BS33" s="606"/>
      <c r="BT33" s="606"/>
      <c r="BU33" s="606"/>
      <c r="BV33" s="606"/>
      <c r="BW33" s="606"/>
      <c r="BX33" s="652">
        <v>99</v>
      </c>
      <c r="BY33" s="606"/>
      <c r="BZ33" s="606"/>
      <c r="CA33" s="606"/>
      <c r="CB33" s="669"/>
      <c r="CD33" s="618" t="s">
        <v>323</v>
      </c>
      <c r="CE33" s="619"/>
      <c r="CF33" s="619"/>
      <c r="CG33" s="619"/>
      <c r="CH33" s="619"/>
      <c r="CI33" s="619"/>
      <c r="CJ33" s="619"/>
      <c r="CK33" s="619"/>
      <c r="CL33" s="619"/>
      <c r="CM33" s="619"/>
      <c r="CN33" s="619"/>
      <c r="CO33" s="619"/>
      <c r="CP33" s="619"/>
      <c r="CQ33" s="620"/>
      <c r="CR33" s="621">
        <v>1275697</v>
      </c>
      <c r="CS33" s="634"/>
      <c r="CT33" s="634"/>
      <c r="CU33" s="634"/>
      <c r="CV33" s="634"/>
      <c r="CW33" s="634"/>
      <c r="CX33" s="634"/>
      <c r="CY33" s="635"/>
      <c r="CZ33" s="624">
        <v>48.7</v>
      </c>
      <c r="DA33" s="636"/>
      <c r="DB33" s="636"/>
      <c r="DC33" s="637"/>
      <c r="DD33" s="627">
        <v>923331</v>
      </c>
      <c r="DE33" s="634"/>
      <c r="DF33" s="634"/>
      <c r="DG33" s="634"/>
      <c r="DH33" s="634"/>
      <c r="DI33" s="634"/>
      <c r="DJ33" s="634"/>
      <c r="DK33" s="635"/>
      <c r="DL33" s="627">
        <v>426689</v>
      </c>
      <c r="DM33" s="634"/>
      <c r="DN33" s="634"/>
      <c r="DO33" s="634"/>
      <c r="DP33" s="634"/>
      <c r="DQ33" s="634"/>
      <c r="DR33" s="634"/>
      <c r="DS33" s="634"/>
      <c r="DT33" s="634"/>
      <c r="DU33" s="634"/>
      <c r="DV33" s="635"/>
      <c r="DW33" s="624">
        <v>29.4</v>
      </c>
      <c r="DX33" s="636"/>
      <c r="DY33" s="636"/>
      <c r="DZ33" s="636"/>
      <c r="EA33" s="636"/>
      <c r="EB33" s="636"/>
      <c r="EC33" s="648"/>
    </row>
    <row r="34" spans="2:133" ht="11.25" customHeight="1" x14ac:dyDescent="0.15">
      <c r="B34" s="618" t="s">
        <v>324</v>
      </c>
      <c r="C34" s="619"/>
      <c r="D34" s="619"/>
      <c r="E34" s="619"/>
      <c r="F34" s="619"/>
      <c r="G34" s="619"/>
      <c r="H34" s="619"/>
      <c r="I34" s="619"/>
      <c r="J34" s="619"/>
      <c r="K34" s="619"/>
      <c r="L34" s="619"/>
      <c r="M34" s="619"/>
      <c r="N34" s="619"/>
      <c r="O34" s="619"/>
      <c r="P34" s="619"/>
      <c r="Q34" s="620"/>
      <c r="R34" s="621">
        <v>75032</v>
      </c>
      <c r="S34" s="622"/>
      <c r="T34" s="622"/>
      <c r="U34" s="622"/>
      <c r="V34" s="622"/>
      <c r="W34" s="622"/>
      <c r="X34" s="622"/>
      <c r="Y34" s="623"/>
      <c r="Z34" s="659">
        <v>2.8</v>
      </c>
      <c r="AA34" s="659"/>
      <c r="AB34" s="659"/>
      <c r="AC34" s="659"/>
      <c r="AD34" s="660" t="s">
        <v>131</v>
      </c>
      <c r="AE34" s="660"/>
      <c r="AF34" s="660"/>
      <c r="AG34" s="660"/>
      <c r="AH34" s="660"/>
      <c r="AI34" s="660"/>
      <c r="AJ34" s="660"/>
      <c r="AK34" s="660"/>
      <c r="AL34" s="624" t="s">
        <v>131</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325</v>
      </c>
      <c r="CE34" s="619"/>
      <c r="CF34" s="619"/>
      <c r="CG34" s="619"/>
      <c r="CH34" s="619"/>
      <c r="CI34" s="619"/>
      <c r="CJ34" s="619"/>
      <c r="CK34" s="619"/>
      <c r="CL34" s="619"/>
      <c r="CM34" s="619"/>
      <c r="CN34" s="619"/>
      <c r="CO34" s="619"/>
      <c r="CP34" s="619"/>
      <c r="CQ34" s="620"/>
      <c r="CR34" s="621">
        <v>453230</v>
      </c>
      <c r="CS34" s="622"/>
      <c r="CT34" s="622"/>
      <c r="CU34" s="622"/>
      <c r="CV34" s="622"/>
      <c r="CW34" s="622"/>
      <c r="CX34" s="622"/>
      <c r="CY34" s="623"/>
      <c r="CZ34" s="624">
        <v>17.3</v>
      </c>
      <c r="DA34" s="636"/>
      <c r="DB34" s="636"/>
      <c r="DC34" s="637"/>
      <c r="DD34" s="627">
        <v>272926</v>
      </c>
      <c r="DE34" s="622"/>
      <c r="DF34" s="622"/>
      <c r="DG34" s="622"/>
      <c r="DH34" s="622"/>
      <c r="DI34" s="622"/>
      <c r="DJ34" s="622"/>
      <c r="DK34" s="623"/>
      <c r="DL34" s="627">
        <v>136078</v>
      </c>
      <c r="DM34" s="622"/>
      <c r="DN34" s="622"/>
      <c r="DO34" s="622"/>
      <c r="DP34" s="622"/>
      <c r="DQ34" s="622"/>
      <c r="DR34" s="622"/>
      <c r="DS34" s="622"/>
      <c r="DT34" s="622"/>
      <c r="DU34" s="622"/>
      <c r="DV34" s="623"/>
      <c r="DW34" s="624">
        <v>9.4</v>
      </c>
      <c r="DX34" s="636"/>
      <c r="DY34" s="636"/>
      <c r="DZ34" s="636"/>
      <c r="EA34" s="636"/>
      <c r="EB34" s="636"/>
      <c r="EC34" s="648"/>
    </row>
    <row r="35" spans="2:133" ht="11.25" customHeight="1" x14ac:dyDescent="0.15">
      <c r="B35" s="618" t="s">
        <v>326</v>
      </c>
      <c r="C35" s="619"/>
      <c r="D35" s="619"/>
      <c r="E35" s="619"/>
      <c r="F35" s="619"/>
      <c r="G35" s="619"/>
      <c r="H35" s="619"/>
      <c r="I35" s="619"/>
      <c r="J35" s="619"/>
      <c r="K35" s="619"/>
      <c r="L35" s="619"/>
      <c r="M35" s="619"/>
      <c r="N35" s="619"/>
      <c r="O35" s="619"/>
      <c r="P35" s="619"/>
      <c r="Q35" s="620"/>
      <c r="R35" s="621">
        <v>99604</v>
      </c>
      <c r="S35" s="622"/>
      <c r="T35" s="622"/>
      <c r="U35" s="622"/>
      <c r="V35" s="622"/>
      <c r="W35" s="622"/>
      <c r="X35" s="622"/>
      <c r="Y35" s="623"/>
      <c r="Z35" s="659">
        <v>3.8</v>
      </c>
      <c r="AA35" s="659"/>
      <c r="AB35" s="659"/>
      <c r="AC35" s="659"/>
      <c r="AD35" s="660" t="s">
        <v>131</v>
      </c>
      <c r="AE35" s="660"/>
      <c r="AF35" s="660"/>
      <c r="AG35" s="660"/>
      <c r="AH35" s="660"/>
      <c r="AI35" s="660"/>
      <c r="AJ35" s="660"/>
      <c r="AK35" s="660"/>
      <c r="AL35" s="624" t="s">
        <v>131</v>
      </c>
      <c r="AM35" s="625"/>
      <c r="AN35" s="625"/>
      <c r="AO35" s="661"/>
      <c r="AP35" s="222"/>
      <c r="AQ35" s="673" t="s">
        <v>327</v>
      </c>
      <c r="AR35" s="674"/>
      <c r="AS35" s="674"/>
      <c r="AT35" s="674"/>
      <c r="AU35" s="674"/>
      <c r="AV35" s="674"/>
      <c r="AW35" s="674"/>
      <c r="AX35" s="674"/>
      <c r="AY35" s="674"/>
      <c r="AZ35" s="674"/>
      <c r="BA35" s="674"/>
      <c r="BB35" s="674"/>
      <c r="BC35" s="674"/>
      <c r="BD35" s="674"/>
      <c r="BE35" s="674"/>
      <c r="BF35" s="675"/>
      <c r="BG35" s="673" t="s">
        <v>328</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329</v>
      </c>
      <c r="CE35" s="619"/>
      <c r="CF35" s="619"/>
      <c r="CG35" s="619"/>
      <c r="CH35" s="619"/>
      <c r="CI35" s="619"/>
      <c r="CJ35" s="619"/>
      <c r="CK35" s="619"/>
      <c r="CL35" s="619"/>
      <c r="CM35" s="619"/>
      <c r="CN35" s="619"/>
      <c r="CO35" s="619"/>
      <c r="CP35" s="619"/>
      <c r="CQ35" s="620"/>
      <c r="CR35" s="621">
        <v>4757</v>
      </c>
      <c r="CS35" s="634"/>
      <c r="CT35" s="634"/>
      <c r="CU35" s="634"/>
      <c r="CV35" s="634"/>
      <c r="CW35" s="634"/>
      <c r="CX35" s="634"/>
      <c r="CY35" s="635"/>
      <c r="CZ35" s="624">
        <v>0.2</v>
      </c>
      <c r="DA35" s="636"/>
      <c r="DB35" s="636"/>
      <c r="DC35" s="637"/>
      <c r="DD35" s="627">
        <v>3188</v>
      </c>
      <c r="DE35" s="634"/>
      <c r="DF35" s="634"/>
      <c r="DG35" s="634"/>
      <c r="DH35" s="634"/>
      <c r="DI35" s="634"/>
      <c r="DJ35" s="634"/>
      <c r="DK35" s="635"/>
      <c r="DL35" s="627">
        <v>1773</v>
      </c>
      <c r="DM35" s="634"/>
      <c r="DN35" s="634"/>
      <c r="DO35" s="634"/>
      <c r="DP35" s="634"/>
      <c r="DQ35" s="634"/>
      <c r="DR35" s="634"/>
      <c r="DS35" s="634"/>
      <c r="DT35" s="634"/>
      <c r="DU35" s="634"/>
      <c r="DV35" s="635"/>
      <c r="DW35" s="624">
        <v>0.1</v>
      </c>
      <c r="DX35" s="636"/>
      <c r="DY35" s="636"/>
      <c r="DZ35" s="636"/>
      <c r="EA35" s="636"/>
      <c r="EB35" s="636"/>
      <c r="EC35" s="648"/>
    </row>
    <row r="36" spans="2:133" ht="11.25" customHeight="1" x14ac:dyDescent="0.15">
      <c r="B36" s="618" t="s">
        <v>330</v>
      </c>
      <c r="C36" s="619"/>
      <c r="D36" s="619"/>
      <c r="E36" s="619"/>
      <c r="F36" s="619"/>
      <c r="G36" s="619"/>
      <c r="H36" s="619"/>
      <c r="I36" s="619"/>
      <c r="J36" s="619"/>
      <c r="K36" s="619"/>
      <c r="L36" s="619"/>
      <c r="M36" s="619"/>
      <c r="N36" s="619"/>
      <c r="O36" s="619"/>
      <c r="P36" s="619"/>
      <c r="Q36" s="620"/>
      <c r="R36" s="621">
        <v>14053</v>
      </c>
      <c r="S36" s="622"/>
      <c r="T36" s="622"/>
      <c r="U36" s="622"/>
      <c r="V36" s="622"/>
      <c r="W36" s="622"/>
      <c r="X36" s="622"/>
      <c r="Y36" s="623"/>
      <c r="Z36" s="659">
        <v>0.5</v>
      </c>
      <c r="AA36" s="659"/>
      <c r="AB36" s="659"/>
      <c r="AC36" s="659"/>
      <c r="AD36" s="660" t="s">
        <v>131</v>
      </c>
      <c r="AE36" s="660"/>
      <c r="AF36" s="660"/>
      <c r="AG36" s="660"/>
      <c r="AH36" s="660"/>
      <c r="AI36" s="660"/>
      <c r="AJ36" s="660"/>
      <c r="AK36" s="660"/>
      <c r="AL36" s="624" t="s">
        <v>131</v>
      </c>
      <c r="AM36" s="625"/>
      <c r="AN36" s="625"/>
      <c r="AO36" s="661"/>
      <c r="AP36" s="222"/>
      <c r="AQ36" s="670" t="s">
        <v>331</v>
      </c>
      <c r="AR36" s="671"/>
      <c r="AS36" s="671"/>
      <c r="AT36" s="671"/>
      <c r="AU36" s="671"/>
      <c r="AV36" s="671"/>
      <c r="AW36" s="671"/>
      <c r="AX36" s="671"/>
      <c r="AY36" s="672"/>
      <c r="AZ36" s="676">
        <v>222313</v>
      </c>
      <c r="BA36" s="677"/>
      <c r="BB36" s="677"/>
      <c r="BC36" s="677"/>
      <c r="BD36" s="677"/>
      <c r="BE36" s="677"/>
      <c r="BF36" s="678"/>
      <c r="BG36" s="679" t="s">
        <v>332</v>
      </c>
      <c r="BH36" s="680"/>
      <c r="BI36" s="680"/>
      <c r="BJ36" s="680"/>
      <c r="BK36" s="680"/>
      <c r="BL36" s="680"/>
      <c r="BM36" s="680"/>
      <c r="BN36" s="680"/>
      <c r="BO36" s="680"/>
      <c r="BP36" s="680"/>
      <c r="BQ36" s="680"/>
      <c r="BR36" s="680"/>
      <c r="BS36" s="680"/>
      <c r="BT36" s="680"/>
      <c r="BU36" s="681"/>
      <c r="BV36" s="676">
        <v>7890</v>
      </c>
      <c r="BW36" s="677"/>
      <c r="BX36" s="677"/>
      <c r="BY36" s="677"/>
      <c r="BZ36" s="677"/>
      <c r="CA36" s="677"/>
      <c r="CB36" s="678"/>
      <c r="CD36" s="618" t="s">
        <v>333</v>
      </c>
      <c r="CE36" s="619"/>
      <c r="CF36" s="619"/>
      <c r="CG36" s="619"/>
      <c r="CH36" s="619"/>
      <c r="CI36" s="619"/>
      <c r="CJ36" s="619"/>
      <c r="CK36" s="619"/>
      <c r="CL36" s="619"/>
      <c r="CM36" s="619"/>
      <c r="CN36" s="619"/>
      <c r="CO36" s="619"/>
      <c r="CP36" s="619"/>
      <c r="CQ36" s="620"/>
      <c r="CR36" s="621">
        <v>414600</v>
      </c>
      <c r="CS36" s="622"/>
      <c r="CT36" s="622"/>
      <c r="CU36" s="622"/>
      <c r="CV36" s="622"/>
      <c r="CW36" s="622"/>
      <c r="CX36" s="622"/>
      <c r="CY36" s="623"/>
      <c r="CZ36" s="624">
        <v>15.8</v>
      </c>
      <c r="DA36" s="636"/>
      <c r="DB36" s="636"/>
      <c r="DC36" s="637"/>
      <c r="DD36" s="627">
        <v>308296</v>
      </c>
      <c r="DE36" s="622"/>
      <c r="DF36" s="622"/>
      <c r="DG36" s="622"/>
      <c r="DH36" s="622"/>
      <c r="DI36" s="622"/>
      <c r="DJ36" s="622"/>
      <c r="DK36" s="623"/>
      <c r="DL36" s="627">
        <v>101298</v>
      </c>
      <c r="DM36" s="622"/>
      <c r="DN36" s="622"/>
      <c r="DO36" s="622"/>
      <c r="DP36" s="622"/>
      <c r="DQ36" s="622"/>
      <c r="DR36" s="622"/>
      <c r="DS36" s="622"/>
      <c r="DT36" s="622"/>
      <c r="DU36" s="622"/>
      <c r="DV36" s="623"/>
      <c r="DW36" s="624">
        <v>7</v>
      </c>
      <c r="DX36" s="636"/>
      <c r="DY36" s="636"/>
      <c r="DZ36" s="636"/>
      <c r="EA36" s="636"/>
      <c r="EB36" s="636"/>
      <c r="EC36" s="648"/>
    </row>
    <row r="37" spans="2:133" ht="11.25" customHeight="1" x14ac:dyDescent="0.15">
      <c r="B37" s="618" t="s">
        <v>334</v>
      </c>
      <c r="C37" s="619"/>
      <c r="D37" s="619"/>
      <c r="E37" s="619"/>
      <c r="F37" s="619"/>
      <c r="G37" s="619"/>
      <c r="H37" s="619"/>
      <c r="I37" s="619"/>
      <c r="J37" s="619"/>
      <c r="K37" s="619"/>
      <c r="L37" s="619"/>
      <c r="M37" s="619"/>
      <c r="N37" s="619"/>
      <c r="O37" s="619"/>
      <c r="P37" s="619"/>
      <c r="Q37" s="620"/>
      <c r="R37" s="621">
        <v>74172</v>
      </c>
      <c r="S37" s="622"/>
      <c r="T37" s="622"/>
      <c r="U37" s="622"/>
      <c r="V37" s="622"/>
      <c r="W37" s="622"/>
      <c r="X37" s="622"/>
      <c r="Y37" s="623"/>
      <c r="Z37" s="659">
        <v>2.8</v>
      </c>
      <c r="AA37" s="659"/>
      <c r="AB37" s="659"/>
      <c r="AC37" s="659"/>
      <c r="AD37" s="660">
        <v>7</v>
      </c>
      <c r="AE37" s="660"/>
      <c r="AF37" s="660"/>
      <c r="AG37" s="660"/>
      <c r="AH37" s="660"/>
      <c r="AI37" s="660"/>
      <c r="AJ37" s="660"/>
      <c r="AK37" s="660"/>
      <c r="AL37" s="624">
        <v>0</v>
      </c>
      <c r="AM37" s="625"/>
      <c r="AN37" s="625"/>
      <c r="AO37" s="661"/>
      <c r="AQ37" s="654" t="s">
        <v>335</v>
      </c>
      <c r="AR37" s="655"/>
      <c r="AS37" s="655"/>
      <c r="AT37" s="655"/>
      <c r="AU37" s="655"/>
      <c r="AV37" s="655"/>
      <c r="AW37" s="655"/>
      <c r="AX37" s="655"/>
      <c r="AY37" s="656"/>
      <c r="AZ37" s="621">
        <v>67338</v>
      </c>
      <c r="BA37" s="622"/>
      <c r="BB37" s="622"/>
      <c r="BC37" s="622"/>
      <c r="BD37" s="634"/>
      <c r="BE37" s="634"/>
      <c r="BF37" s="657"/>
      <c r="BG37" s="618" t="s">
        <v>336</v>
      </c>
      <c r="BH37" s="619"/>
      <c r="BI37" s="619"/>
      <c r="BJ37" s="619"/>
      <c r="BK37" s="619"/>
      <c r="BL37" s="619"/>
      <c r="BM37" s="619"/>
      <c r="BN37" s="619"/>
      <c r="BO37" s="619"/>
      <c r="BP37" s="619"/>
      <c r="BQ37" s="619"/>
      <c r="BR37" s="619"/>
      <c r="BS37" s="619"/>
      <c r="BT37" s="619"/>
      <c r="BU37" s="620"/>
      <c r="BV37" s="621">
        <v>7890</v>
      </c>
      <c r="BW37" s="622"/>
      <c r="BX37" s="622"/>
      <c r="BY37" s="622"/>
      <c r="BZ37" s="622"/>
      <c r="CA37" s="622"/>
      <c r="CB37" s="658"/>
      <c r="CD37" s="618" t="s">
        <v>337</v>
      </c>
      <c r="CE37" s="619"/>
      <c r="CF37" s="619"/>
      <c r="CG37" s="619"/>
      <c r="CH37" s="619"/>
      <c r="CI37" s="619"/>
      <c r="CJ37" s="619"/>
      <c r="CK37" s="619"/>
      <c r="CL37" s="619"/>
      <c r="CM37" s="619"/>
      <c r="CN37" s="619"/>
      <c r="CO37" s="619"/>
      <c r="CP37" s="619"/>
      <c r="CQ37" s="620"/>
      <c r="CR37" s="621">
        <v>66362</v>
      </c>
      <c r="CS37" s="634"/>
      <c r="CT37" s="634"/>
      <c r="CU37" s="634"/>
      <c r="CV37" s="634"/>
      <c r="CW37" s="634"/>
      <c r="CX37" s="634"/>
      <c r="CY37" s="635"/>
      <c r="CZ37" s="624">
        <v>2.5</v>
      </c>
      <c r="DA37" s="636"/>
      <c r="DB37" s="636"/>
      <c r="DC37" s="637"/>
      <c r="DD37" s="627">
        <v>66362</v>
      </c>
      <c r="DE37" s="634"/>
      <c r="DF37" s="634"/>
      <c r="DG37" s="634"/>
      <c r="DH37" s="634"/>
      <c r="DI37" s="634"/>
      <c r="DJ37" s="634"/>
      <c r="DK37" s="635"/>
      <c r="DL37" s="627">
        <v>60340</v>
      </c>
      <c r="DM37" s="634"/>
      <c r="DN37" s="634"/>
      <c r="DO37" s="634"/>
      <c r="DP37" s="634"/>
      <c r="DQ37" s="634"/>
      <c r="DR37" s="634"/>
      <c r="DS37" s="634"/>
      <c r="DT37" s="634"/>
      <c r="DU37" s="634"/>
      <c r="DV37" s="635"/>
      <c r="DW37" s="624">
        <v>4.2</v>
      </c>
      <c r="DX37" s="636"/>
      <c r="DY37" s="636"/>
      <c r="DZ37" s="636"/>
      <c r="EA37" s="636"/>
      <c r="EB37" s="636"/>
      <c r="EC37" s="648"/>
    </row>
    <row r="38" spans="2:133" ht="11.25" customHeight="1" x14ac:dyDescent="0.15">
      <c r="B38" s="618" t="s">
        <v>338</v>
      </c>
      <c r="C38" s="619"/>
      <c r="D38" s="619"/>
      <c r="E38" s="619"/>
      <c r="F38" s="619"/>
      <c r="G38" s="619"/>
      <c r="H38" s="619"/>
      <c r="I38" s="619"/>
      <c r="J38" s="619"/>
      <c r="K38" s="619"/>
      <c r="L38" s="619"/>
      <c r="M38" s="619"/>
      <c r="N38" s="619"/>
      <c r="O38" s="619"/>
      <c r="P38" s="619"/>
      <c r="Q38" s="620"/>
      <c r="R38" s="621">
        <v>288022</v>
      </c>
      <c r="S38" s="622"/>
      <c r="T38" s="622"/>
      <c r="U38" s="622"/>
      <c r="V38" s="622"/>
      <c r="W38" s="622"/>
      <c r="X38" s="622"/>
      <c r="Y38" s="623"/>
      <c r="Z38" s="659">
        <v>10.9</v>
      </c>
      <c r="AA38" s="659"/>
      <c r="AB38" s="659"/>
      <c r="AC38" s="659"/>
      <c r="AD38" s="660" t="s">
        <v>131</v>
      </c>
      <c r="AE38" s="660"/>
      <c r="AF38" s="660"/>
      <c r="AG38" s="660"/>
      <c r="AH38" s="660"/>
      <c r="AI38" s="660"/>
      <c r="AJ38" s="660"/>
      <c r="AK38" s="660"/>
      <c r="AL38" s="624" t="s">
        <v>131</v>
      </c>
      <c r="AM38" s="625"/>
      <c r="AN38" s="625"/>
      <c r="AO38" s="661"/>
      <c r="AQ38" s="654" t="s">
        <v>339</v>
      </c>
      <c r="AR38" s="655"/>
      <c r="AS38" s="655"/>
      <c r="AT38" s="655"/>
      <c r="AU38" s="655"/>
      <c r="AV38" s="655"/>
      <c r="AW38" s="655"/>
      <c r="AX38" s="655"/>
      <c r="AY38" s="656"/>
      <c r="AZ38" s="621">
        <v>23233</v>
      </c>
      <c r="BA38" s="622"/>
      <c r="BB38" s="622"/>
      <c r="BC38" s="622"/>
      <c r="BD38" s="634"/>
      <c r="BE38" s="634"/>
      <c r="BF38" s="657"/>
      <c r="BG38" s="618" t="s">
        <v>340</v>
      </c>
      <c r="BH38" s="619"/>
      <c r="BI38" s="619"/>
      <c r="BJ38" s="619"/>
      <c r="BK38" s="619"/>
      <c r="BL38" s="619"/>
      <c r="BM38" s="619"/>
      <c r="BN38" s="619"/>
      <c r="BO38" s="619"/>
      <c r="BP38" s="619"/>
      <c r="BQ38" s="619"/>
      <c r="BR38" s="619"/>
      <c r="BS38" s="619"/>
      <c r="BT38" s="619"/>
      <c r="BU38" s="620"/>
      <c r="BV38" s="621">
        <v>268</v>
      </c>
      <c r="BW38" s="622"/>
      <c r="BX38" s="622"/>
      <c r="BY38" s="622"/>
      <c r="BZ38" s="622"/>
      <c r="CA38" s="622"/>
      <c r="CB38" s="658"/>
      <c r="CD38" s="618" t="s">
        <v>341</v>
      </c>
      <c r="CE38" s="619"/>
      <c r="CF38" s="619"/>
      <c r="CG38" s="619"/>
      <c r="CH38" s="619"/>
      <c r="CI38" s="619"/>
      <c r="CJ38" s="619"/>
      <c r="CK38" s="619"/>
      <c r="CL38" s="619"/>
      <c r="CM38" s="619"/>
      <c r="CN38" s="619"/>
      <c r="CO38" s="619"/>
      <c r="CP38" s="619"/>
      <c r="CQ38" s="620"/>
      <c r="CR38" s="621">
        <v>222313</v>
      </c>
      <c r="CS38" s="622"/>
      <c r="CT38" s="622"/>
      <c r="CU38" s="622"/>
      <c r="CV38" s="622"/>
      <c r="CW38" s="622"/>
      <c r="CX38" s="622"/>
      <c r="CY38" s="623"/>
      <c r="CZ38" s="624">
        <v>8.5</v>
      </c>
      <c r="DA38" s="636"/>
      <c r="DB38" s="636"/>
      <c r="DC38" s="637"/>
      <c r="DD38" s="627">
        <v>207622</v>
      </c>
      <c r="DE38" s="622"/>
      <c r="DF38" s="622"/>
      <c r="DG38" s="622"/>
      <c r="DH38" s="622"/>
      <c r="DI38" s="622"/>
      <c r="DJ38" s="622"/>
      <c r="DK38" s="623"/>
      <c r="DL38" s="627">
        <v>187540</v>
      </c>
      <c r="DM38" s="622"/>
      <c r="DN38" s="622"/>
      <c r="DO38" s="622"/>
      <c r="DP38" s="622"/>
      <c r="DQ38" s="622"/>
      <c r="DR38" s="622"/>
      <c r="DS38" s="622"/>
      <c r="DT38" s="622"/>
      <c r="DU38" s="622"/>
      <c r="DV38" s="623"/>
      <c r="DW38" s="624">
        <v>12.9</v>
      </c>
      <c r="DX38" s="636"/>
      <c r="DY38" s="636"/>
      <c r="DZ38" s="636"/>
      <c r="EA38" s="636"/>
      <c r="EB38" s="636"/>
      <c r="EC38" s="648"/>
    </row>
    <row r="39" spans="2:133" ht="11.25" customHeight="1" x14ac:dyDescent="0.15">
      <c r="B39" s="618" t="s">
        <v>342</v>
      </c>
      <c r="C39" s="619"/>
      <c r="D39" s="619"/>
      <c r="E39" s="619"/>
      <c r="F39" s="619"/>
      <c r="G39" s="619"/>
      <c r="H39" s="619"/>
      <c r="I39" s="619"/>
      <c r="J39" s="619"/>
      <c r="K39" s="619"/>
      <c r="L39" s="619"/>
      <c r="M39" s="619"/>
      <c r="N39" s="619"/>
      <c r="O39" s="619"/>
      <c r="P39" s="619"/>
      <c r="Q39" s="620"/>
      <c r="R39" s="621" t="s">
        <v>131</v>
      </c>
      <c r="S39" s="622"/>
      <c r="T39" s="622"/>
      <c r="U39" s="622"/>
      <c r="V39" s="622"/>
      <c r="W39" s="622"/>
      <c r="X39" s="622"/>
      <c r="Y39" s="623"/>
      <c r="Z39" s="659" t="s">
        <v>140</v>
      </c>
      <c r="AA39" s="659"/>
      <c r="AB39" s="659"/>
      <c r="AC39" s="659"/>
      <c r="AD39" s="660" t="s">
        <v>131</v>
      </c>
      <c r="AE39" s="660"/>
      <c r="AF39" s="660"/>
      <c r="AG39" s="660"/>
      <c r="AH39" s="660"/>
      <c r="AI39" s="660"/>
      <c r="AJ39" s="660"/>
      <c r="AK39" s="660"/>
      <c r="AL39" s="624" t="s">
        <v>131</v>
      </c>
      <c r="AM39" s="625"/>
      <c r="AN39" s="625"/>
      <c r="AO39" s="661"/>
      <c r="AQ39" s="654" t="s">
        <v>343</v>
      </c>
      <c r="AR39" s="655"/>
      <c r="AS39" s="655"/>
      <c r="AT39" s="655"/>
      <c r="AU39" s="655"/>
      <c r="AV39" s="655"/>
      <c r="AW39" s="655"/>
      <c r="AX39" s="655"/>
      <c r="AY39" s="656"/>
      <c r="AZ39" s="621">
        <v>16990</v>
      </c>
      <c r="BA39" s="622"/>
      <c r="BB39" s="622"/>
      <c r="BC39" s="622"/>
      <c r="BD39" s="634"/>
      <c r="BE39" s="634"/>
      <c r="BF39" s="657"/>
      <c r="BG39" s="618" t="s">
        <v>344</v>
      </c>
      <c r="BH39" s="619"/>
      <c r="BI39" s="619"/>
      <c r="BJ39" s="619"/>
      <c r="BK39" s="619"/>
      <c r="BL39" s="619"/>
      <c r="BM39" s="619"/>
      <c r="BN39" s="619"/>
      <c r="BO39" s="619"/>
      <c r="BP39" s="619"/>
      <c r="BQ39" s="619"/>
      <c r="BR39" s="619"/>
      <c r="BS39" s="619"/>
      <c r="BT39" s="619"/>
      <c r="BU39" s="620"/>
      <c r="BV39" s="621">
        <v>439</v>
      </c>
      <c r="BW39" s="622"/>
      <c r="BX39" s="622"/>
      <c r="BY39" s="622"/>
      <c r="BZ39" s="622"/>
      <c r="CA39" s="622"/>
      <c r="CB39" s="658"/>
      <c r="CD39" s="618" t="s">
        <v>345</v>
      </c>
      <c r="CE39" s="619"/>
      <c r="CF39" s="619"/>
      <c r="CG39" s="619"/>
      <c r="CH39" s="619"/>
      <c r="CI39" s="619"/>
      <c r="CJ39" s="619"/>
      <c r="CK39" s="619"/>
      <c r="CL39" s="619"/>
      <c r="CM39" s="619"/>
      <c r="CN39" s="619"/>
      <c r="CO39" s="619"/>
      <c r="CP39" s="619"/>
      <c r="CQ39" s="620"/>
      <c r="CR39" s="621">
        <v>168941</v>
      </c>
      <c r="CS39" s="634"/>
      <c r="CT39" s="634"/>
      <c r="CU39" s="634"/>
      <c r="CV39" s="634"/>
      <c r="CW39" s="634"/>
      <c r="CX39" s="634"/>
      <c r="CY39" s="635"/>
      <c r="CZ39" s="624">
        <v>6.4</v>
      </c>
      <c r="DA39" s="636"/>
      <c r="DB39" s="636"/>
      <c r="DC39" s="637"/>
      <c r="DD39" s="627">
        <v>131273</v>
      </c>
      <c r="DE39" s="634"/>
      <c r="DF39" s="634"/>
      <c r="DG39" s="634"/>
      <c r="DH39" s="634"/>
      <c r="DI39" s="634"/>
      <c r="DJ39" s="634"/>
      <c r="DK39" s="635"/>
      <c r="DL39" s="627" t="s">
        <v>131</v>
      </c>
      <c r="DM39" s="634"/>
      <c r="DN39" s="634"/>
      <c r="DO39" s="634"/>
      <c r="DP39" s="634"/>
      <c r="DQ39" s="634"/>
      <c r="DR39" s="634"/>
      <c r="DS39" s="634"/>
      <c r="DT39" s="634"/>
      <c r="DU39" s="634"/>
      <c r="DV39" s="635"/>
      <c r="DW39" s="624" t="s">
        <v>131</v>
      </c>
      <c r="DX39" s="636"/>
      <c r="DY39" s="636"/>
      <c r="DZ39" s="636"/>
      <c r="EA39" s="636"/>
      <c r="EB39" s="636"/>
      <c r="EC39" s="648"/>
    </row>
    <row r="40" spans="2:133" ht="11.25" customHeight="1" x14ac:dyDescent="0.15">
      <c r="B40" s="618" t="s">
        <v>346</v>
      </c>
      <c r="C40" s="619"/>
      <c r="D40" s="619"/>
      <c r="E40" s="619"/>
      <c r="F40" s="619"/>
      <c r="G40" s="619"/>
      <c r="H40" s="619"/>
      <c r="I40" s="619"/>
      <c r="J40" s="619"/>
      <c r="K40" s="619"/>
      <c r="L40" s="619"/>
      <c r="M40" s="619"/>
      <c r="N40" s="619"/>
      <c r="O40" s="619"/>
      <c r="P40" s="619"/>
      <c r="Q40" s="620"/>
      <c r="R40" s="621">
        <v>11922</v>
      </c>
      <c r="S40" s="622"/>
      <c r="T40" s="622"/>
      <c r="U40" s="622"/>
      <c r="V40" s="622"/>
      <c r="W40" s="622"/>
      <c r="X40" s="622"/>
      <c r="Y40" s="623"/>
      <c r="Z40" s="659">
        <v>0.4</v>
      </c>
      <c r="AA40" s="659"/>
      <c r="AB40" s="659"/>
      <c r="AC40" s="659"/>
      <c r="AD40" s="660" t="s">
        <v>131</v>
      </c>
      <c r="AE40" s="660"/>
      <c r="AF40" s="660"/>
      <c r="AG40" s="660"/>
      <c r="AH40" s="660"/>
      <c r="AI40" s="660"/>
      <c r="AJ40" s="660"/>
      <c r="AK40" s="660"/>
      <c r="AL40" s="624" t="s">
        <v>131</v>
      </c>
      <c r="AM40" s="625"/>
      <c r="AN40" s="625"/>
      <c r="AO40" s="661"/>
      <c r="AQ40" s="654" t="s">
        <v>347</v>
      </c>
      <c r="AR40" s="655"/>
      <c r="AS40" s="655"/>
      <c r="AT40" s="655"/>
      <c r="AU40" s="655"/>
      <c r="AV40" s="655"/>
      <c r="AW40" s="655"/>
      <c r="AX40" s="655"/>
      <c r="AY40" s="656"/>
      <c r="AZ40" s="621" t="s">
        <v>131</v>
      </c>
      <c r="BA40" s="622"/>
      <c r="BB40" s="622"/>
      <c r="BC40" s="622"/>
      <c r="BD40" s="634"/>
      <c r="BE40" s="634"/>
      <c r="BF40" s="657"/>
      <c r="BG40" s="662" t="s">
        <v>348</v>
      </c>
      <c r="BH40" s="663"/>
      <c r="BI40" s="663"/>
      <c r="BJ40" s="663"/>
      <c r="BK40" s="663"/>
      <c r="BL40" s="223"/>
      <c r="BM40" s="619" t="s">
        <v>349</v>
      </c>
      <c r="BN40" s="619"/>
      <c r="BO40" s="619"/>
      <c r="BP40" s="619"/>
      <c r="BQ40" s="619"/>
      <c r="BR40" s="619"/>
      <c r="BS40" s="619"/>
      <c r="BT40" s="619"/>
      <c r="BU40" s="620"/>
      <c r="BV40" s="621">
        <v>83</v>
      </c>
      <c r="BW40" s="622"/>
      <c r="BX40" s="622"/>
      <c r="BY40" s="622"/>
      <c r="BZ40" s="622"/>
      <c r="CA40" s="622"/>
      <c r="CB40" s="658"/>
      <c r="CD40" s="618" t="s">
        <v>350</v>
      </c>
      <c r="CE40" s="619"/>
      <c r="CF40" s="619"/>
      <c r="CG40" s="619"/>
      <c r="CH40" s="619"/>
      <c r="CI40" s="619"/>
      <c r="CJ40" s="619"/>
      <c r="CK40" s="619"/>
      <c r="CL40" s="619"/>
      <c r="CM40" s="619"/>
      <c r="CN40" s="619"/>
      <c r="CO40" s="619"/>
      <c r="CP40" s="619"/>
      <c r="CQ40" s="620"/>
      <c r="CR40" s="621">
        <v>11856</v>
      </c>
      <c r="CS40" s="622"/>
      <c r="CT40" s="622"/>
      <c r="CU40" s="622"/>
      <c r="CV40" s="622"/>
      <c r="CW40" s="622"/>
      <c r="CX40" s="622"/>
      <c r="CY40" s="623"/>
      <c r="CZ40" s="624">
        <v>0.5</v>
      </c>
      <c r="DA40" s="636"/>
      <c r="DB40" s="636"/>
      <c r="DC40" s="637"/>
      <c r="DD40" s="627">
        <v>26</v>
      </c>
      <c r="DE40" s="622"/>
      <c r="DF40" s="622"/>
      <c r="DG40" s="622"/>
      <c r="DH40" s="622"/>
      <c r="DI40" s="622"/>
      <c r="DJ40" s="622"/>
      <c r="DK40" s="623"/>
      <c r="DL40" s="627" t="s">
        <v>246</v>
      </c>
      <c r="DM40" s="622"/>
      <c r="DN40" s="622"/>
      <c r="DO40" s="622"/>
      <c r="DP40" s="622"/>
      <c r="DQ40" s="622"/>
      <c r="DR40" s="622"/>
      <c r="DS40" s="622"/>
      <c r="DT40" s="622"/>
      <c r="DU40" s="622"/>
      <c r="DV40" s="623"/>
      <c r="DW40" s="624" t="s">
        <v>131</v>
      </c>
      <c r="DX40" s="636"/>
      <c r="DY40" s="636"/>
      <c r="DZ40" s="636"/>
      <c r="EA40" s="636"/>
      <c r="EB40" s="636"/>
      <c r="EC40" s="648"/>
    </row>
    <row r="41" spans="2:133" ht="11.25" customHeight="1" x14ac:dyDescent="0.15">
      <c r="B41" s="602" t="s">
        <v>351</v>
      </c>
      <c r="C41" s="603"/>
      <c r="D41" s="603"/>
      <c r="E41" s="603"/>
      <c r="F41" s="603"/>
      <c r="G41" s="603"/>
      <c r="H41" s="603"/>
      <c r="I41" s="603"/>
      <c r="J41" s="603"/>
      <c r="K41" s="603"/>
      <c r="L41" s="603"/>
      <c r="M41" s="603"/>
      <c r="N41" s="603"/>
      <c r="O41" s="603"/>
      <c r="P41" s="603"/>
      <c r="Q41" s="604"/>
      <c r="R41" s="605">
        <v>2653096</v>
      </c>
      <c r="S41" s="646"/>
      <c r="T41" s="646"/>
      <c r="U41" s="646"/>
      <c r="V41" s="646"/>
      <c r="W41" s="646"/>
      <c r="X41" s="646"/>
      <c r="Y41" s="649"/>
      <c r="Z41" s="650">
        <v>100</v>
      </c>
      <c r="AA41" s="650"/>
      <c r="AB41" s="650"/>
      <c r="AC41" s="650"/>
      <c r="AD41" s="651">
        <v>1440552</v>
      </c>
      <c r="AE41" s="651"/>
      <c r="AF41" s="651"/>
      <c r="AG41" s="651"/>
      <c r="AH41" s="651"/>
      <c r="AI41" s="651"/>
      <c r="AJ41" s="651"/>
      <c r="AK41" s="651"/>
      <c r="AL41" s="608">
        <v>100</v>
      </c>
      <c r="AM41" s="652"/>
      <c r="AN41" s="652"/>
      <c r="AO41" s="653"/>
      <c r="AQ41" s="654" t="s">
        <v>352</v>
      </c>
      <c r="AR41" s="655"/>
      <c r="AS41" s="655"/>
      <c r="AT41" s="655"/>
      <c r="AU41" s="655"/>
      <c r="AV41" s="655"/>
      <c r="AW41" s="655"/>
      <c r="AX41" s="655"/>
      <c r="AY41" s="656"/>
      <c r="AZ41" s="621">
        <v>21974</v>
      </c>
      <c r="BA41" s="622"/>
      <c r="BB41" s="622"/>
      <c r="BC41" s="622"/>
      <c r="BD41" s="634"/>
      <c r="BE41" s="634"/>
      <c r="BF41" s="657"/>
      <c r="BG41" s="662"/>
      <c r="BH41" s="663"/>
      <c r="BI41" s="663"/>
      <c r="BJ41" s="663"/>
      <c r="BK41" s="663"/>
      <c r="BL41" s="223"/>
      <c r="BM41" s="619" t="s">
        <v>353</v>
      </c>
      <c r="BN41" s="619"/>
      <c r="BO41" s="619"/>
      <c r="BP41" s="619"/>
      <c r="BQ41" s="619"/>
      <c r="BR41" s="619"/>
      <c r="BS41" s="619"/>
      <c r="BT41" s="619"/>
      <c r="BU41" s="620"/>
      <c r="BV41" s="621" t="s">
        <v>246</v>
      </c>
      <c r="BW41" s="622"/>
      <c r="BX41" s="622"/>
      <c r="BY41" s="622"/>
      <c r="BZ41" s="622"/>
      <c r="CA41" s="622"/>
      <c r="CB41" s="658"/>
      <c r="CD41" s="618" t="s">
        <v>354</v>
      </c>
      <c r="CE41" s="619"/>
      <c r="CF41" s="619"/>
      <c r="CG41" s="619"/>
      <c r="CH41" s="619"/>
      <c r="CI41" s="619"/>
      <c r="CJ41" s="619"/>
      <c r="CK41" s="619"/>
      <c r="CL41" s="619"/>
      <c r="CM41" s="619"/>
      <c r="CN41" s="619"/>
      <c r="CO41" s="619"/>
      <c r="CP41" s="619"/>
      <c r="CQ41" s="620"/>
      <c r="CR41" s="621" t="s">
        <v>246</v>
      </c>
      <c r="CS41" s="634"/>
      <c r="CT41" s="634"/>
      <c r="CU41" s="634"/>
      <c r="CV41" s="634"/>
      <c r="CW41" s="634"/>
      <c r="CX41" s="634"/>
      <c r="CY41" s="635"/>
      <c r="CZ41" s="624" t="s">
        <v>246</v>
      </c>
      <c r="DA41" s="636"/>
      <c r="DB41" s="636"/>
      <c r="DC41" s="637"/>
      <c r="DD41" s="627" t="s">
        <v>246</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355</v>
      </c>
      <c r="AR42" s="667"/>
      <c r="AS42" s="667"/>
      <c r="AT42" s="667"/>
      <c r="AU42" s="667"/>
      <c r="AV42" s="667"/>
      <c r="AW42" s="667"/>
      <c r="AX42" s="667"/>
      <c r="AY42" s="668"/>
      <c r="AZ42" s="605">
        <v>92778</v>
      </c>
      <c r="BA42" s="646"/>
      <c r="BB42" s="646"/>
      <c r="BC42" s="646"/>
      <c r="BD42" s="606"/>
      <c r="BE42" s="606"/>
      <c r="BF42" s="669"/>
      <c r="BG42" s="664"/>
      <c r="BH42" s="665"/>
      <c r="BI42" s="665"/>
      <c r="BJ42" s="665"/>
      <c r="BK42" s="665"/>
      <c r="BL42" s="224"/>
      <c r="BM42" s="603" t="s">
        <v>356</v>
      </c>
      <c r="BN42" s="603"/>
      <c r="BO42" s="603"/>
      <c r="BP42" s="603"/>
      <c r="BQ42" s="603"/>
      <c r="BR42" s="603"/>
      <c r="BS42" s="603"/>
      <c r="BT42" s="603"/>
      <c r="BU42" s="604"/>
      <c r="BV42" s="605">
        <v>341</v>
      </c>
      <c r="BW42" s="646"/>
      <c r="BX42" s="646"/>
      <c r="BY42" s="646"/>
      <c r="BZ42" s="646"/>
      <c r="CA42" s="646"/>
      <c r="CB42" s="647"/>
      <c r="CD42" s="618" t="s">
        <v>357</v>
      </c>
      <c r="CE42" s="619"/>
      <c r="CF42" s="619"/>
      <c r="CG42" s="619"/>
      <c r="CH42" s="619"/>
      <c r="CI42" s="619"/>
      <c r="CJ42" s="619"/>
      <c r="CK42" s="619"/>
      <c r="CL42" s="619"/>
      <c r="CM42" s="619"/>
      <c r="CN42" s="619"/>
      <c r="CO42" s="619"/>
      <c r="CP42" s="619"/>
      <c r="CQ42" s="620"/>
      <c r="CR42" s="621">
        <v>400900</v>
      </c>
      <c r="CS42" s="634"/>
      <c r="CT42" s="634"/>
      <c r="CU42" s="634"/>
      <c r="CV42" s="634"/>
      <c r="CW42" s="634"/>
      <c r="CX42" s="634"/>
      <c r="CY42" s="635"/>
      <c r="CZ42" s="624">
        <v>15.3</v>
      </c>
      <c r="DA42" s="636"/>
      <c r="DB42" s="636"/>
      <c r="DC42" s="637"/>
      <c r="DD42" s="627">
        <v>75930</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358</v>
      </c>
      <c r="CD43" s="618" t="s">
        <v>359</v>
      </c>
      <c r="CE43" s="619"/>
      <c r="CF43" s="619"/>
      <c r="CG43" s="619"/>
      <c r="CH43" s="619"/>
      <c r="CI43" s="619"/>
      <c r="CJ43" s="619"/>
      <c r="CK43" s="619"/>
      <c r="CL43" s="619"/>
      <c r="CM43" s="619"/>
      <c r="CN43" s="619"/>
      <c r="CO43" s="619"/>
      <c r="CP43" s="619"/>
      <c r="CQ43" s="620"/>
      <c r="CR43" s="621" t="s">
        <v>140</v>
      </c>
      <c r="CS43" s="634"/>
      <c r="CT43" s="634"/>
      <c r="CU43" s="634"/>
      <c r="CV43" s="634"/>
      <c r="CW43" s="634"/>
      <c r="CX43" s="634"/>
      <c r="CY43" s="635"/>
      <c r="CZ43" s="624" t="s">
        <v>140</v>
      </c>
      <c r="DA43" s="636"/>
      <c r="DB43" s="636"/>
      <c r="DC43" s="637"/>
      <c r="DD43" s="627" t="s">
        <v>140</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360</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307</v>
      </c>
      <c r="CE44" s="641"/>
      <c r="CF44" s="618" t="s">
        <v>361</v>
      </c>
      <c r="CG44" s="619"/>
      <c r="CH44" s="619"/>
      <c r="CI44" s="619"/>
      <c r="CJ44" s="619"/>
      <c r="CK44" s="619"/>
      <c r="CL44" s="619"/>
      <c r="CM44" s="619"/>
      <c r="CN44" s="619"/>
      <c r="CO44" s="619"/>
      <c r="CP44" s="619"/>
      <c r="CQ44" s="620"/>
      <c r="CR44" s="621">
        <v>397142</v>
      </c>
      <c r="CS44" s="622"/>
      <c r="CT44" s="622"/>
      <c r="CU44" s="622"/>
      <c r="CV44" s="622"/>
      <c r="CW44" s="622"/>
      <c r="CX44" s="622"/>
      <c r="CY44" s="623"/>
      <c r="CZ44" s="624">
        <v>15.2</v>
      </c>
      <c r="DA44" s="625"/>
      <c r="DB44" s="625"/>
      <c r="DC44" s="626"/>
      <c r="DD44" s="627">
        <v>75121</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362</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363</v>
      </c>
      <c r="CG45" s="619"/>
      <c r="CH45" s="619"/>
      <c r="CI45" s="619"/>
      <c r="CJ45" s="619"/>
      <c r="CK45" s="619"/>
      <c r="CL45" s="619"/>
      <c r="CM45" s="619"/>
      <c r="CN45" s="619"/>
      <c r="CO45" s="619"/>
      <c r="CP45" s="619"/>
      <c r="CQ45" s="620"/>
      <c r="CR45" s="621">
        <v>74052</v>
      </c>
      <c r="CS45" s="634"/>
      <c r="CT45" s="634"/>
      <c r="CU45" s="634"/>
      <c r="CV45" s="634"/>
      <c r="CW45" s="634"/>
      <c r="CX45" s="634"/>
      <c r="CY45" s="635"/>
      <c r="CZ45" s="624">
        <v>2.8</v>
      </c>
      <c r="DA45" s="636"/>
      <c r="DB45" s="636"/>
      <c r="DC45" s="637"/>
      <c r="DD45" s="627">
        <v>2942</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364</v>
      </c>
      <c r="CG46" s="619"/>
      <c r="CH46" s="619"/>
      <c r="CI46" s="619"/>
      <c r="CJ46" s="619"/>
      <c r="CK46" s="619"/>
      <c r="CL46" s="619"/>
      <c r="CM46" s="619"/>
      <c r="CN46" s="619"/>
      <c r="CO46" s="619"/>
      <c r="CP46" s="619"/>
      <c r="CQ46" s="620"/>
      <c r="CR46" s="621">
        <v>295530</v>
      </c>
      <c r="CS46" s="622"/>
      <c r="CT46" s="622"/>
      <c r="CU46" s="622"/>
      <c r="CV46" s="622"/>
      <c r="CW46" s="622"/>
      <c r="CX46" s="622"/>
      <c r="CY46" s="623"/>
      <c r="CZ46" s="624">
        <v>11.3</v>
      </c>
      <c r="DA46" s="625"/>
      <c r="DB46" s="625"/>
      <c r="DC46" s="626"/>
      <c r="DD46" s="627">
        <v>64119</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365</v>
      </c>
      <c r="CG47" s="619"/>
      <c r="CH47" s="619"/>
      <c r="CI47" s="619"/>
      <c r="CJ47" s="619"/>
      <c r="CK47" s="619"/>
      <c r="CL47" s="619"/>
      <c r="CM47" s="619"/>
      <c r="CN47" s="619"/>
      <c r="CO47" s="619"/>
      <c r="CP47" s="619"/>
      <c r="CQ47" s="620"/>
      <c r="CR47" s="621">
        <v>3758</v>
      </c>
      <c r="CS47" s="634"/>
      <c r="CT47" s="634"/>
      <c r="CU47" s="634"/>
      <c r="CV47" s="634"/>
      <c r="CW47" s="634"/>
      <c r="CX47" s="634"/>
      <c r="CY47" s="635"/>
      <c r="CZ47" s="624">
        <v>0.1</v>
      </c>
      <c r="DA47" s="636"/>
      <c r="DB47" s="636"/>
      <c r="DC47" s="637"/>
      <c r="DD47" s="627">
        <v>809</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366</v>
      </c>
      <c r="CG48" s="619"/>
      <c r="CH48" s="619"/>
      <c r="CI48" s="619"/>
      <c r="CJ48" s="619"/>
      <c r="CK48" s="619"/>
      <c r="CL48" s="619"/>
      <c r="CM48" s="619"/>
      <c r="CN48" s="619"/>
      <c r="CO48" s="619"/>
      <c r="CP48" s="619"/>
      <c r="CQ48" s="620"/>
      <c r="CR48" s="621" t="s">
        <v>140</v>
      </c>
      <c r="CS48" s="622"/>
      <c r="CT48" s="622"/>
      <c r="CU48" s="622"/>
      <c r="CV48" s="622"/>
      <c r="CW48" s="622"/>
      <c r="CX48" s="622"/>
      <c r="CY48" s="623"/>
      <c r="CZ48" s="624" t="s">
        <v>140</v>
      </c>
      <c r="DA48" s="625"/>
      <c r="DB48" s="625"/>
      <c r="DC48" s="626"/>
      <c r="DD48" s="627" t="s">
        <v>140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367</v>
      </c>
      <c r="CE49" s="603"/>
      <c r="CF49" s="603"/>
      <c r="CG49" s="603"/>
      <c r="CH49" s="603"/>
      <c r="CI49" s="603"/>
      <c r="CJ49" s="603"/>
      <c r="CK49" s="603"/>
      <c r="CL49" s="603"/>
      <c r="CM49" s="603"/>
      <c r="CN49" s="603"/>
      <c r="CO49" s="603"/>
      <c r="CP49" s="603"/>
      <c r="CQ49" s="604"/>
      <c r="CR49" s="605">
        <v>2620030</v>
      </c>
      <c r="CS49" s="606"/>
      <c r="CT49" s="606"/>
      <c r="CU49" s="606"/>
      <c r="CV49" s="606"/>
      <c r="CW49" s="606"/>
      <c r="CX49" s="606"/>
      <c r="CY49" s="607"/>
      <c r="CZ49" s="608">
        <v>100</v>
      </c>
      <c r="DA49" s="609"/>
      <c r="DB49" s="609"/>
      <c r="DC49" s="610"/>
      <c r="DD49" s="611">
        <v>1810315</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Ba2vv6gdfKvHRx4xRh1OdtkrBP2uwXPCT1DblubghonI/oVjvD3UgNJ2pu819WBoFZeFMPBm3b605zxRxumjjg==" saltValue="rKQXmrW4Jrilp/j5mGJG7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0" zoomScaleNormal="50" zoomScaleSheetLayoutView="70" workbookViewId="0">
      <selection activeCell="AF70" sqref="AF70:AJ70"/>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6" t="s">
        <v>368</v>
      </c>
      <c r="B2" s="1096"/>
      <c r="C2" s="1096"/>
      <c r="D2" s="1096"/>
      <c r="E2" s="1096"/>
      <c r="F2" s="1096"/>
      <c r="G2" s="1096"/>
      <c r="H2" s="1096"/>
      <c r="I2" s="1096"/>
      <c r="J2" s="1096"/>
      <c r="K2" s="1096"/>
      <c r="L2" s="1096"/>
      <c r="M2" s="1096"/>
      <c r="N2" s="1096"/>
      <c r="O2" s="1096"/>
      <c r="P2" s="1096"/>
      <c r="Q2" s="1096"/>
      <c r="R2" s="1096"/>
      <c r="S2" s="1096"/>
      <c r="T2" s="1096"/>
      <c r="U2" s="1096"/>
      <c r="V2" s="1096"/>
      <c r="W2" s="1096"/>
      <c r="X2" s="1096"/>
      <c r="Y2" s="1096"/>
      <c r="Z2" s="1096"/>
      <c r="AA2" s="1096"/>
      <c r="AB2" s="1096"/>
      <c r="AC2" s="1096"/>
      <c r="AD2" s="1096"/>
      <c r="AE2" s="1096"/>
      <c r="AF2" s="1096"/>
      <c r="AG2" s="1096"/>
      <c r="AH2" s="1096"/>
      <c r="AI2" s="1096"/>
      <c r="AJ2" s="1096"/>
      <c r="AK2" s="1096"/>
      <c r="AL2" s="1096"/>
      <c r="AM2" s="1096"/>
      <c r="AN2" s="1096"/>
      <c r="AO2" s="1096"/>
      <c r="AP2" s="1096"/>
      <c r="AQ2" s="1096"/>
      <c r="AR2" s="1096"/>
      <c r="AS2" s="1096"/>
      <c r="AT2" s="1096"/>
      <c r="AU2" s="1096"/>
      <c r="AV2" s="1096"/>
      <c r="AW2" s="1096"/>
      <c r="AX2" s="1096"/>
      <c r="AY2" s="1096"/>
      <c r="AZ2" s="1096"/>
      <c r="BA2" s="1096"/>
      <c r="BB2" s="1096"/>
      <c r="BC2" s="1096"/>
      <c r="BD2" s="1096"/>
      <c r="BE2" s="1096"/>
      <c r="BF2" s="1096"/>
      <c r="BG2" s="1096"/>
      <c r="BH2" s="1096"/>
      <c r="BI2" s="1096"/>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7" t="s">
        <v>369</v>
      </c>
      <c r="DK2" s="1098"/>
      <c r="DL2" s="1098"/>
      <c r="DM2" s="1098"/>
      <c r="DN2" s="1098"/>
      <c r="DO2" s="1099"/>
      <c r="DP2" s="228"/>
      <c r="DQ2" s="1097" t="s">
        <v>370</v>
      </c>
      <c r="DR2" s="1098"/>
      <c r="DS2" s="1098"/>
      <c r="DT2" s="1098"/>
      <c r="DU2" s="1098"/>
      <c r="DV2" s="1098"/>
      <c r="DW2" s="1098"/>
      <c r="DX2" s="1098"/>
      <c r="DY2" s="1098"/>
      <c r="DZ2" s="1099"/>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65" t="s">
        <v>371</v>
      </c>
      <c r="B4" s="1065"/>
      <c r="C4" s="1065"/>
      <c r="D4" s="1065"/>
      <c r="E4" s="1065"/>
      <c r="F4" s="1065"/>
      <c r="G4" s="1065"/>
      <c r="H4" s="1065"/>
      <c r="I4" s="1065"/>
      <c r="J4" s="1065"/>
      <c r="K4" s="1065"/>
      <c r="L4" s="1065"/>
      <c r="M4" s="1065"/>
      <c r="N4" s="1065"/>
      <c r="O4" s="1065"/>
      <c r="P4" s="1065"/>
      <c r="Q4" s="1065"/>
      <c r="R4" s="1065"/>
      <c r="S4" s="1065"/>
      <c r="T4" s="1065"/>
      <c r="U4" s="1065"/>
      <c r="V4" s="1065"/>
      <c r="W4" s="1065"/>
      <c r="X4" s="1065"/>
      <c r="Y4" s="1065"/>
      <c r="Z4" s="1065"/>
      <c r="AA4" s="1065"/>
      <c r="AB4" s="1065"/>
      <c r="AC4" s="1065"/>
      <c r="AD4" s="1065"/>
      <c r="AE4" s="1065"/>
      <c r="AF4" s="1065"/>
      <c r="AG4" s="1065"/>
      <c r="AH4" s="1065"/>
      <c r="AI4" s="1065"/>
      <c r="AJ4" s="1065"/>
      <c r="AK4" s="1065"/>
      <c r="AL4" s="1065"/>
      <c r="AM4" s="1065"/>
      <c r="AN4" s="1065"/>
      <c r="AO4" s="1065"/>
      <c r="AP4" s="1065"/>
      <c r="AQ4" s="1065"/>
      <c r="AR4" s="1065"/>
      <c r="AS4" s="1065"/>
      <c r="AT4" s="1065"/>
      <c r="AU4" s="1065"/>
      <c r="AV4" s="1065"/>
      <c r="AW4" s="1065"/>
      <c r="AX4" s="1065"/>
      <c r="AY4" s="1065"/>
      <c r="AZ4" s="232"/>
      <c r="BA4" s="232"/>
      <c r="BB4" s="232"/>
      <c r="BC4" s="232"/>
      <c r="BD4" s="232"/>
      <c r="BE4" s="233"/>
      <c r="BF4" s="233"/>
      <c r="BG4" s="233"/>
      <c r="BH4" s="233"/>
      <c r="BI4" s="233"/>
      <c r="BJ4" s="233"/>
      <c r="BK4" s="233"/>
      <c r="BL4" s="233"/>
      <c r="BM4" s="233"/>
      <c r="BN4" s="233"/>
      <c r="BO4" s="233"/>
      <c r="BP4" s="233"/>
      <c r="BQ4" s="730" t="s">
        <v>372</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1001" t="s">
        <v>373</v>
      </c>
      <c r="B5" s="1002"/>
      <c r="C5" s="1002"/>
      <c r="D5" s="1002"/>
      <c r="E5" s="1002"/>
      <c r="F5" s="1002"/>
      <c r="G5" s="1002"/>
      <c r="H5" s="1002"/>
      <c r="I5" s="1002"/>
      <c r="J5" s="1002"/>
      <c r="K5" s="1002"/>
      <c r="L5" s="1002"/>
      <c r="M5" s="1002"/>
      <c r="N5" s="1002"/>
      <c r="O5" s="1002"/>
      <c r="P5" s="1003"/>
      <c r="Q5" s="1007" t="s">
        <v>374</v>
      </c>
      <c r="R5" s="1008"/>
      <c r="S5" s="1008"/>
      <c r="T5" s="1008"/>
      <c r="U5" s="1009"/>
      <c r="V5" s="1007" t="s">
        <v>375</v>
      </c>
      <c r="W5" s="1008"/>
      <c r="X5" s="1008"/>
      <c r="Y5" s="1008"/>
      <c r="Z5" s="1009"/>
      <c r="AA5" s="1007" t="s">
        <v>376</v>
      </c>
      <c r="AB5" s="1008"/>
      <c r="AC5" s="1008"/>
      <c r="AD5" s="1008"/>
      <c r="AE5" s="1008"/>
      <c r="AF5" s="1100" t="s">
        <v>377</v>
      </c>
      <c r="AG5" s="1008"/>
      <c r="AH5" s="1008"/>
      <c r="AI5" s="1008"/>
      <c r="AJ5" s="1021"/>
      <c r="AK5" s="1008" t="s">
        <v>378</v>
      </c>
      <c r="AL5" s="1008"/>
      <c r="AM5" s="1008"/>
      <c r="AN5" s="1008"/>
      <c r="AO5" s="1009"/>
      <c r="AP5" s="1007" t="s">
        <v>379</v>
      </c>
      <c r="AQ5" s="1008"/>
      <c r="AR5" s="1008"/>
      <c r="AS5" s="1008"/>
      <c r="AT5" s="1009"/>
      <c r="AU5" s="1007" t="s">
        <v>380</v>
      </c>
      <c r="AV5" s="1008"/>
      <c r="AW5" s="1008"/>
      <c r="AX5" s="1008"/>
      <c r="AY5" s="1021"/>
      <c r="AZ5" s="232"/>
      <c r="BA5" s="232"/>
      <c r="BB5" s="232"/>
      <c r="BC5" s="232"/>
      <c r="BD5" s="232"/>
      <c r="BE5" s="233"/>
      <c r="BF5" s="233"/>
      <c r="BG5" s="233"/>
      <c r="BH5" s="233"/>
      <c r="BI5" s="233"/>
      <c r="BJ5" s="233"/>
      <c r="BK5" s="233"/>
      <c r="BL5" s="233"/>
      <c r="BM5" s="233"/>
      <c r="BN5" s="233"/>
      <c r="BO5" s="233"/>
      <c r="BP5" s="233"/>
      <c r="BQ5" s="1001" t="s">
        <v>381</v>
      </c>
      <c r="BR5" s="1002"/>
      <c r="BS5" s="1002"/>
      <c r="BT5" s="1002"/>
      <c r="BU5" s="1002"/>
      <c r="BV5" s="1002"/>
      <c r="BW5" s="1002"/>
      <c r="BX5" s="1002"/>
      <c r="BY5" s="1002"/>
      <c r="BZ5" s="1002"/>
      <c r="CA5" s="1002"/>
      <c r="CB5" s="1002"/>
      <c r="CC5" s="1002"/>
      <c r="CD5" s="1002"/>
      <c r="CE5" s="1002"/>
      <c r="CF5" s="1002"/>
      <c r="CG5" s="1003"/>
      <c r="CH5" s="1007" t="s">
        <v>382</v>
      </c>
      <c r="CI5" s="1008"/>
      <c r="CJ5" s="1008"/>
      <c r="CK5" s="1008"/>
      <c r="CL5" s="1009"/>
      <c r="CM5" s="1007" t="s">
        <v>383</v>
      </c>
      <c r="CN5" s="1008"/>
      <c r="CO5" s="1008"/>
      <c r="CP5" s="1008"/>
      <c r="CQ5" s="1009"/>
      <c r="CR5" s="1007" t="s">
        <v>384</v>
      </c>
      <c r="CS5" s="1008"/>
      <c r="CT5" s="1008"/>
      <c r="CU5" s="1008"/>
      <c r="CV5" s="1009"/>
      <c r="CW5" s="1007" t="s">
        <v>385</v>
      </c>
      <c r="CX5" s="1008"/>
      <c r="CY5" s="1008"/>
      <c r="CZ5" s="1008"/>
      <c r="DA5" s="1009"/>
      <c r="DB5" s="1007" t="s">
        <v>386</v>
      </c>
      <c r="DC5" s="1008"/>
      <c r="DD5" s="1008"/>
      <c r="DE5" s="1008"/>
      <c r="DF5" s="1009"/>
      <c r="DG5" s="1090" t="s">
        <v>387</v>
      </c>
      <c r="DH5" s="1091"/>
      <c r="DI5" s="1091"/>
      <c r="DJ5" s="1091"/>
      <c r="DK5" s="1092"/>
      <c r="DL5" s="1090" t="s">
        <v>388</v>
      </c>
      <c r="DM5" s="1091"/>
      <c r="DN5" s="1091"/>
      <c r="DO5" s="1091"/>
      <c r="DP5" s="1092"/>
      <c r="DQ5" s="1007" t="s">
        <v>389</v>
      </c>
      <c r="DR5" s="1008"/>
      <c r="DS5" s="1008"/>
      <c r="DT5" s="1008"/>
      <c r="DU5" s="1009"/>
      <c r="DV5" s="1007" t="s">
        <v>380</v>
      </c>
      <c r="DW5" s="1008"/>
      <c r="DX5" s="1008"/>
      <c r="DY5" s="1008"/>
      <c r="DZ5" s="1021"/>
      <c r="EA5" s="234"/>
    </row>
    <row r="6" spans="1:131" s="235" customFormat="1" ht="26.25" customHeight="1" thickBot="1" x14ac:dyDescent="0.2">
      <c r="A6" s="1004"/>
      <c r="B6" s="1005"/>
      <c r="C6" s="1005"/>
      <c r="D6" s="1005"/>
      <c r="E6" s="1005"/>
      <c r="F6" s="1005"/>
      <c r="G6" s="1005"/>
      <c r="H6" s="1005"/>
      <c r="I6" s="1005"/>
      <c r="J6" s="1005"/>
      <c r="K6" s="1005"/>
      <c r="L6" s="1005"/>
      <c r="M6" s="1005"/>
      <c r="N6" s="1005"/>
      <c r="O6" s="1005"/>
      <c r="P6" s="1006"/>
      <c r="Q6" s="1010"/>
      <c r="R6" s="1011"/>
      <c r="S6" s="1011"/>
      <c r="T6" s="1011"/>
      <c r="U6" s="1012"/>
      <c r="V6" s="1010"/>
      <c r="W6" s="1011"/>
      <c r="X6" s="1011"/>
      <c r="Y6" s="1011"/>
      <c r="Z6" s="1012"/>
      <c r="AA6" s="1010"/>
      <c r="AB6" s="1011"/>
      <c r="AC6" s="1011"/>
      <c r="AD6" s="1011"/>
      <c r="AE6" s="1011"/>
      <c r="AF6" s="1101"/>
      <c r="AG6" s="1011"/>
      <c r="AH6" s="1011"/>
      <c r="AI6" s="1011"/>
      <c r="AJ6" s="1022"/>
      <c r="AK6" s="1011"/>
      <c r="AL6" s="1011"/>
      <c r="AM6" s="1011"/>
      <c r="AN6" s="1011"/>
      <c r="AO6" s="1012"/>
      <c r="AP6" s="1010"/>
      <c r="AQ6" s="1011"/>
      <c r="AR6" s="1011"/>
      <c r="AS6" s="1011"/>
      <c r="AT6" s="1012"/>
      <c r="AU6" s="1010"/>
      <c r="AV6" s="1011"/>
      <c r="AW6" s="1011"/>
      <c r="AX6" s="1011"/>
      <c r="AY6" s="1022"/>
      <c r="AZ6" s="232"/>
      <c r="BA6" s="232"/>
      <c r="BB6" s="232"/>
      <c r="BC6" s="232"/>
      <c r="BD6" s="232"/>
      <c r="BE6" s="233"/>
      <c r="BF6" s="233"/>
      <c r="BG6" s="233"/>
      <c r="BH6" s="233"/>
      <c r="BI6" s="233"/>
      <c r="BJ6" s="233"/>
      <c r="BK6" s="233"/>
      <c r="BL6" s="233"/>
      <c r="BM6" s="233"/>
      <c r="BN6" s="233"/>
      <c r="BO6" s="233"/>
      <c r="BP6" s="233"/>
      <c r="BQ6" s="1004"/>
      <c r="BR6" s="1005"/>
      <c r="BS6" s="1005"/>
      <c r="BT6" s="1005"/>
      <c r="BU6" s="1005"/>
      <c r="BV6" s="1005"/>
      <c r="BW6" s="1005"/>
      <c r="BX6" s="1005"/>
      <c r="BY6" s="1005"/>
      <c r="BZ6" s="1005"/>
      <c r="CA6" s="1005"/>
      <c r="CB6" s="1005"/>
      <c r="CC6" s="1005"/>
      <c r="CD6" s="1005"/>
      <c r="CE6" s="1005"/>
      <c r="CF6" s="1005"/>
      <c r="CG6" s="1006"/>
      <c r="CH6" s="1010"/>
      <c r="CI6" s="1011"/>
      <c r="CJ6" s="1011"/>
      <c r="CK6" s="1011"/>
      <c r="CL6" s="1012"/>
      <c r="CM6" s="1010"/>
      <c r="CN6" s="1011"/>
      <c r="CO6" s="1011"/>
      <c r="CP6" s="1011"/>
      <c r="CQ6" s="1012"/>
      <c r="CR6" s="1010"/>
      <c r="CS6" s="1011"/>
      <c r="CT6" s="1011"/>
      <c r="CU6" s="1011"/>
      <c r="CV6" s="1012"/>
      <c r="CW6" s="1010"/>
      <c r="CX6" s="1011"/>
      <c r="CY6" s="1011"/>
      <c r="CZ6" s="1011"/>
      <c r="DA6" s="1012"/>
      <c r="DB6" s="1010"/>
      <c r="DC6" s="1011"/>
      <c r="DD6" s="1011"/>
      <c r="DE6" s="1011"/>
      <c r="DF6" s="1012"/>
      <c r="DG6" s="1093"/>
      <c r="DH6" s="1094"/>
      <c r="DI6" s="1094"/>
      <c r="DJ6" s="1094"/>
      <c r="DK6" s="1095"/>
      <c r="DL6" s="1093"/>
      <c r="DM6" s="1094"/>
      <c r="DN6" s="1094"/>
      <c r="DO6" s="1094"/>
      <c r="DP6" s="1095"/>
      <c r="DQ6" s="1010"/>
      <c r="DR6" s="1011"/>
      <c r="DS6" s="1011"/>
      <c r="DT6" s="1011"/>
      <c r="DU6" s="1012"/>
      <c r="DV6" s="1010"/>
      <c r="DW6" s="1011"/>
      <c r="DX6" s="1011"/>
      <c r="DY6" s="1011"/>
      <c r="DZ6" s="1022"/>
      <c r="EA6" s="234"/>
    </row>
    <row r="7" spans="1:131" s="235" customFormat="1" ht="26.25" customHeight="1" thickTop="1" x14ac:dyDescent="0.15">
      <c r="A7" s="236">
        <v>1</v>
      </c>
      <c r="B7" s="1053" t="s">
        <v>390</v>
      </c>
      <c r="C7" s="1054"/>
      <c r="D7" s="1054"/>
      <c r="E7" s="1054"/>
      <c r="F7" s="1054"/>
      <c r="G7" s="1054"/>
      <c r="H7" s="1054"/>
      <c r="I7" s="1054"/>
      <c r="J7" s="1054"/>
      <c r="K7" s="1054"/>
      <c r="L7" s="1054"/>
      <c r="M7" s="1054"/>
      <c r="N7" s="1054"/>
      <c r="O7" s="1054"/>
      <c r="P7" s="1055"/>
      <c r="Q7" s="1108">
        <v>2647</v>
      </c>
      <c r="R7" s="1109"/>
      <c r="S7" s="1109"/>
      <c r="T7" s="1109"/>
      <c r="U7" s="1109"/>
      <c r="V7" s="1109">
        <v>2615</v>
      </c>
      <c r="W7" s="1109"/>
      <c r="X7" s="1109"/>
      <c r="Y7" s="1109"/>
      <c r="Z7" s="1109"/>
      <c r="AA7" s="1109">
        <v>32</v>
      </c>
      <c r="AB7" s="1109"/>
      <c r="AC7" s="1109"/>
      <c r="AD7" s="1109"/>
      <c r="AE7" s="1110"/>
      <c r="AF7" s="1111">
        <v>30</v>
      </c>
      <c r="AG7" s="1112"/>
      <c r="AH7" s="1112"/>
      <c r="AI7" s="1112"/>
      <c r="AJ7" s="1113"/>
      <c r="AK7" s="1114" t="s">
        <v>591</v>
      </c>
      <c r="AL7" s="1115"/>
      <c r="AM7" s="1115"/>
      <c r="AN7" s="1115"/>
      <c r="AO7" s="1115"/>
      <c r="AP7" s="1115">
        <v>2540</v>
      </c>
      <c r="AQ7" s="1115"/>
      <c r="AR7" s="1115"/>
      <c r="AS7" s="1115"/>
      <c r="AT7" s="1115"/>
      <c r="AU7" s="1116"/>
      <c r="AV7" s="1116"/>
      <c r="AW7" s="1116"/>
      <c r="AX7" s="1116"/>
      <c r="AY7" s="1117"/>
      <c r="AZ7" s="232"/>
      <c r="BA7" s="232"/>
      <c r="BB7" s="232"/>
      <c r="BC7" s="232"/>
      <c r="BD7" s="232"/>
      <c r="BE7" s="233"/>
      <c r="BF7" s="233"/>
      <c r="BG7" s="233"/>
      <c r="BH7" s="233"/>
      <c r="BI7" s="233"/>
      <c r="BJ7" s="233"/>
      <c r="BK7" s="233"/>
      <c r="BL7" s="233"/>
      <c r="BM7" s="233"/>
      <c r="BN7" s="233"/>
      <c r="BO7" s="233"/>
      <c r="BP7" s="233"/>
      <c r="BQ7" s="236">
        <v>1</v>
      </c>
      <c r="BR7" s="237"/>
      <c r="BS7" s="1105"/>
      <c r="BT7" s="1106"/>
      <c r="BU7" s="1106"/>
      <c r="BV7" s="1106"/>
      <c r="BW7" s="1106"/>
      <c r="BX7" s="1106"/>
      <c r="BY7" s="1106"/>
      <c r="BZ7" s="1106"/>
      <c r="CA7" s="1106"/>
      <c r="CB7" s="1106"/>
      <c r="CC7" s="1106"/>
      <c r="CD7" s="1106"/>
      <c r="CE7" s="1106"/>
      <c r="CF7" s="1106"/>
      <c r="CG7" s="1118"/>
      <c r="CH7" s="1102"/>
      <c r="CI7" s="1103"/>
      <c r="CJ7" s="1103"/>
      <c r="CK7" s="1103"/>
      <c r="CL7" s="1104"/>
      <c r="CM7" s="1102"/>
      <c r="CN7" s="1103"/>
      <c r="CO7" s="1103"/>
      <c r="CP7" s="1103"/>
      <c r="CQ7" s="1104"/>
      <c r="CR7" s="1102"/>
      <c r="CS7" s="1103"/>
      <c r="CT7" s="1103"/>
      <c r="CU7" s="1103"/>
      <c r="CV7" s="1104"/>
      <c r="CW7" s="1102"/>
      <c r="CX7" s="1103"/>
      <c r="CY7" s="1103"/>
      <c r="CZ7" s="1103"/>
      <c r="DA7" s="1104"/>
      <c r="DB7" s="1102"/>
      <c r="DC7" s="1103"/>
      <c r="DD7" s="1103"/>
      <c r="DE7" s="1103"/>
      <c r="DF7" s="1104"/>
      <c r="DG7" s="1102"/>
      <c r="DH7" s="1103"/>
      <c r="DI7" s="1103"/>
      <c r="DJ7" s="1103"/>
      <c r="DK7" s="1104"/>
      <c r="DL7" s="1102"/>
      <c r="DM7" s="1103"/>
      <c r="DN7" s="1103"/>
      <c r="DO7" s="1103"/>
      <c r="DP7" s="1104"/>
      <c r="DQ7" s="1102"/>
      <c r="DR7" s="1103"/>
      <c r="DS7" s="1103"/>
      <c r="DT7" s="1103"/>
      <c r="DU7" s="1104"/>
      <c r="DV7" s="1105"/>
      <c r="DW7" s="1106"/>
      <c r="DX7" s="1106"/>
      <c r="DY7" s="1106"/>
      <c r="DZ7" s="1107"/>
      <c r="EA7" s="234"/>
    </row>
    <row r="8" spans="1:131" s="235" customFormat="1" ht="26.25" customHeight="1" x14ac:dyDescent="0.15">
      <c r="A8" s="238">
        <v>2</v>
      </c>
      <c r="B8" s="1036" t="s">
        <v>391</v>
      </c>
      <c r="C8" s="1037"/>
      <c r="D8" s="1037"/>
      <c r="E8" s="1037"/>
      <c r="F8" s="1037"/>
      <c r="G8" s="1037"/>
      <c r="H8" s="1037"/>
      <c r="I8" s="1037"/>
      <c r="J8" s="1037"/>
      <c r="K8" s="1037"/>
      <c r="L8" s="1037"/>
      <c r="M8" s="1037"/>
      <c r="N8" s="1037"/>
      <c r="O8" s="1037"/>
      <c r="P8" s="1038"/>
      <c r="Q8" s="1044">
        <v>38</v>
      </c>
      <c r="R8" s="1045"/>
      <c r="S8" s="1045"/>
      <c r="T8" s="1045"/>
      <c r="U8" s="1045"/>
      <c r="V8" s="1045">
        <v>37</v>
      </c>
      <c r="W8" s="1045"/>
      <c r="X8" s="1045"/>
      <c r="Y8" s="1045"/>
      <c r="Z8" s="1045"/>
      <c r="AA8" s="1045">
        <v>1</v>
      </c>
      <c r="AB8" s="1045"/>
      <c r="AC8" s="1045"/>
      <c r="AD8" s="1045"/>
      <c r="AE8" s="1046"/>
      <c r="AF8" s="1041">
        <v>1</v>
      </c>
      <c r="AG8" s="1042"/>
      <c r="AH8" s="1042"/>
      <c r="AI8" s="1042"/>
      <c r="AJ8" s="1043"/>
      <c r="AK8" s="1086">
        <v>32</v>
      </c>
      <c r="AL8" s="1087"/>
      <c r="AM8" s="1087"/>
      <c r="AN8" s="1087"/>
      <c r="AO8" s="1087"/>
      <c r="AP8" s="1087" t="s">
        <v>591</v>
      </c>
      <c r="AQ8" s="1087"/>
      <c r="AR8" s="1087"/>
      <c r="AS8" s="1087"/>
      <c r="AT8" s="1087"/>
      <c r="AU8" s="1088"/>
      <c r="AV8" s="1088"/>
      <c r="AW8" s="1088"/>
      <c r="AX8" s="1088"/>
      <c r="AY8" s="1089"/>
      <c r="AZ8" s="232"/>
      <c r="BA8" s="232"/>
      <c r="BB8" s="232"/>
      <c r="BC8" s="232"/>
      <c r="BD8" s="232"/>
      <c r="BE8" s="233"/>
      <c r="BF8" s="233"/>
      <c r="BG8" s="233"/>
      <c r="BH8" s="233"/>
      <c r="BI8" s="233"/>
      <c r="BJ8" s="233"/>
      <c r="BK8" s="233"/>
      <c r="BL8" s="233"/>
      <c r="BM8" s="233"/>
      <c r="BN8" s="233"/>
      <c r="BO8" s="233"/>
      <c r="BP8" s="233"/>
      <c r="BQ8" s="238">
        <v>2</v>
      </c>
      <c r="BR8" s="239"/>
      <c r="BS8" s="998"/>
      <c r="BT8" s="999"/>
      <c r="BU8" s="999"/>
      <c r="BV8" s="999"/>
      <c r="BW8" s="999"/>
      <c r="BX8" s="999"/>
      <c r="BY8" s="999"/>
      <c r="BZ8" s="999"/>
      <c r="CA8" s="999"/>
      <c r="CB8" s="999"/>
      <c r="CC8" s="999"/>
      <c r="CD8" s="999"/>
      <c r="CE8" s="999"/>
      <c r="CF8" s="999"/>
      <c r="CG8" s="1020"/>
      <c r="CH8" s="995"/>
      <c r="CI8" s="996"/>
      <c r="CJ8" s="996"/>
      <c r="CK8" s="996"/>
      <c r="CL8" s="997"/>
      <c r="CM8" s="995"/>
      <c r="CN8" s="996"/>
      <c r="CO8" s="996"/>
      <c r="CP8" s="996"/>
      <c r="CQ8" s="997"/>
      <c r="CR8" s="995"/>
      <c r="CS8" s="996"/>
      <c r="CT8" s="996"/>
      <c r="CU8" s="996"/>
      <c r="CV8" s="997"/>
      <c r="CW8" s="995"/>
      <c r="CX8" s="996"/>
      <c r="CY8" s="996"/>
      <c r="CZ8" s="996"/>
      <c r="DA8" s="997"/>
      <c r="DB8" s="995"/>
      <c r="DC8" s="996"/>
      <c r="DD8" s="996"/>
      <c r="DE8" s="996"/>
      <c r="DF8" s="997"/>
      <c r="DG8" s="995"/>
      <c r="DH8" s="996"/>
      <c r="DI8" s="996"/>
      <c r="DJ8" s="996"/>
      <c r="DK8" s="997"/>
      <c r="DL8" s="995"/>
      <c r="DM8" s="996"/>
      <c r="DN8" s="996"/>
      <c r="DO8" s="996"/>
      <c r="DP8" s="997"/>
      <c r="DQ8" s="995"/>
      <c r="DR8" s="996"/>
      <c r="DS8" s="996"/>
      <c r="DT8" s="996"/>
      <c r="DU8" s="997"/>
      <c r="DV8" s="998"/>
      <c r="DW8" s="999"/>
      <c r="DX8" s="999"/>
      <c r="DY8" s="999"/>
      <c r="DZ8" s="1000"/>
      <c r="EA8" s="234"/>
    </row>
    <row r="9" spans="1:131" s="235" customFormat="1" ht="26.25" customHeight="1" x14ac:dyDescent="0.15">
      <c r="A9" s="238">
        <v>3</v>
      </c>
      <c r="B9" s="1036"/>
      <c r="C9" s="1037"/>
      <c r="D9" s="1037"/>
      <c r="E9" s="1037"/>
      <c r="F9" s="1037"/>
      <c r="G9" s="1037"/>
      <c r="H9" s="1037"/>
      <c r="I9" s="1037"/>
      <c r="J9" s="1037"/>
      <c r="K9" s="1037"/>
      <c r="L9" s="1037"/>
      <c r="M9" s="1037"/>
      <c r="N9" s="1037"/>
      <c r="O9" s="1037"/>
      <c r="P9" s="1038"/>
      <c r="Q9" s="1044"/>
      <c r="R9" s="1045"/>
      <c r="S9" s="1045"/>
      <c r="T9" s="1045"/>
      <c r="U9" s="1045"/>
      <c r="V9" s="1045"/>
      <c r="W9" s="1045"/>
      <c r="X9" s="1045"/>
      <c r="Y9" s="1045"/>
      <c r="Z9" s="1045"/>
      <c r="AA9" s="1045"/>
      <c r="AB9" s="1045"/>
      <c r="AC9" s="1045"/>
      <c r="AD9" s="1045"/>
      <c r="AE9" s="1046"/>
      <c r="AF9" s="1041"/>
      <c r="AG9" s="1042"/>
      <c r="AH9" s="1042"/>
      <c r="AI9" s="1042"/>
      <c r="AJ9" s="1043"/>
      <c r="AK9" s="1086"/>
      <c r="AL9" s="1087"/>
      <c r="AM9" s="1087"/>
      <c r="AN9" s="1087"/>
      <c r="AO9" s="1087"/>
      <c r="AP9" s="1087"/>
      <c r="AQ9" s="1087"/>
      <c r="AR9" s="1087"/>
      <c r="AS9" s="1087"/>
      <c r="AT9" s="1087"/>
      <c r="AU9" s="1088"/>
      <c r="AV9" s="1088"/>
      <c r="AW9" s="1088"/>
      <c r="AX9" s="1088"/>
      <c r="AY9" s="1089"/>
      <c r="AZ9" s="232"/>
      <c r="BA9" s="232"/>
      <c r="BB9" s="232"/>
      <c r="BC9" s="232"/>
      <c r="BD9" s="232"/>
      <c r="BE9" s="233"/>
      <c r="BF9" s="233"/>
      <c r="BG9" s="233"/>
      <c r="BH9" s="233"/>
      <c r="BI9" s="233"/>
      <c r="BJ9" s="233"/>
      <c r="BK9" s="233"/>
      <c r="BL9" s="233"/>
      <c r="BM9" s="233"/>
      <c r="BN9" s="233"/>
      <c r="BO9" s="233"/>
      <c r="BP9" s="233"/>
      <c r="BQ9" s="238">
        <v>3</v>
      </c>
      <c r="BR9" s="239"/>
      <c r="BS9" s="998"/>
      <c r="BT9" s="999"/>
      <c r="BU9" s="999"/>
      <c r="BV9" s="999"/>
      <c r="BW9" s="999"/>
      <c r="BX9" s="999"/>
      <c r="BY9" s="999"/>
      <c r="BZ9" s="999"/>
      <c r="CA9" s="999"/>
      <c r="CB9" s="999"/>
      <c r="CC9" s="999"/>
      <c r="CD9" s="999"/>
      <c r="CE9" s="999"/>
      <c r="CF9" s="999"/>
      <c r="CG9" s="1020"/>
      <c r="CH9" s="995"/>
      <c r="CI9" s="996"/>
      <c r="CJ9" s="996"/>
      <c r="CK9" s="996"/>
      <c r="CL9" s="997"/>
      <c r="CM9" s="995"/>
      <c r="CN9" s="996"/>
      <c r="CO9" s="996"/>
      <c r="CP9" s="996"/>
      <c r="CQ9" s="997"/>
      <c r="CR9" s="995"/>
      <c r="CS9" s="996"/>
      <c r="CT9" s="996"/>
      <c r="CU9" s="996"/>
      <c r="CV9" s="997"/>
      <c r="CW9" s="995"/>
      <c r="CX9" s="996"/>
      <c r="CY9" s="996"/>
      <c r="CZ9" s="996"/>
      <c r="DA9" s="997"/>
      <c r="DB9" s="995"/>
      <c r="DC9" s="996"/>
      <c r="DD9" s="996"/>
      <c r="DE9" s="996"/>
      <c r="DF9" s="997"/>
      <c r="DG9" s="995"/>
      <c r="DH9" s="996"/>
      <c r="DI9" s="996"/>
      <c r="DJ9" s="996"/>
      <c r="DK9" s="997"/>
      <c r="DL9" s="995"/>
      <c r="DM9" s="996"/>
      <c r="DN9" s="996"/>
      <c r="DO9" s="996"/>
      <c r="DP9" s="997"/>
      <c r="DQ9" s="995"/>
      <c r="DR9" s="996"/>
      <c r="DS9" s="996"/>
      <c r="DT9" s="996"/>
      <c r="DU9" s="997"/>
      <c r="DV9" s="998"/>
      <c r="DW9" s="999"/>
      <c r="DX9" s="999"/>
      <c r="DY9" s="999"/>
      <c r="DZ9" s="1000"/>
      <c r="EA9" s="234"/>
    </row>
    <row r="10" spans="1:131" s="235" customFormat="1" ht="26.25" customHeight="1" x14ac:dyDescent="0.15">
      <c r="A10" s="238">
        <v>4</v>
      </c>
      <c r="B10" s="1036"/>
      <c r="C10" s="1037"/>
      <c r="D10" s="1037"/>
      <c r="E10" s="1037"/>
      <c r="F10" s="1037"/>
      <c r="G10" s="1037"/>
      <c r="H10" s="1037"/>
      <c r="I10" s="1037"/>
      <c r="J10" s="1037"/>
      <c r="K10" s="1037"/>
      <c r="L10" s="1037"/>
      <c r="M10" s="1037"/>
      <c r="N10" s="1037"/>
      <c r="O10" s="1037"/>
      <c r="P10" s="1038"/>
      <c r="Q10" s="1044"/>
      <c r="R10" s="1045"/>
      <c r="S10" s="1045"/>
      <c r="T10" s="1045"/>
      <c r="U10" s="1045"/>
      <c r="V10" s="1045"/>
      <c r="W10" s="1045"/>
      <c r="X10" s="1045"/>
      <c r="Y10" s="1045"/>
      <c r="Z10" s="1045"/>
      <c r="AA10" s="1045"/>
      <c r="AB10" s="1045"/>
      <c r="AC10" s="1045"/>
      <c r="AD10" s="1045"/>
      <c r="AE10" s="1046"/>
      <c r="AF10" s="1041"/>
      <c r="AG10" s="1042"/>
      <c r="AH10" s="1042"/>
      <c r="AI10" s="1042"/>
      <c r="AJ10" s="1043"/>
      <c r="AK10" s="1086"/>
      <c r="AL10" s="1087"/>
      <c r="AM10" s="1087"/>
      <c r="AN10" s="1087"/>
      <c r="AO10" s="1087"/>
      <c r="AP10" s="1087"/>
      <c r="AQ10" s="1087"/>
      <c r="AR10" s="1087"/>
      <c r="AS10" s="1087"/>
      <c r="AT10" s="1087"/>
      <c r="AU10" s="1088"/>
      <c r="AV10" s="1088"/>
      <c r="AW10" s="1088"/>
      <c r="AX10" s="1088"/>
      <c r="AY10" s="1089"/>
      <c r="AZ10" s="232"/>
      <c r="BA10" s="232"/>
      <c r="BB10" s="232"/>
      <c r="BC10" s="232"/>
      <c r="BD10" s="232"/>
      <c r="BE10" s="233"/>
      <c r="BF10" s="233"/>
      <c r="BG10" s="233"/>
      <c r="BH10" s="233"/>
      <c r="BI10" s="233"/>
      <c r="BJ10" s="233"/>
      <c r="BK10" s="233"/>
      <c r="BL10" s="233"/>
      <c r="BM10" s="233"/>
      <c r="BN10" s="233"/>
      <c r="BO10" s="233"/>
      <c r="BP10" s="233"/>
      <c r="BQ10" s="238">
        <v>4</v>
      </c>
      <c r="BR10" s="239"/>
      <c r="BS10" s="998"/>
      <c r="BT10" s="999"/>
      <c r="BU10" s="999"/>
      <c r="BV10" s="999"/>
      <c r="BW10" s="999"/>
      <c r="BX10" s="999"/>
      <c r="BY10" s="999"/>
      <c r="BZ10" s="999"/>
      <c r="CA10" s="999"/>
      <c r="CB10" s="999"/>
      <c r="CC10" s="999"/>
      <c r="CD10" s="999"/>
      <c r="CE10" s="999"/>
      <c r="CF10" s="999"/>
      <c r="CG10" s="1020"/>
      <c r="CH10" s="995"/>
      <c r="CI10" s="996"/>
      <c r="CJ10" s="996"/>
      <c r="CK10" s="996"/>
      <c r="CL10" s="997"/>
      <c r="CM10" s="995"/>
      <c r="CN10" s="996"/>
      <c r="CO10" s="996"/>
      <c r="CP10" s="996"/>
      <c r="CQ10" s="997"/>
      <c r="CR10" s="995"/>
      <c r="CS10" s="996"/>
      <c r="CT10" s="996"/>
      <c r="CU10" s="996"/>
      <c r="CV10" s="997"/>
      <c r="CW10" s="995"/>
      <c r="CX10" s="996"/>
      <c r="CY10" s="996"/>
      <c r="CZ10" s="996"/>
      <c r="DA10" s="997"/>
      <c r="DB10" s="995"/>
      <c r="DC10" s="996"/>
      <c r="DD10" s="996"/>
      <c r="DE10" s="996"/>
      <c r="DF10" s="997"/>
      <c r="DG10" s="995"/>
      <c r="DH10" s="996"/>
      <c r="DI10" s="996"/>
      <c r="DJ10" s="996"/>
      <c r="DK10" s="997"/>
      <c r="DL10" s="995"/>
      <c r="DM10" s="996"/>
      <c r="DN10" s="996"/>
      <c r="DO10" s="996"/>
      <c r="DP10" s="997"/>
      <c r="DQ10" s="995"/>
      <c r="DR10" s="996"/>
      <c r="DS10" s="996"/>
      <c r="DT10" s="996"/>
      <c r="DU10" s="997"/>
      <c r="DV10" s="998"/>
      <c r="DW10" s="999"/>
      <c r="DX10" s="999"/>
      <c r="DY10" s="999"/>
      <c r="DZ10" s="1000"/>
      <c r="EA10" s="234"/>
    </row>
    <row r="11" spans="1:131" s="235" customFormat="1" ht="26.25" customHeight="1" x14ac:dyDescent="0.15">
      <c r="A11" s="238">
        <v>5</v>
      </c>
      <c r="B11" s="1036"/>
      <c r="C11" s="1037"/>
      <c r="D11" s="1037"/>
      <c r="E11" s="1037"/>
      <c r="F11" s="1037"/>
      <c r="G11" s="1037"/>
      <c r="H11" s="1037"/>
      <c r="I11" s="1037"/>
      <c r="J11" s="1037"/>
      <c r="K11" s="1037"/>
      <c r="L11" s="1037"/>
      <c r="M11" s="1037"/>
      <c r="N11" s="1037"/>
      <c r="O11" s="1037"/>
      <c r="P11" s="1038"/>
      <c r="Q11" s="1044"/>
      <c r="R11" s="1045"/>
      <c r="S11" s="1045"/>
      <c r="T11" s="1045"/>
      <c r="U11" s="1045"/>
      <c r="V11" s="1045"/>
      <c r="W11" s="1045"/>
      <c r="X11" s="1045"/>
      <c r="Y11" s="1045"/>
      <c r="Z11" s="1045"/>
      <c r="AA11" s="1045"/>
      <c r="AB11" s="1045"/>
      <c r="AC11" s="1045"/>
      <c r="AD11" s="1045"/>
      <c r="AE11" s="1046"/>
      <c r="AF11" s="1041"/>
      <c r="AG11" s="1042"/>
      <c r="AH11" s="1042"/>
      <c r="AI11" s="1042"/>
      <c r="AJ11" s="1043"/>
      <c r="AK11" s="1086"/>
      <c r="AL11" s="1087"/>
      <c r="AM11" s="1087"/>
      <c r="AN11" s="1087"/>
      <c r="AO11" s="1087"/>
      <c r="AP11" s="1087"/>
      <c r="AQ11" s="1087"/>
      <c r="AR11" s="1087"/>
      <c r="AS11" s="1087"/>
      <c r="AT11" s="1087"/>
      <c r="AU11" s="1088"/>
      <c r="AV11" s="1088"/>
      <c r="AW11" s="1088"/>
      <c r="AX11" s="1088"/>
      <c r="AY11" s="1089"/>
      <c r="AZ11" s="232"/>
      <c r="BA11" s="232"/>
      <c r="BB11" s="232"/>
      <c r="BC11" s="232"/>
      <c r="BD11" s="232"/>
      <c r="BE11" s="233"/>
      <c r="BF11" s="233"/>
      <c r="BG11" s="233"/>
      <c r="BH11" s="233"/>
      <c r="BI11" s="233"/>
      <c r="BJ11" s="233"/>
      <c r="BK11" s="233"/>
      <c r="BL11" s="233"/>
      <c r="BM11" s="233"/>
      <c r="BN11" s="233"/>
      <c r="BO11" s="233"/>
      <c r="BP11" s="233"/>
      <c r="BQ11" s="238">
        <v>5</v>
      </c>
      <c r="BR11" s="239"/>
      <c r="BS11" s="998"/>
      <c r="BT11" s="999"/>
      <c r="BU11" s="999"/>
      <c r="BV11" s="999"/>
      <c r="BW11" s="999"/>
      <c r="BX11" s="999"/>
      <c r="BY11" s="999"/>
      <c r="BZ11" s="999"/>
      <c r="CA11" s="999"/>
      <c r="CB11" s="999"/>
      <c r="CC11" s="999"/>
      <c r="CD11" s="999"/>
      <c r="CE11" s="999"/>
      <c r="CF11" s="999"/>
      <c r="CG11" s="1020"/>
      <c r="CH11" s="995"/>
      <c r="CI11" s="996"/>
      <c r="CJ11" s="996"/>
      <c r="CK11" s="996"/>
      <c r="CL11" s="997"/>
      <c r="CM11" s="995"/>
      <c r="CN11" s="996"/>
      <c r="CO11" s="996"/>
      <c r="CP11" s="996"/>
      <c r="CQ11" s="997"/>
      <c r="CR11" s="995"/>
      <c r="CS11" s="996"/>
      <c r="CT11" s="996"/>
      <c r="CU11" s="996"/>
      <c r="CV11" s="997"/>
      <c r="CW11" s="995"/>
      <c r="CX11" s="996"/>
      <c r="CY11" s="996"/>
      <c r="CZ11" s="996"/>
      <c r="DA11" s="997"/>
      <c r="DB11" s="995"/>
      <c r="DC11" s="996"/>
      <c r="DD11" s="996"/>
      <c r="DE11" s="996"/>
      <c r="DF11" s="997"/>
      <c r="DG11" s="995"/>
      <c r="DH11" s="996"/>
      <c r="DI11" s="996"/>
      <c r="DJ11" s="996"/>
      <c r="DK11" s="997"/>
      <c r="DL11" s="995"/>
      <c r="DM11" s="996"/>
      <c r="DN11" s="996"/>
      <c r="DO11" s="996"/>
      <c r="DP11" s="997"/>
      <c r="DQ11" s="995"/>
      <c r="DR11" s="996"/>
      <c r="DS11" s="996"/>
      <c r="DT11" s="996"/>
      <c r="DU11" s="997"/>
      <c r="DV11" s="998"/>
      <c r="DW11" s="999"/>
      <c r="DX11" s="999"/>
      <c r="DY11" s="999"/>
      <c r="DZ11" s="1000"/>
      <c r="EA11" s="234"/>
    </row>
    <row r="12" spans="1:131" s="235" customFormat="1" ht="26.25" customHeight="1" x14ac:dyDescent="0.15">
      <c r="A12" s="238">
        <v>6</v>
      </c>
      <c r="B12" s="1036"/>
      <c r="C12" s="1037"/>
      <c r="D12" s="1037"/>
      <c r="E12" s="1037"/>
      <c r="F12" s="1037"/>
      <c r="G12" s="1037"/>
      <c r="H12" s="1037"/>
      <c r="I12" s="1037"/>
      <c r="J12" s="1037"/>
      <c r="K12" s="1037"/>
      <c r="L12" s="1037"/>
      <c r="M12" s="1037"/>
      <c r="N12" s="1037"/>
      <c r="O12" s="1037"/>
      <c r="P12" s="1038"/>
      <c r="Q12" s="1044"/>
      <c r="R12" s="1045"/>
      <c r="S12" s="1045"/>
      <c r="T12" s="1045"/>
      <c r="U12" s="1045"/>
      <c r="V12" s="1045"/>
      <c r="W12" s="1045"/>
      <c r="X12" s="1045"/>
      <c r="Y12" s="1045"/>
      <c r="Z12" s="1045"/>
      <c r="AA12" s="1045"/>
      <c r="AB12" s="1045"/>
      <c r="AC12" s="1045"/>
      <c r="AD12" s="1045"/>
      <c r="AE12" s="1046"/>
      <c r="AF12" s="1041"/>
      <c r="AG12" s="1042"/>
      <c r="AH12" s="1042"/>
      <c r="AI12" s="1042"/>
      <c r="AJ12" s="1043"/>
      <c r="AK12" s="1086"/>
      <c r="AL12" s="1087"/>
      <c r="AM12" s="1087"/>
      <c r="AN12" s="1087"/>
      <c r="AO12" s="1087"/>
      <c r="AP12" s="1087"/>
      <c r="AQ12" s="1087"/>
      <c r="AR12" s="1087"/>
      <c r="AS12" s="1087"/>
      <c r="AT12" s="1087"/>
      <c r="AU12" s="1088"/>
      <c r="AV12" s="1088"/>
      <c r="AW12" s="1088"/>
      <c r="AX12" s="1088"/>
      <c r="AY12" s="1089"/>
      <c r="AZ12" s="232"/>
      <c r="BA12" s="232"/>
      <c r="BB12" s="232"/>
      <c r="BC12" s="232"/>
      <c r="BD12" s="232"/>
      <c r="BE12" s="233"/>
      <c r="BF12" s="233"/>
      <c r="BG12" s="233"/>
      <c r="BH12" s="233"/>
      <c r="BI12" s="233"/>
      <c r="BJ12" s="233"/>
      <c r="BK12" s="233"/>
      <c r="BL12" s="233"/>
      <c r="BM12" s="233"/>
      <c r="BN12" s="233"/>
      <c r="BO12" s="233"/>
      <c r="BP12" s="233"/>
      <c r="BQ12" s="238">
        <v>6</v>
      </c>
      <c r="BR12" s="239"/>
      <c r="BS12" s="998"/>
      <c r="BT12" s="999"/>
      <c r="BU12" s="999"/>
      <c r="BV12" s="999"/>
      <c r="BW12" s="999"/>
      <c r="BX12" s="999"/>
      <c r="BY12" s="999"/>
      <c r="BZ12" s="999"/>
      <c r="CA12" s="999"/>
      <c r="CB12" s="999"/>
      <c r="CC12" s="999"/>
      <c r="CD12" s="999"/>
      <c r="CE12" s="999"/>
      <c r="CF12" s="999"/>
      <c r="CG12" s="1020"/>
      <c r="CH12" s="995"/>
      <c r="CI12" s="996"/>
      <c r="CJ12" s="996"/>
      <c r="CK12" s="996"/>
      <c r="CL12" s="997"/>
      <c r="CM12" s="995"/>
      <c r="CN12" s="996"/>
      <c r="CO12" s="996"/>
      <c r="CP12" s="996"/>
      <c r="CQ12" s="997"/>
      <c r="CR12" s="995"/>
      <c r="CS12" s="996"/>
      <c r="CT12" s="996"/>
      <c r="CU12" s="996"/>
      <c r="CV12" s="997"/>
      <c r="CW12" s="995"/>
      <c r="CX12" s="996"/>
      <c r="CY12" s="996"/>
      <c r="CZ12" s="996"/>
      <c r="DA12" s="997"/>
      <c r="DB12" s="995"/>
      <c r="DC12" s="996"/>
      <c r="DD12" s="996"/>
      <c r="DE12" s="996"/>
      <c r="DF12" s="997"/>
      <c r="DG12" s="995"/>
      <c r="DH12" s="996"/>
      <c r="DI12" s="996"/>
      <c r="DJ12" s="996"/>
      <c r="DK12" s="997"/>
      <c r="DL12" s="995"/>
      <c r="DM12" s="996"/>
      <c r="DN12" s="996"/>
      <c r="DO12" s="996"/>
      <c r="DP12" s="997"/>
      <c r="DQ12" s="995"/>
      <c r="DR12" s="996"/>
      <c r="DS12" s="996"/>
      <c r="DT12" s="996"/>
      <c r="DU12" s="997"/>
      <c r="DV12" s="998"/>
      <c r="DW12" s="999"/>
      <c r="DX12" s="999"/>
      <c r="DY12" s="999"/>
      <c r="DZ12" s="1000"/>
      <c r="EA12" s="234"/>
    </row>
    <row r="13" spans="1:131" s="235" customFormat="1" ht="26.25" customHeight="1" x14ac:dyDescent="0.15">
      <c r="A13" s="238">
        <v>7</v>
      </c>
      <c r="B13" s="1036"/>
      <c r="C13" s="1037"/>
      <c r="D13" s="1037"/>
      <c r="E13" s="1037"/>
      <c r="F13" s="1037"/>
      <c r="G13" s="1037"/>
      <c r="H13" s="1037"/>
      <c r="I13" s="1037"/>
      <c r="J13" s="1037"/>
      <c r="K13" s="1037"/>
      <c r="L13" s="1037"/>
      <c r="M13" s="1037"/>
      <c r="N13" s="1037"/>
      <c r="O13" s="1037"/>
      <c r="P13" s="1038"/>
      <c r="Q13" s="1044"/>
      <c r="R13" s="1045"/>
      <c r="S13" s="1045"/>
      <c r="T13" s="1045"/>
      <c r="U13" s="1045"/>
      <c r="V13" s="1045"/>
      <c r="W13" s="1045"/>
      <c r="X13" s="1045"/>
      <c r="Y13" s="1045"/>
      <c r="Z13" s="1045"/>
      <c r="AA13" s="1045"/>
      <c r="AB13" s="1045"/>
      <c r="AC13" s="1045"/>
      <c r="AD13" s="1045"/>
      <c r="AE13" s="1046"/>
      <c r="AF13" s="1041"/>
      <c r="AG13" s="1042"/>
      <c r="AH13" s="1042"/>
      <c r="AI13" s="1042"/>
      <c r="AJ13" s="1043"/>
      <c r="AK13" s="1086"/>
      <c r="AL13" s="1087"/>
      <c r="AM13" s="1087"/>
      <c r="AN13" s="1087"/>
      <c r="AO13" s="1087"/>
      <c r="AP13" s="1087"/>
      <c r="AQ13" s="1087"/>
      <c r="AR13" s="1087"/>
      <c r="AS13" s="1087"/>
      <c r="AT13" s="1087"/>
      <c r="AU13" s="1088"/>
      <c r="AV13" s="1088"/>
      <c r="AW13" s="1088"/>
      <c r="AX13" s="1088"/>
      <c r="AY13" s="1089"/>
      <c r="AZ13" s="232"/>
      <c r="BA13" s="232"/>
      <c r="BB13" s="232"/>
      <c r="BC13" s="232"/>
      <c r="BD13" s="232"/>
      <c r="BE13" s="233"/>
      <c r="BF13" s="233"/>
      <c r="BG13" s="233"/>
      <c r="BH13" s="233"/>
      <c r="BI13" s="233"/>
      <c r="BJ13" s="233"/>
      <c r="BK13" s="233"/>
      <c r="BL13" s="233"/>
      <c r="BM13" s="233"/>
      <c r="BN13" s="233"/>
      <c r="BO13" s="233"/>
      <c r="BP13" s="233"/>
      <c r="BQ13" s="238">
        <v>7</v>
      </c>
      <c r="BR13" s="239"/>
      <c r="BS13" s="998"/>
      <c r="BT13" s="999"/>
      <c r="BU13" s="999"/>
      <c r="BV13" s="999"/>
      <c r="BW13" s="999"/>
      <c r="BX13" s="999"/>
      <c r="BY13" s="999"/>
      <c r="BZ13" s="999"/>
      <c r="CA13" s="999"/>
      <c r="CB13" s="999"/>
      <c r="CC13" s="999"/>
      <c r="CD13" s="999"/>
      <c r="CE13" s="999"/>
      <c r="CF13" s="999"/>
      <c r="CG13" s="1020"/>
      <c r="CH13" s="995"/>
      <c r="CI13" s="996"/>
      <c r="CJ13" s="996"/>
      <c r="CK13" s="996"/>
      <c r="CL13" s="997"/>
      <c r="CM13" s="995"/>
      <c r="CN13" s="996"/>
      <c r="CO13" s="996"/>
      <c r="CP13" s="996"/>
      <c r="CQ13" s="997"/>
      <c r="CR13" s="995"/>
      <c r="CS13" s="996"/>
      <c r="CT13" s="996"/>
      <c r="CU13" s="996"/>
      <c r="CV13" s="997"/>
      <c r="CW13" s="995"/>
      <c r="CX13" s="996"/>
      <c r="CY13" s="996"/>
      <c r="CZ13" s="996"/>
      <c r="DA13" s="997"/>
      <c r="DB13" s="995"/>
      <c r="DC13" s="996"/>
      <c r="DD13" s="996"/>
      <c r="DE13" s="996"/>
      <c r="DF13" s="997"/>
      <c r="DG13" s="995"/>
      <c r="DH13" s="996"/>
      <c r="DI13" s="996"/>
      <c r="DJ13" s="996"/>
      <c r="DK13" s="997"/>
      <c r="DL13" s="995"/>
      <c r="DM13" s="996"/>
      <c r="DN13" s="996"/>
      <c r="DO13" s="996"/>
      <c r="DP13" s="997"/>
      <c r="DQ13" s="995"/>
      <c r="DR13" s="996"/>
      <c r="DS13" s="996"/>
      <c r="DT13" s="996"/>
      <c r="DU13" s="997"/>
      <c r="DV13" s="998"/>
      <c r="DW13" s="999"/>
      <c r="DX13" s="999"/>
      <c r="DY13" s="999"/>
      <c r="DZ13" s="1000"/>
      <c r="EA13" s="234"/>
    </row>
    <row r="14" spans="1:131" s="235" customFormat="1" ht="26.25" customHeight="1" x14ac:dyDescent="0.15">
      <c r="A14" s="238">
        <v>8</v>
      </c>
      <c r="B14" s="1036"/>
      <c r="C14" s="1037"/>
      <c r="D14" s="1037"/>
      <c r="E14" s="1037"/>
      <c r="F14" s="1037"/>
      <c r="G14" s="1037"/>
      <c r="H14" s="1037"/>
      <c r="I14" s="1037"/>
      <c r="J14" s="1037"/>
      <c r="K14" s="1037"/>
      <c r="L14" s="1037"/>
      <c r="M14" s="1037"/>
      <c r="N14" s="1037"/>
      <c r="O14" s="1037"/>
      <c r="P14" s="1038"/>
      <c r="Q14" s="1044"/>
      <c r="R14" s="1045"/>
      <c r="S14" s="1045"/>
      <c r="T14" s="1045"/>
      <c r="U14" s="1045"/>
      <c r="V14" s="1045"/>
      <c r="W14" s="1045"/>
      <c r="X14" s="1045"/>
      <c r="Y14" s="1045"/>
      <c r="Z14" s="1045"/>
      <c r="AA14" s="1045"/>
      <c r="AB14" s="1045"/>
      <c r="AC14" s="1045"/>
      <c r="AD14" s="1045"/>
      <c r="AE14" s="1046"/>
      <c r="AF14" s="1041"/>
      <c r="AG14" s="1042"/>
      <c r="AH14" s="1042"/>
      <c r="AI14" s="1042"/>
      <c r="AJ14" s="1043"/>
      <c r="AK14" s="1086"/>
      <c r="AL14" s="1087"/>
      <c r="AM14" s="1087"/>
      <c r="AN14" s="1087"/>
      <c r="AO14" s="1087"/>
      <c r="AP14" s="1087"/>
      <c r="AQ14" s="1087"/>
      <c r="AR14" s="1087"/>
      <c r="AS14" s="1087"/>
      <c r="AT14" s="1087"/>
      <c r="AU14" s="1088"/>
      <c r="AV14" s="1088"/>
      <c r="AW14" s="1088"/>
      <c r="AX14" s="1088"/>
      <c r="AY14" s="1089"/>
      <c r="AZ14" s="232"/>
      <c r="BA14" s="232"/>
      <c r="BB14" s="232"/>
      <c r="BC14" s="232"/>
      <c r="BD14" s="232"/>
      <c r="BE14" s="233"/>
      <c r="BF14" s="233"/>
      <c r="BG14" s="233"/>
      <c r="BH14" s="233"/>
      <c r="BI14" s="233"/>
      <c r="BJ14" s="233"/>
      <c r="BK14" s="233"/>
      <c r="BL14" s="233"/>
      <c r="BM14" s="233"/>
      <c r="BN14" s="233"/>
      <c r="BO14" s="233"/>
      <c r="BP14" s="233"/>
      <c r="BQ14" s="238">
        <v>8</v>
      </c>
      <c r="BR14" s="239"/>
      <c r="BS14" s="998"/>
      <c r="BT14" s="999"/>
      <c r="BU14" s="999"/>
      <c r="BV14" s="999"/>
      <c r="BW14" s="999"/>
      <c r="BX14" s="999"/>
      <c r="BY14" s="999"/>
      <c r="BZ14" s="999"/>
      <c r="CA14" s="999"/>
      <c r="CB14" s="999"/>
      <c r="CC14" s="999"/>
      <c r="CD14" s="999"/>
      <c r="CE14" s="999"/>
      <c r="CF14" s="999"/>
      <c r="CG14" s="1020"/>
      <c r="CH14" s="995"/>
      <c r="CI14" s="996"/>
      <c r="CJ14" s="996"/>
      <c r="CK14" s="996"/>
      <c r="CL14" s="997"/>
      <c r="CM14" s="995"/>
      <c r="CN14" s="996"/>
      <c r="CO14" s="996"/>
      <c r="CP14" s="996"/>
      <c r="CQ14" s="997"/>
      <c r="CR14" s="995"/>
      <c r="CS14" s="996"/>
      <c r="CT14" s="996"/>
      <c r="CU14" s="996"/>
      <c r="CV14" s="997"/>
      <c r="CW14" s="995"/>
      <c r="CX14" s="996"/>
      <c r="CY14" s="996"/>
      <c r="CZ14" s="996"/>
      <c r="DA14" s="997"/>
      <c r="DB14" s="995"/>
      <c r="DC14" s="996"/>
      <c r="DD14" s="996"/>
      <c r="DE14" s="996"/>
      <c r="DF14" s="997"/>
      <c r="DG14" s="995"/>
      <c r="DH14" s="996"/>
      <c r="DI14" s="996"/>
      <c r="DJ14" s="996"/>
      <c r="DK14" s="997"/>
      <c r="DL14" s="995"/>
      <c r="DM14" s="996"/>
      <c r="DN14" s="996"/>
      <c r="DO14" s="996"/>
      <c r="DP14" s="997"/>
      <c r="DQ14" s="995"/>
      <c r="DR14" s="996"/>
      <c r="DS14" s="996"/>
      <c r="DT14" s="996"/>
      <c r="DU14" s="997"/>
      <c r="DV14" s="998"/>
      <c r="DW14" s="999"/>
      <c r="DX14" s="999"/>
      <c r="DY14" s="999"/>
      <c r="DZ14" s="1000"/>
      <c r="EA14" s="234"/>
    </row>
    <row r="15" spans="1:131" s="235" customFormat="1" ht="26.25" customHeight="1" x14ac:dyDescent="0.15">
      <c r="A15" s="238">
        <v>9</v>
      </c>
      <c r="B15" s="1036"/>
      <c r="C15" s="1037"/>
      <c r="D15" s="1037"/>
      <c r="E15" s="1037"/>
      <c r="F15" s="1037"/>
      <c r="G15" s="1037"/>
      <c r="H15" s="1037"/>
      <c r="I15" s="1037"/>
      <c r="J15" s="1037"/>
      <c r="K15" s="1037"/>
      <c r="L15" s="1037"/>
      <c r="M15" s="1037"/>
      <c r="N15" s="1037"/>
      <c r="O15" s="1037"/>
      <c r="P15" s="1038"/>
      <c r="Q15" s="1044"/>
      <c r="R15" s="1045"/>
      <c r="S15" s="1045"/>
      <c r="T15" s="1045"/>
      <c r="U15" s="1045"/>
      <c r="V15" s="1045"/>
      <c r="W15" s="1045"/>
      <c r="X15" s="1045"/>
      <c r="Y15" s="1045"/>
      <c r="Z15" s="1045"/>
      <c r="AA15" s="1045"/>
      <c r="AB15" s="1045"/>
      <c r="AC15" s="1045"/>
      <c r="AD15" s="1045"/>
      <c r="AE15" s="1046"/>
      <c r="AF15" s="1041"/>
      <c r="AG15" s="1042"/>
      <c r="AH15" s="1042"/>
      <c r="AI15" s="1042"/>
      <c r="AJ15" s="1043"/>
      <c r="AK15" s="1086"/>
      <c r="AL15" s="1087"/>
      <c r="AM15" s="1087"/>
      <c r="AN15" s="1087"/>
      <c r="AO15" s="1087"/>
      <c r="AP15" s="1087"/>
      <c r="AQ15" s="1087"/>
      <c r="AR15" s="1087"/>
      <c r="AS15" s="1087"/>
      <c r="AT15" s="1087"/>
      <c r="AU15" s="1088"/>
      <c r="AV15" s="1088"/>
      <c r="AW15" s="1088"/>
      <c r="AX15" s="1088"/>
      <c r="AY15" s="1089"/>
      <c r="AZ15" s="232"/>
      <c r="BA15" s="232"/>
      <c r="BB15" s="232"/>
      <c r="BC15" s="232"/>
      <c r="BD15" s="232"/>
      <c r="BE15" s="233"/>
      <c r="BF15" s="233"/>
      <c r="BG15" s="233"/>
      <c r="BH15" s="233"/>
      <c r="BI15" s="233"/>
      <c r="BJ15" s="233"/>
      <c r="BK15" s="233"/>
      <c r="BL15" s="233"/>
      <c r="BM15" s="233"/>
      <c r="BN15" s="233"/>
      <c r="BO15" s="233"/>
      <c r="BP15" s="233"/>
      <c r="BQ15" s="238">
        <v>9</v>
      </c>
      <c r="BR15" s="239"/>
      <c r="BS15" s="998"/>
      <c r="BT15" s="999"/>
      <c r="BU15" s="999"/>
      <c r="BV15" s="999"/>
      <c r="BW15" s="999"/>
      <c r="BX15" s="999"/>
      <c r="BY15" s="999"/>
      <c r="BZ15" s="999"/>
      <c r="CA15" s="999"/>
      <c r="CB15" s="999"/>
      <c r="CC15" s="999"/>
      <c r="CD15" s="999"/>
      <c r="CE15" s="999"/>
      <c r="CF15" s="999"/>
      <c r="CG15" s="1020"/>
      <c r="CH15" s="995"/>
      <c r="CI15" s="996"/>
      <c r="CJ15" s="996"/>
      <c r="CK15" s="996"/>
      <c r="CL15" s="997"/>
      <c r="CM15" s="995"/>
      <c r="CN15" s="996"/>
      <c r="CO15" s="996"/>
      <c r="CP15" s="996"/>
      <c r="CQ15" s="997"/>
      <c r="CR15" s="995"/>
      <c r="CS15" s="996"/>
      <c r="CT15" s="996"/>
      <c r="CU15" s="996"/>
      <c r="CV15" s="997"/>
      <c r="CW15" s="995"/>
      <c r="CX15" s="996"/>
      <c r="CY15" s="996"/>
      <c r="CZ15" s="996"/>
      <c r="DA15" s="997"/>
      <c r="DB15" s="995"/>
      <c r="DC15" s="996"/>
      <c r="DD15" s="996"/>
      <c r="DE15" s="996"/>
      <c r="DF15" s="997"/>
      <c r="DG15" s="995"/>
      <c r="DH15" s="996"/>
      <c r="DI15" s="996"/>
      <c r="DJ15" s="996"/>
      <c r="DK15" s="997"/>
      <c r="DL15" s="995"/>
      <c r="DM15" s="996"/>
      <c r="DN15" s="996"/>
      <c r="DO15" s="996"/>
      <c r="DP15" s="997"/>
      <c r="DQ15" s="995"/>
      <c r="DR15" s="996"/>
      <c r="DS15" s="996"/>
      <c r="DT15" s="996"/>
      <c r="DU15" s="997"/>
      <c r="DV15" s="998"/>
      <c r="DW15" s="999"/>
      <c r="DX15" s="999"/>
      <c r="DY15" s="999"/>
      <c r="DZ15" s="1000"/>
      <c r="EA15" s="234"/>
    </row>
    <row r="16" spans="1:131" s="235" customFormat="1" ht="26.25" customHeight="1" x14ac:dyDescent="0.15">
      <c r="A16" s="238">
        <v>10</v>
      </c>
      <c r="B16" s="1036"/>
      <c r="C16" s="1037"/>
      <c r="D16" s="1037"/>
      <c r="E16" s="1037"/>
      <c r="F16" s="1037"/>
      <c r="G16" s="1037"/>
      <c r="H16" s="1037"/>
      <c r="I16" s="1037"/>
      <c r="J16" s="1037"/>
      <c r="K16" s="1037"/>
      <c r="L16" s="1037"/>
      <c r="M16" s="1037"/>
      <c r="N16" s="1037"/>
      <c r="O16" s="1037"/>
      <c r="P16" s="1038"/>
      <c r="Q16" s="1044"/>
      <c r="R16" s="1045"/>
      <c r="S16" s="1045"/>
      <c r="T16" s="1045"/>
      <c r="U16" s="1045"/>
      <c r="V16" s="1045"/>
      <c r="W16" s="1045"/>
      <c r="X16" s="1045"/>
      <c r="Y16" s="1045"/>
      <c r="Z16" s="1045"/>
      <c r="AA16" s="1045"/>
      <c r="AB16" s="1045"/>
      <c r="AC16" s="1045"/>
      <c r="AD16" s="1045"/>
      <c r="AE16" s="1046"/>
      <c r="AF16" s="1041"/>
      <c r="AG16" s="1042"/>
      <c r="AH16" s="1042"/>
      <c r="AI16" s="1042"/>
      <c r="AJ16" s="1043"/>
      <c r="AK16" s="1086"/>
      <c r="AL16" s="1087"/>
      <c r="AM16" s="1087"/>
      <c r="AN16" s="1087"/>
      <c r="AO16" s="1087"/>
      <c r="AP16" s="1087"/>
      <c r="AQ16" s="1087"/>
      <c r="AR16" s="1087"/>
      <c r="AS16" s="1087"/>
      <c r="AT16" s="1087"/>
      <c r="AU16" s="1088"/>
      <c r="AV16" s="1088"/>
      <c r="AW16" s="1088"/>
      <c r="AX16" s="1088"/>
      <c r="AY16" s="1089"/>
      <c r="AZ16" s="232"/>
      <c r="BA16" s="232"/>
      <c r="BB16" s="232"/>
      <c r="BC16" s="232"/>
      <c r="BD16" s="232"/>
      <c r="BE16" s="233"/>
      <c r="BF16" s="233"/>
      <c r="BG16" s="233"/>
      <c r="BH16" s="233"/>
      <c r="BI16" s="233"/>
      <c r="BJ16" s="233"/>
      <c r="BK16" s="233"/>
      <c r="BL16" s="233"/>
      <c r="BM16" s="233"/>
      <c r="BN16" s="233"/>
      <c r="BO16" s="233"/>
      <c r="BP16" s="233"/>
      <c r="BQ16" s="238">
        <v>10</v>
      </c>
      <c r="BR16" s="239"/>
      <c r="BS16" s="998"/>
      <c r="BT16" s="999"/>
      <c r="BU16" s="999"/>
      <c r="BV16" s="999"/>
      <c r="BW16" s="999"/>
      <c r="BX16" s="999"/>
      <c r="BY16" s="999"/>
      <c r="BZ16" s="999"/>
      <c r="CA16" s="999"/>
      <c r="CB16" s="999"/>
      <c r="CC16" s="999"/>
      <c r="CD16" s="999"/>
      <c r="CE16" s="999"/>
      <c r="CF16" s="999"/>
      <c r="CG16" s="1020"/>
      <c r="CH16" s="995"/>
      <c r="CI16" s="996"/>
      <c r="CJ16" s="996"/>
      <c r="CK16" s="996"/>
      <c r="CL16" s="997"/>
      <c r="CM16" s="995"/>
      <c r="CN16" s="996"/>
      <c r="CO16" s="996"/>
      <c r="CP16" s="996"/>
      <c r="CQ16" s="997"/>
      <c r="CR16" s="995"/>
      <c r="CS16" s="996"/>
      <c r="CT16" s="996"/>
      <c r="CU16" s="996"/>
      <c r="CV16" s="997"/>
      <c r="CW16" s="995"/>
      <c r="CX16" s="996"/>
      <c r="CY16" s="996"/>
      <c r="CZ16" s="996"/>
      <c r="DA16" s="997"/>
      <c r="DB16" s="995"/>
      <c r="DC16" s="996"/>
      <c r="DD16" s="996"/>
      <c r="DE16" s="996"/>
      <c r="DF16" s="997"/>
      <c r="DG16" s="995"/>
      <c r="DH16" s="996"/>
      <c r="DI16" s="996"/>
      <c r="DJ16" s="996"/>
      <c r="DK16" s="997"/>
      <c r="DL16" s="995"/>
      <c r="DM16" s="996"/>
      <c r="DN16" s="996"/>
      <c r="DO16" s="996"/>
      <c r="DP16" s="997"/>
      <c r="DQ16" s="995"/>
      <c r="DR16" s="996"/>
      <c r="DS16" s="996"/>
      <c r="DT16" s="996"/>
      <c r="DU16" s="997"/>
      <c r="DV16" s="998"/>
      <c r="DW16" s="999"/>
      <c r="DX16" s="999"/>
      <c r="DY16" s="999"/>
      <c r="DZ16" s="1000"/>
      <c r="EA16" s="234"/>
    </row>
    <row r="17" spans="1:131" s="235" customFormat="1" ht="26.25" customHeight="1" x14ac:dyDescent="0.15">
      <c r="A17" s="238">
        <v>11</v>
      </c>
      <c r="B17" s="1036"/>
      <c r="C17" s="1037"/>
      <c r="D17" s="1037"/>
      <c r="E17" s="1037"/>
      <c r="F17" s="1037"/>
      <c r="G17" s="1037"/>
      <c r="H17" s="1037"/>
      <c r="I17" s="1037"/>
      <c r="J17" s="1037"/>
      <c r="K17" s="1037"/>
      <c r="L17" s="1037"/>
      <c r="M17" s="1037"/>
      <c r="N17" s="1037"/>
      <c r="O17" s="1037"/>
      <c r="P17" s="1038"/>
      <c r="Q17" s="1044"/>
      <c r="R17" s="1045"/>
      <c r="S17" s="1045"/>
      <c r="T17" s="1045"/>
      <c r="U17" s="1045"/>
      <c r="V17" s="1045"/>
      <c r="W17" s="1045"/>
      <c r="X17" s="1045"/>
      <c r="Y17" s="1045"/>
      <c r="Z17" s="1045"/>
      <c r="AA17" s="1045"/>
      <c r="AB17" s="1045"/>
      <c r="AC17" s="1045"/>
      <c r="AD17" s="1045"/>
      <c r="AE17" s="1046"/>
      <c r="AF17" s="1041"/>
      <c r="AG17" s="1042"/>
      <c r="AH17" s="1042"/>
      <c r="AI17" s="1042"/>
      <c r="AJ17" s="1043"/>
      <c r="AK17" s="1086"/>
      <c r="AL17" s="1087"/>
      <c r="AM17" s="1087"/>
      <c r="AN17" s="1087"/>
      <c r="AO17" s="1087"/>
      <c r="AP17" s="1087"/>
      <c r="AQ17" s="1087"/>
      <c r="AR17" s="1087"/>
      <c r="AS17" s="1087"/>
      <c r="AT17" s="1087"/>
      <c r="AU17" s="1088"/>
      <c r="AV17" s="1088"/>
      <c r="AW17" s="1088"/>
      <c r="AX17" s="1088"/>
      <c r="AY17" s="1089"/>
      <c r="AZ17" s="232"/>
      <c r="BA17" s="232"/>
      <c r="BB17" s="232"/>
      <c r="BC17" s="232"/>
      <c r="BD17" s="232"/>
      <c r="BE17" s="233"/>
      <c r="BF17" s="233"/>
      <c r="BG17" s="233"/>
      <c r="BH17" s="233"/>
      <c r="BI17" s="233"/>
      <c r="BJ17" s="233"/>
      <c r="BK17" s="233"/>
      <c r="BL17" s="233"/>
      <c r="BM17" s="233"/>
      <c r="BN17" s="233"/>
      <c r="BO17" s="233"/>
      <c r="BP17" s="233"/>
      <c r="BQ17" s="238">
        <v>11</v>
      </c>
      <c r="BR17" s="239"/>
      <c r="BS17" s="998"/>
      <c r="BT17" s="999"/>
      <c r="BU17" s="999"/>
      <c r="BV17" s="999"/>
      <c r="BW17" s="999"/>
      <c r="BX17" s="999"/>
      <c r="BY17" s="999"/>
      <c r="BZ17" s="999"/>
      <c r="CA17" s="999"/>
      <c r="CB17" s="999"/>
      <c r="CC17" s="999"/>
      <c r="CD17" s="999"/>
      <c r="CE17" s="999"/>
      <c r="CF17" s="999"/>
      <c r="CG17" s="1020"/>
      <c r="CH17" s="995"/>
      <c r="CI17" s="996"/>
      <c r="CJ17" s="996"/>
      <c r="CK17" s="996"/>
      <c r="CL17" s="997"/>
      <c r="CM17" s="995"/>
      <c r="CN17" s="996"/>
      <c r="CO17" s="996"/>
      <c r="CP17" s="996"/>
      <c r="CQ17" s="997"/>
      <c r="CR17" s="995"/>
      <c r="CS17" s="996"/>
      <c r="CT17" s="996"/>
      <c r="CU17" s="996"/>
      <c r="CV17" s="997"/>
      <c r="CW17" s="995"/>
      <c r="CX17" s="996"/>
      <c r="CY17" s="996"/>
      <c r="CZ17" s="996"/>
      <c r="DA17" s="997"/>
      <c r="DB17" s="995"/>
      <c r="DC17" s="996"/>
      <c r="DD17" s="996"/>
      <c r="DE17" s="996"/>
      <c r="DF17" s="997"/>
      <c r="DG17" s="995"/>
      <c r="DH17" s="996"/>
      <c r="DI17" s="996"/>
      <c r="DJ17" s="996"/>
      <c r="DK17" s="997"/>
      <c r="DL17" s="995"/>
      <c r="DM17" s="996"/>
      <c r="DN17" s="996"/>
      <c r="DO17" s="996"/>
      <c r="DP17" s="997"/>
      <c r="DQ17" s="995"/>
      <c r="DR17" s="996"/>
      <c r="DS17" s="996"/>
      <c r="DT17" s="996"/>
      <c r="DU17" s="997"/>
      <c r="DV17" s="998"/>
      <c r="DW17" s="999"/>
      <c r="DX17" s="999"/>
      <c r="DY17" s="999"/>
      <c r="DZ17" s="1000"/>
      <c r="EA17" s="234"/>
    </row>
    <row r="18" spans="1:131" s="235" customFormat="1" ht="26.25" customHeight="1" x14ac:dyDescent="0.15">
      <c r="A18" s="238">
        <v>12</v>
      </c>
      <c r="B18" s="1036"/>
      <c r="C18" s="1037"/>
      <c r="D18" s="1037"/>
      <c r="E18" s="1037"/>
      <c r="F18" s="1037"/>
      <c r="G18" s="1037"/>
      <c r="H18" s="1037"/>
      <c r="I18" s="1037"/>
      <c r="J18" s="1037"/>
      <c r="K18" s="1037"/>
      <c r="L18" s="1037"/>
      <c r="M18" s="1037"/>
      <c r="N18" s="1037"/>
      <c r="O18" s="1037"/>
      <c r="P18" s="1038"/>
      <c r="Q18" s="1044"/>
      <c r="R18" s="1045"/>
      <c r="S18" s="1045"/>
      <c r="T18" s="1045"/>
      <c r="U18" s="1045"/>
      <c r="V18" s="1045"/>
      <c r="W18" s="1045"/>
      <c r="X18" s="1045"/>
      <c r="Y18" s="1045"/>
      <c r="Z18" s="1045"/>
      <c r="AA18" s="1045"/>
      <c r="AB18" s="1045"/>
      <c r="AC18" s="1045"/>
      <c r="AD18" s="1045"/>
      <c r="AE18" s="1046"/>
      <c r="AF18" s="1041"/>
      <c r="AG18" s="1042"/>
      <c r="AH18" s="1042"/>
      <c r="AI18" s="1042"/>
      <c r="AJ18" s="1043"/>
      <c r="AK18" s="1086"/>
      <c r="AL18" s="1087"/>
      <c r="AM18" s="1087"/>
      <c r="AN18" s="1087"/>
      <c r="AO18" s="1087"/>
      <c r="AP18" s="1087"/>
      <c r="AQ18" s="1087"/>
      <c r="AR18" s="1087"/>
      <c r="AS18" s="1087"/>
      <c r="AT18" s="1087"/>
      <c r="AU18" s="1088"/>
      <c r="AV18" s="1088"/>
      <c r="AW18" s="1088"/>
      <c r="AX18" s="1088"/>
      <c r="AY18" s="1089"/>
      <c r="AZ18" s="232"/>
      <c r="BA18" s="232"/>
      <c r="BB18" s="232"/>
      <c r="BC18" s="232"/>
      <c r="BD18" s="232"/>
      <c r="BE18" s="233"/>
      <c r="BF18" s="233"/>
      <c r="BG18" s="233"/>
      <c r="BH18" s="233"/>
      <c r="BI18" s="233"/>
      <c r="BJ18" s="233"/>
      <c r="BK18" s="233"/>
      <c r="BL18" s="233"/>
      <c r="BM18" s="233"/>
      <c r="BN18" s="233"/>
      <c r="BO18" s="233"/>
      <c r="BP18" s="233"/>
      <c r="BQ18" s="238">
        <v>12</v>
      </c>
      <c r="BR18" s="239"/>
      <c r="BS18" s="998"/>
      <c r="BT18" s="999"/>
      <c r="BU18" s="999"/>
      <c r="BV18" s="999"/>
      <c r="BW18" s="999"/>
      <c r="BX18" s="999"/>
      <c r="BY18" s="999"/>
      <c r="BZ18" s="999"/>
      <c r="CA18" s="999"/>
      <c r="CB18" s="999"/>
      <c r="CC18" s="999"/>
      <c r="CD18" s="999"/>
      <c r="CE18" s="999"/>
      <c r="CF18" s="999"/>
      <c r="CG18" s="1020"/>
      <c r="CH18" s="995"/>
      <c r="CI18" s="996"/>
      <c r="CJ18" s="996"/>
      <c r="CK18" s="996"/>
      <c r="CL18" s="997"/>
      <c r="CM18" s="995"/>
      <c r="CN18" s="996"/>
      <c r="CO18" s="996"/>
      <c r="CP18" s="996"/>
      <c r="CQ18" s="997"/>
      <c r="CR18" s="995"/>
      <c r="CS18" s="996"/>
      <c r="CT18" s="996"/>
      <c r="CU18" s="996"/>
      <c r="CV18" s="997"/>
      <c r="CW18" s="995"/>
      <c r="CX18" s="996"/>
      <c r="CY18" s="996"/>
      <c r="CZ18" s="996"/>
      <c r="DA18" s="997"/>
      <c r="DB18" s="995"/>
      <c r="DC18" s="996"/>
      <c r="DD18" s="996"/>
      <c r="DE18" s="996"/>
      <c r="DF18" s="997"/>
      <c r="DG18" s="995"/>
      <c r="DH18" s="996"/>
      <c r="DI18" s="996"/>
      <c r="DJ18" s="996"/>
      <c r="DK18" s="997"/>
      <c r="DL18" s="995"/>
      <c r="DM18" s="996"/>
      <c r="DN18" s="996"/>
      <c r="DO18" s="996"/>
      <c r="DP18" s="997"/>
      <c r="DQ18" s="995"/>
      <c r="DR18" s="996"/>
      <c r="DS18" s="996"/>
      <c r="DT18" s="996"/>
      <c r="DU18" s="997"/>
      <c r="DV18" s="998"/>
      <c r="DW18" s="999"/>
      <c r="DX18" s="999"/>
      <c r="DY18" s="999"/>
      <c r="DZ18" s="1000"/>
      <c r="EA18" s="234"/>
    </row>
    <row r="19" spans="1:131" s="235" customFormat="1" ht="26.25" customHeight="1" x14ac:dyDescent="0.15">
      <c r="A19" s="238">
        <v>13</v>
      </c>
      <c r="B19" s="1036"/>
      <c r="C19" s="1037"/>
      <c r="D19" s="1037"/>
      <c r="E19" s="1037"/>
      <c r="F19" s="1037"/>
      <c r="G19" s="1037"/>
      <c r="H19" s="1037"/>
      <c r="I19" s="1037"/>
      <c r="J19" s="1037"/>
      <c r="K19" s="1037"/>
      <c r="L19" s="1037"/>
      <c r="M19" s="1037"/>
      <c r="N19" s="1037"/>
      <c r="O19" s="1037"/>
      <c r="P19" s="1038"/>
      <c r="Q19" s="1044"/>
      <c r="R19" s="1045"/>
      <c r="S19" s="1045"/>
      <c r="T19" s="1045"/>
      <c r="U19" s="1045"/>
      <c r="V19" s="1045"/>
      <c r="W19" s="1045"/>
      <c r="X19" s="1045"/>
      <c r="Y19" s="1045"/>
      <c r="Z19" s="1045"/>
      <c r="AA19" s="1045"/>
      <c r="AB19" s="1045"/>
      <c r="AC19" s="1045"/>
      <c r="AD19" s="1045"/>
      <c r="AE19" s="1046"/>
      <c r="AF19" s="1041"/>
      <c r="AG19" s="1042"/>
      <c r="AH19" s="1042"/>
      <c r="AI19" s="1042"/>
      <c r="AJ19" s="1043"/>
      <c r="AK19" s="1086"/>
      <c r="AL19" s="1087"/>
      <c r="AM19" s="1087"/>
      <c r="AN19" s="1087"/>
      <c r="AO19" s="1087"/>
      <c r="AP19" s="1087"/>
      <c r="AQ19" s="1087"/>
      <c r="AR19" s="1087"/>
      <c r="AS19" s="1087"/>
      <c r="AT19" s="1087"/>
      <c r="AU19" s="1088"/>
      <c r="AV19" s="1088"/>
      <c r="AW19" s="1088"/>
      <c r="AX19" s="1088"/>
      <c r="AY19" s="1089"/>
      <c r="AZ19" s="232"/>
      <c r="BA19" s="232"/>
      <c r="BB19" s="232"/>
      <c r="BC19" s="232"/>
      <c r="BD19" s="232"/>
      <c r="BE19" s="233"/>
      <c r="BF19" s="233"/>
      <c r="BG19" s="233"/>
      <c r="BH19" s="233"/>
      <c r="BI19" s="233"/>
      <c r="BJ19" s="233"/>
      <c r="BK19" s="233"/>
      <c r="BL19" s="233"/>
      <c r="BM19" s="233"/>
      <c r="BN19" s="233"/>
      <c r="BO19" s="233"/>
      <c r="BP19" s="233"/>
      <c r="BQ19" s="238">
        <v>13</v>
      </c>
      <c r="BR19" s="239"/>
      <c r="BS19" s="998"/>
      <c r="BT19" s="999"/>
      <c r="BU19" s="999"/>
      <c r="BV19" s="999"/>
      <c r="BW19" s="999"/>
      <c r="BX19" s="999"/>
      <c r="BY19" s="999"/>
      <c r="BZ19" s="999"/>
      <c r="CA19" s="999"/>
      <c r="CB19" s="999"/>
      <c r="CC19" s="999"/>
      <c r="CD19" s="999"/>
      <c r="CE19" s="999"/>
      <c r="CF19" s="999"/>
      <c r="CG19" s="1020"/>
      <c r="CH19" s="995"/>
      <c r="CI19" s="996"/>
      <c r="CJ19" s="996"/>
      <c r="CK19" s="996"/>
      <c r="CL19" s="997"/>
      <c r="CM19" s="995"/>
      <c r="CN19" s="996"/>
      <c r="CO19" s="996"/>
      <c r="CP19" s="996"/>
      <c r="CQ19" s="997"/>
      <c r="CR19" s="995"/>
      <c r="CS19" s="996"/>
      <c r="CT19" s="996"/>
      <c r="CU19" s="996"/>
      <c r="CV19" s="997"/>
      <c r="CW19" s="995"/>
      <c r="CX19" s="996"/>
      <c r="CY19" s="996"/>
      <c r="CZ19" s="996"/>
      <c r="DA19" s="997"/>
      <c r="DB19" s="995"/>
      <c r="DC19" s="996"/>
      <c r="DD19" s="996"/>
      <c r="DE19" s="996"/>
      <c r="DF19" s="997"/>
      <c r="DG19" s="995"/>
      <c r="DH19" s="996"/>
      <c r="DI19" s="996"/>
      <c r="DJ19" s="996"/>
      <c r="DK19" s="997"/>
      <c r="DL19" s="995"/>
      <c r="DM19" s="996"/>
      <c r="DN19" s="996"/>
      <c r="DO19" s="996"/>
      <c r="DP19" s="997"/>
      <c r="DQ19" s="995"/>
      <c r="DR19" s="996"/>
      <c r="DS19" s="996"/>
      <c r="DT19" s="996"/>
      <c r="DU19" s="997"/>
      <c r="DV19" s="998"/>
      <c r="DW19" s="999"/>
      <c r="DX19" s="999"/>
      <c r="DY19" s="999"/>
      <c r="DZ19" s="1000"/>
      <c r="EA19" s="234"/>
    </row>
    <row r="20" spans="1:131" s="235" customFormat="1" ht="26.25" customHeight="1" x14ac:dyDescent="0.15">
      <c r="A20" s="238">
        <v>14</v>
      </c>
      <c r="B20" s="1036"/>
      <c r="C20" s="1037"/>
      <c r="D20" s="1037"/>
      <c r="E20" s="1037"/>
      <c r="F20" s="1037"/>
      <c r="G20" s="1037"/>
      <c r="H20" s="1037"/>
      <c r="I20" s="1037"/>
      <c r="J20" s="1037"/>
      <c r="K20" s="1037"/>
      <c r="L20" s="1037"/>
      <c r="M20" s="1037"/>
      <c r="N20" s="1037"/>
      <c r="O20" s="1037"/>
      <c r="P20" s="1038"/>
      <c r="Q20" s="1044"/>
      <c r="R20" s="1045"/>
      <c r="S20" s="1045"/>
      <c r="T20" s="1045"/>
      <c r="U20" s="1045"/>
      <c r="V20" s="1045"/>
      <c r="W20" s="1045"/>
      <c r="X20" s="1045"/>
      <c r="Y20" s="1045"/>
      <c r="Z20" s="1045"/>
      <c r="AA20" s="1045"/>
      <c r="AB20" s="1045"/>
      <c r="AC20" s="1045"/>
      <c r="AD20" s="1045"/>
      <c r="AE20" s="1046"/>
      <c r="AF20" s="1041"/>
      <c r="AG20" s="1042"/>
      <c r="AH20" s="1042"/>
      <c r="AI20" s="1042"/>
      <c r="AJ20" s="1043"/>
      <c r="AK20" s="1086"/>
      <c r="AL20" s="1087"/>
      <c r="AM20" s="1087"/>
      <c r="AN20" s="1087"/>
      <c r="AO20" s="1087"/>
      <c r="AP20" s="1087"/>
      <c r="AQ20" s="1087"/>
      <c r="AR20" s="1087"/>
      <c r="AS20" s="1087"/>
      <c r="AT20" s="1087"/>
      <c r="AU20" s="1088"/>
      <c r="AV20" s="1088"/>
      <c r="AW20" s="1088"/>
      <c r="AX20" s="1088"/>
      <c r="AY20" s="1089"/>
      <c r="AZ20" s="232"/>
      <c r="BA20" s="232"/>
      <c r="BB20" s="232"/>
      <c r="BC20" s="232"/>
      <c r="BD20" s="232"/>
      <c r="BE20" s="233"/>
      <c r="BF20" s="233"/>
      <c r="BG20" s="233"/>
      <c r="BH20" s="233"/>
      <c r="BI20" s="233"/>
      <c r="BJ20" s="233"/>
      <c r="BK20" s="233"/>
      <c r="BL20" s="233"/>
      <c r="BM20" s="233"/>
      <c r="BN20" s="233"/>
      <c r="BO20" s="233"/>
      <c r="BP20" s="233"/>
      <c r="BQ20" s="238">
        <v>14</v>
      </c>
      <c r="BR20" s="239"/>
      <c r="BS20" s="998"/>
      <c r="BT20" s="999"/>
      <c r="BU20" s="999"/>
      <c r="BV20" s="999"/>
      <c r="BW20" s="999"/>
      <c r="BX20" s="999"/>
      <c r="BY20" s="999"/>
      <c r="BZ20" s="999"/>
      <c r="CA20" s="999"/>
      <c r="CB20" s="999"/>
      <c r="CC20" s="999"/>
      <c r="CD20" s="999"/>
      <c r="CE20" s="999"/>
      <c r="CF20" s="999"/>
      <c r="CG20" s="1020"/>
      <c r="CH20" s="995"/>
      <c r="CI20" s="996"/>
      <c r="CJ20" s="996"/>
      <c r="CK20" s="996"/>
      <c r="CL20" s="997"/>
      <c r="CM20" s="995"/>
      <c r="CN20" s="996"/>
      <c r="CO20" s="996"/>
      <c r="CP20" s="996"/>
      <c r="CQ20" s="997"/>
      <c r="CR20" s="995"/>
      <c r="CS20" s="996"/>
      <c r="CT20" s="996"/>
      <c r="CU20" s="996"/>
      <c r="CV20" s="997"/>
      <c r="CW20" s="995"/>
      <c r="CX20" s="996"/>
      <c r="CY20" s="996"/>
      <c r="CZ20" s="996"/>
      <c r="DA20" s="997"/>
      <c r="DB20" s="995"/>
      <c r="DC20" s="996"/>
      <c r="DD20" s="996"/>
      <c r="DE20" s="996"/>
      <c r="DF20" s="997"/>
      <c r="DG20" s="995"/>
      <c r="DH20" s="996"/>
      <c r="DI20" s="996"/>
      <c r="DJ20" s="996"/>
      <c r="DK20" s="997"/>
      <c r="DL20" s="995"/>
      <c r="DM20" s="996"/>
      <c r="DN20" s="996"/>
      <c r="DO20" s="996"/>
      <c r="DP20" s="997"/>
      <c r="DQ20" s="995"/>
      <c r="DR20" s="996"/>
      <c r="DS20" s="996"/>
      <c r="DT20" s="996"/>
      <c r="DU20" s="997"/>
      <c r="DV20" s="998"/>
      <c r="DW20" s="999"/>
      <c r="DX20" s="999"/>
      <c r="DY20" s="999"/>
      <c r="DZ20" s="1000"/>
      <c r="EA20" s="234"/>
    </row>
    <row r="21" spans="1:131" s="235" customFormat="1" ht="26.25" customHeight="1" thickBot="1" x14ac:dyDescent="0.2">
      <c r="A21" s="238">
        <v>15</v>
      </c>
      <c r="B21" s="1036"/>
      <c r="C21" s="1037"/>
      <c r="D21" s="1037"/>
      <c r="E21" s="1037"/>
      <c r="F21" s="1037"/>
      <c r="G21" s="1037"/>
      <c r="H21" s="1037"/>
      <c r="I21" s="1037"/>
      <c r="J21" s="1037"/>
      <c r="K21" s="1037"/>
      <c r="L21" s="1037"/>
      <c r="M21" s="1037"/>
      <c r="N21" s="1037"/>
      <c r="O21" s="1037"/>
      <c r="P21" s="1038"/>
      <c r="Q21" s="1044"/>
      <c r="R21" s="1045"/>
      <c r="S21" s="1045"/>
      <c r="T21" s="1045"/>
      <c r="U21" s="1045"/>
      <c r="V21" s="1045"/>
      <c r="W21" s="1045"/>
      <c r="X21" s="1045"/>
      <c r="Y21" s="1045"/>
      <c r="Z21" s="1045"/>
      <c r="AA21" s="1045"/>
      <c r="AB21" s="1045"/>
      <c r="AC21" s="1045"/>
      <c r="AD21" s="1045"/>
      <c r="AE21" s="1046"/>
      <c r="AF21" s="1041"/>
      <c r="AG21" s="1042"/>
      <c r="AH21" s="1042"/>
      <c r="AI21" s="1042"/>
      <c r="AJ21" s="1043"/>
      <c r="AK21" s="1086"/>
      <c r="AL21" s="1087"/>
      <c r="AM21" s="1087"/>
      <c r="AN21" s="1087"/>
      <c r="AO21" s="1087"/>
      <c r="AP21" s="1087"/>
      <c r="AQ21" s="1087"/>
      <c r="AR21" s="1087"/>
      <c r="AS21" s="1087"/>
      <c r="AT21" s="1087"/>
      <c r="AU21" s="1088"/>
      <c r="AV21" s="1088"/>
      <c r="AW21" s="1088"/>
      <c r="AX21" s="1088"/>
      <c r="AY21" s="1089"/>
      <c r="AZ21" s="232"/>
      <c r="BA21" s="232"/>
      <c r="BB21" s="232"/>
      <c r="BC21" s="232"/>
      <c r="BD21" s="232"/>
      <c r="BE21" s="233"/>
      <c r="BF21" s="233"/>
      <c r="BG21" s="233"/>
      <c r="BH21" s="233"/>
      <c r="BI21" s="233"/>
      <c r="BJ21" s="233"/>
      <c r="BK21" s="233"/>
      <c r="BL21" s="233"/>
      <c r="BM21" s="233"/>
      <c r="BN21" s="233"/>
      <c r="BO21" s="233"/>
      <c r="BP21" s="233"/>
      <c r="BQ21" s="238">
        <v>15</v>
      </c>
      <c r="BR21" s="239"/>
      <c r="BS21" s="998"/>
      <c r="BT21" s="999"/>
      <c r="BU21" s="999"/>
      <c r="BV21" s="999"/>
      <c r="BW21" s="999"/>
      <c r="BX21" s="999"/>
      <c r="BY21" s="999"/>
      <c r="BZ21" s="999"/>
      <c r="CA21" s="999"/>
      <c r="CB21" s="999"/>
      <c r="CC21" s="999"/>
      <c r="CD21" s="999"/>
      <c r="CE21" s="999"/>
      <c r="CF21" s="999"/>
      <c r="CG21" s="1020"/>
      <c r="CH21" s="995"/>
      <c r="CI21" s="996"/>
      <c r="CJ21" s="996"/>
      <c r="CK21" s="996"/>
      <c r="CL21" s="997"/>
      <c r="CM21" s="995"/>
      <c r="CN21" s="996"/>
      <c r="CO21" s="996"/>
      <c r="CP21" s="996"/>
      <c r="CQ21" s="997"/>
      <c r="CR21" s="995"/>
      <c r="CS21" s="996"/>
      <c r="CT21" s="996"/>
      <c r="CU21" s="996"/>
      <c r="CV21" s="997"/>
      <c r="CW21" s="995"/>
      <c r="CX21" s="996"/>
      <c r="CY21" s="996"/>
      <c r="CZ21" s="996"/>
      <c r="DA21" s="997"/>
      <c r="DB21" s="995"/>
      <c r="DC21" s="996"/>
      <c r="DD21" s="996"/>
      <c r="DE21" s="996"/>
      <c r="DF21" s="997"/>
      <c r="DG21" s="995"/>
      <c r="DH21" s="996"/>
      <c r="DI21" s="996"/>
      <c r="DJ21" s="996"/>
      <c r="DK21" s="997"/>
      <c r="DL21" s="995"/>
      <c r="DM21" s="996"/>
      <c r="DN21" s="996"/>
      <c r="DO21" s="996"/>
      <c r="DP21" s="997"/>
      <c r="DQ21" s="995"/>
      <c r="DR21" s="996"/>
      <c r="DS21" s="996"/>
      <c r="DT21" s="996"/>
      <c r="DU21" s="997"/>
      <c r="DV21" s="998"/>
      <c r="DW21" s="999"/>
      <c r="DX21" s="999"/>
      <c r="DY21" s="999"/>
      <c r="DZ21" s="1000"/>
      <c r="EA21" s="234"/>
    </row>
    <row r="22" spans="1:131" s="235" customFormat="1" ht="26.25" customHeight="1" x14ac:dyDescent="0.15">
      <c r="A22" s="238">
        <v>16</v>
      </c>
      <c r="B22" s="1036"/>
      <c r="C22" s="1037"/>
      <c r="D22" s="1037"/>
      <c r="E22" s="1037"/>
      <c r="F22" s="1037"/>
      <c r="G22" s="1037"/>
      <c r="H22" s="1037"/>
      <c r="I22" s="1037"/>
      <c r="J22" s="1037"/>
      <c r="K22" s="1037"/>
      <c r="L22" s="1037"/>
      <c r="M22" s="1037"/>
      <c r="N22" s="1037"/>
      <c r="O22" s="1037"/>
      <c r="P22" s="1038"/>
      <c r="Q22" s="1079"/>
      <c r="R22" s="1080"/>
      <c r="S22" s="1080"/>
      <c r="T22" s="1080"/>
      <c r="U22" s="1080"/>
      <c r="V22" s="1080"/>
      <c r="W22" s="1080"/>
      <c r="X22" s="1080"/>
      <c r="Y22" s="1080"/>
      <c r="Z22" s="1080"/>
      <c r="AA22" s="1080"/>
      <c r="AB22" s="1080"/>
      <c r="AC22" s="1080"/>
      <c r="AD22" s="1080"/>
      <c r="AE22" s="1081"/>
      <c r="AF22" s="1041"/>
      <c r="AG22" s="1042"/>
      <c r="AH22" s="1042"/>
      <c r="AI22" s="1042"/>
      <c r="AJ22" s="1043"/>
      <c r="AK22" s="1082"/>
      <c r="AL22" s="1083"/>
      <c r="AM22" s="1083"/>
      <c r="AN22" s="1083"/>
      <c r="AO22" s="1083"/>
      <c r="AP22" s="1083"/>
      <c r="AQ22" s="1083"/>
      <c r="AR22" s="1083"/>
      <c r="AS22" s="1083"/>
      <c r="AT22" s="1083"/>
      <c r="AU22" s="1084"/>
      <c r="AV22" s="1084"/>
      <c r="AW22" s="1084"/>
      <c r="AX22" s="1084"/>
      <c r="AY22" s="1085"/>
      <c r="AZ22" s="1034" t="s">
        <v>392</v>
      </c>
      <c r="BA22" s="1034"/>
      <c r="BB22" s="1034"/>
      <c r="BC22" s="1034"/>
      <c r="BD22" s="1035"/>
      <c r="BE22" s="233"/>
      <c r="BF22" s="233"/>
      <c r="BG22" s="233"/>
      <c r="BH22" s="233"/>
      <c r="BI22" s="233"/>
      <c r="BJ22" s="233"/>
      <c r="BK22" s="233"/>
      <c r="BL22" s="233"/>
      <c r="BM22" s="233"/>
      <c r="BN22" s="233"/>
      <c r="BO22" s="233"/>
      <c r="BP22" s="233"/>
      <c r="BQ22" s="238">
        <v>16</v>
      </c>
      <c r="BR22" s="239"/>
      <c r="BS22" s="998"/>
      <c r="BT22" s="999"/>
      <c r="BU22" s="999"/>
      <c r="BV22" s="999"/>
      <c r="BW22" s="999"/>
      <c r="BX22" s="999"/>
      <c r="BY22" s="999"/>
      <c r="BZ22" s="999"/>
      <c r="CA22" s="999"/>
      <c r="CB22" s="999"/>
      <c r="CC22" s="999"/>
      <c r="CD22" s="999"/>
      <c r="CE22" s="999"/>
      <c r="CF22" s="999"/>
      <c r="CG22" s="1020"/>
      <c r="CH22" s="995"/>
      <c r="CI22" s="996"/>
      <c r="CJ22" s="996"/>
      <c r="CK22" s="996"/>
      <c r="CL22" s="997"/>
      <c r="CM22" s="995"/>
      <c r="CN22" s="996"/>
      <c r="CO22" s="996"/>
      <c r="CP22" s="996"/>
      <c r="CQ22" s="997"/>
      <c r="CR22" s="995"/>
      <c r="CS22" s="996"/>
      <c r="CT22" s="996"/>
      <c r="CU22" s="996"/>
      <c r="CV22" s="997"/>
      <c r="CW22" s="995"/>
      <c r="CX22" s="996"/>
      <c r="CY22" s="996"/>
      <c r="CZ22" s="996"/>
      <c r="DA22" s="997"/>
      <c r="DB22" s="995"/>
      <c r="DC22" s="996"/>
      <c r="DD22" s="996"/>
      <c r="DE22" s="996"/>
      <c r="DF22" s="997"/>
      <c r="DG22" s="995"/>
      <c r="DH22" s="996"/>
      <c r="DI22" s="996"/>
      <c r="DJ22" s="996"/>
      <c r="DK22" s="997"/>
      <c r="DL22" s="995"/>
      <c r="DM22" s="996"/>
      <c r="DN22" s="996"/>
      <c r="DO22" s="996"/>
      <c r="DP22" s="997"/>
      <c r="DQ22" s="995"/>
      <c r="DR22" s="996"/>
      <c r="DS22" s="996"/>
      <c r="DT22" s="996"/>
      <c r="DU22" s="997"/>
      <c r="DV22" s="998"/>
      <c r="DW22" s="999"/>
      <c r="DX22" s="999"/>
      <c r="DY22" s="999"/>
      <c r="DZ22" s="1000"/>
      <c r="EA22" s="234"/>
    </row>
    <row r="23" spans="1:131" s="235" customFormat="1" ht="26.25" customHeight="1" thickBot="1" x14ac:dyDescent="0.2">
      <c r="A23" s="240" t="s">
        <v>393</v>
      </c>
      <c r="B23" s="937" t="s">
        <v>394</v>
      </c>
      <c r="C23" s="938"/>
      <c r="D23" s="938"/>
      <c r="E23" s="938"/>
      <c r="F23" s="938"/>
      <c r="G23" s="938"/>
      <c r="H23" s="938"/>
      <c r="I23" s="938"/>
      <c r="J23" s="938"/>
      <c r="K23" s="938"/>
      <c r="L23" s="938"/>
      <c r="M23" s="938"/>
      <c r="N23" s="938"/>
      <c r="O23" s="938"/>
      <c r="P23" s="948"/>
      <c r="Q23" s="1073">
        <v>2653</v>
      </c>
      <c r="R23" s="1067"/>
      <c r="S23" s="1067"/>
      <c r="T23" s="1067"/>
      <c r="U23" s="1067"/>
      <c r="V23" s="1067">
        <v>2620</v>
      </c>
      <c r="W23" s="1067"/>
      <c r="X23" s="1067"/>
      <c r="Y23" s="1067"/>
      <c r="Z23" s="1067"/>
      <c r="AA23" s="1067">
        <v>33</v>
      </c>
      <c r="AB23" s="1067"/>
      <c r="AC23" s="1067"/>
      <c r="AD23" s="1067"/>
      <c r="AE23" s="1074"/>
      <c r="AF23" s="1075">
        <v>31</v>
      </c>
      <c r="AG23" s="1067"/>
      <c r="AH23" s="1067"/>
      <c r="AI23" s="1067"/>
      <c r="AJ23" s="1076"/>
      <c r="AK23" s="1077"/>
      <c r="AL23" s="1078"/>
      <c r="AM23" s="1078"/>
      <c r="AN23" s="1078"/>
      <c r="AO23" s="1078"/>
      <c r="AP23" s="1067">
        <v>2545</v>
      </c>
      <c r="AQ23" s="1067"/>
      <c r="AR23" s="1067"/>
      <c r="AS23" s="1067"/>
      <c r="AT23" s="1067"/>
      <c r="AU23" s="1068"/>
      <c r="AV23" s="1068"/>
      <c r="AW23" s="1068"/>
      <c r="AX23" s="1068"/>
      <c r="AY23" s="1069"/>
      <c r="AZ23" s="1070" t="s">
        <v>395</v>
      </c>
      <c r="BA23" s="1071"/>
      <c r="BB23" s="1071"/>
      <c r="BC23" s="1071"/>
      <c r="BD23" s="1072"/>
      <c r="BE23" s="233"/>
      <c r="BF23" s="233"/>
      <c r="BG23" s="233"/>
      <c r="BH23" s="233"/>
      <c r="BI23" s="233"/>
      <c r="BJ23" s="233"/>
      <c r="BK23" s="233"/>
      <c r="BL23" s="233"/>
      <c r="BM23" s="233"/>
      <c r="BN23" s="233"/>
      <c r="BO23" s="233"/>
      <c r="BP23" s="233"/>
      <c r="BQ23" s="238">
        <v>17</v>
      </c>
      <c r="BR23" s="239"/>
      <c r="BS23" s="998"/>
      <c r="BT23" s="999"/>
      <c r="BU23" s="999"/>
      <c r="BV23" s="999"/>
      <c r="BW23" s="999"/>
      <c r="BX23" s="999"/>
      <c r="BY23" s="999"/>
      <c r="BZ23" s="999"/>
      <c r="CA23" s="999"/>
      <c r="CB23" s="999"/>
      <c r="CC23" s="999"/>
      <c r="CD23" s="999"/>
      <c r="CE23" s="999"/>
      <c r="CF23" s="999"/>
      <c r="CG23" s="1020"/>
      <c r="CH23" s="995"/>
      <c r="CI23" s="996"/>
      <c r="CJ23" s="996"/>
      <c r="CK23" s="996"/>
      <c r="CL23" s="997"/>
      <c r="CM23" s="995"/>
      <c r="CN23" s="996"/>
      <c r="CO23" s="996"/>
      <c r="CP23" s="996"/>
      <c r="CQ23" s="997"/>
      <c r="CR23" s="995"/>
      <c r="CS23" s="996"/>
      <c r="CT23" s="996"/>
      <c r="CU23" s="996"/>
      <c r="CV23" s="997"/>
      <c r="CW23" s="995"/>
      <c r="CX23" s="996"/>
      <c r="CY23" s="996"/>
      <c r="CZ23" s="996"/>
      <c r="DA23" s="997"/>
      <c r="DB23" s="995"/>
      <c r="DC23" s="996"/>
      <c r="DD23" s="996"/>
      <c r="DE23" s="996"/>
      <c r="DF23" s="997"/>
      <c r="DG23" s="995"/>
      <c r="DH23" s="996"/>
      <c r="DI23" s="996"/>
      <c r="DJ23" s="996"/>
      <c r="DK23" s="997"/>
      <c r="DL23" s="995"/>
      <c r="DM23" s="996"/>
      <c r="DN23" s="996"/>
      <c r="DO23" s="996"/>
      <c r="DP23" s="997"/>
      <c r="DQ23" s="995"/>
      <c r="DR23" s="996"/>
      <c r="DS23" s="996"/>
      <c r="DT23" s="996"/>
      <c r="DU23" s="997"/>
      <c r="DV23" s="998"/>
      <c r="DW23" s="999"/>
      <c r="DX23" s="999"/>
      <c r="DY23" s="999"/>
      <c r="DZ23" s="1000"/>
      <c r="EA23" s="234"/>
    </row>
    <row r="24" spans="1:131" s="235" customFormat="1" ht="26.25" customHeight="1" x14ac:dyDescent="0.15">
      <c r="A24" s="1066" t="s">
        <v>396</v>
      </c>
      <c r="B24" s="1066"/>
      <c r="C24" s="1066"/>
      <c r="D24" s="1066"/>
      <c r="E24" s="1066"/>
      <c r="F24" s="1066"/>
      <c r="G24" s="1066"/>
      <c r="H24" s="1066"/>
      <c r="I24" s="1066"/>
      <c r="J24" s="1066"/>
      <c r="K24" s="1066"/>
      <c r="L24" s="1066"/>
      <c r="M24" s="1066"/>
      <c r="N24" s="1066"/>
      <c r="O24" s="1066"/>
      <c r="P24" s="1066"/>
      <c r="Q24" s="1066"/>
      <c r="R24" s="1066"/>
      <c r="S24" s="1066"/>
      <c r="T24" s="1066"/>
      <c r="U24" s="1066"/>
      <c r="V24" s="1066"/>
      <c r="W24" s="1066"/>
      <c r="X24" s="1066"/>
      <c r="Y24" s="1066"/>
      <c r="Z24" s="1066"/>
      <c r="AA24" s="1066"/>
      <c r="AB24" s="1066"/>
      <c r="AC24" s="1066"/>
      <c r="AD24" s="1066"/>
      <c r="AE24" s="1066"/>
      <c r="AF24" s="1066"/>
      <c r="AG24" s="1066"/>
      <c r="AH24" s="1066"/>
      <c r="AI24" s="1066"/>
      <c r="AJ24" s="1066"/>
      <c r="AK24" s="1066"/>
      <c r="AL24" s="1066"/>
      <c r="AM24" s="1066"/>
      <c r="AN24" s="1066"/>
      <c r="AO24" s="1066"/>
      <c r="AP24" s="1066"/>
      <c r="AQ24" s="1066"/>
      <c r="AR24" s="1066"/>
      <c r="AS24" s="1066"/>
      <c r="AT24" s="1066"/>
      <c r="AU24" s="1066"/>
      <c r="AV24" s="1066"/>
      <c r="AW24" s="1066"/>
      <c r="AX24" s="1066"/>
      <c r="AY24" s="1066"/>
      <c r="AZ24" s="232"/>
      <c r="BA24" s="232"/>
      <c r="BB24" s="232"/>
      <c r="BC24" s="232"/>
      <c r="BD24" s="232"/>
      <c r="BE24" s="233"/>
      <c r="BF24" s="233"/>
      <c r="BG24" s="233"/>
      <c r="BH24" s="233"/>
      <c r="BI24" s="233"/>
      <c r="BJ24" s="233"/>
      <c r="BK24" s="233"/>
      <c r="BL24" s="233"/>
      <c r="BM24" s="233"/>
      <c r="BN24" s="233"/>
      <c r="BO24" s="233"/>
      <c r="BP24" s="233"/>
      <c r="BQ24" s="238">
        <v>18</v>
      </c>
      <c r="BR24" s="239"/>
      <c r="BS24" s="998"/>
      <c r="BT24" s="999"/>
      <c r="BU24" s="999"/>
      <c r="BV24" s="999"/>
      <c r="BW24" s="999"/>
      <c r="BX24" s="999"/>
      <c r="BY24" s="999"/>
      <c r="BZ24" s="999"/>
      <c r="CA24" s="999"/>
      <c r="CB24" s="999"/>
      <c r="CC24" s="999"/>
      <c r="CD24" s="999"/>
      <c r="CE24" s="999"/>
      <c r="CF24" s="999"/>
      <c r="CG24" s="1020"/>
      <c r="CH24" s="995"/>
      <c r="CI24" s="996"/>
      <c r="CJ24" s="996"/>
      <c r="CK24" s="996"/>
      <c r="CL24" s="997"/>
      <c r="CM24" s="995"/>
      <c r="CN24" s="996"/>
      <c r="CO24" s="996"/>
      <c r="CP24" s="996"/>
      <c r="CQ24" s="997"/>
      <c r="CR24" s="995"/>
      <c r="CS24" s="996"/>
      <c r="CT24" s="996"/>
      <c r="CU24" s="996"/>
      <c r="CV24" s="997"/>
      <c r="CW24" s="995"/>
      <c r="CX24" s="996"/>
      <c r="CY24" s="996"/>
      <c r="CZ24" s="996"/>
      <c r="DA24" s="997"/>
      <c r="DB24" s="995"/>
      <c r="DC24" s="996"/>
      <c r="DD24" s="996"/>
      <c r="DE24" s="996"/>
      <c r="DF24" s="997"/>
      <c r="DG24" s="995"/>
      <c r="DH24" s="996"/>
      <c r="DI24" s="996"/>
      <c r="DJ24" s="996"/>
      <c r="DK24" s="997"/>
      <c r="DL24" s="995"/>
      <c r="DM24" s="996"/>
      <c r="DN24" s="996"/>
      <c r="DO24" s="996"/>
      <c r="DP24" s="997"/>
      <c r="DQ24" s="995"/>
      <c r="DR24" s="996"/>
      <c r="DS24" s="996"/>
      <c r="DT24" s="996"/>
      <c r="DU24" s="997"/>
      <c r="DV24" s="998"/>
      <c r="DW24" s="999"/>
      <c r="DX24" s="999"/>
      <c r="DY24" s="999"/>
      <c r="DZ24" s="1000"/>
      <c r="EA24" s="234"/>
    </row>
    <row r="25" spans="1:131" ht="26.25" customHeight="1" thickBot="1" x14ac:dyDescent="0.2">
      <c r="A25" s="1065" t="s">
        <v>397</v>
      </c>
      <c r="B25" s="1065"/>
      <c r="C25" s="1065"/>
      <c r="D25" s="1065"/>
      <c r="E25" s="1065"/>
      <c r="F25" s="1065"/>
      <c r="G25" s="1065"/>
      <c r="H25" s="1065"/>
      <c r="I25" s="1065"/>
      <c r="J25" s="1065"/>
      <c r="K25" s="1065"/>
      <c r="L25" s="1065"/>
      <c r="M25" s="1065"/>
      <c r="N25" s="1065"/>
      <c r="O25" s="1065"/>
      <c r="P25" s="1065"/>
      <c r="Q25" s="1065"/>
      <c r="R25" s="1065"/>
      <c r="S25" s="1065"/>
      <c r="T25" s="1065"/>
      <c r="U25" s="1065"/>
      <c r="V25" s="1065"/>
      <c r="W25" s="1065"/>
      <c r="X25" s="1065"/>
      <c r="Y25" s="1065"/>
      <c r="Z25" s="1065"/>
      <c r="AA25" s="1065"/>
      <c r="AB25" s="1065"/>
      <c r="AC25" s="1065"/>
      <c r="AD25" s="1065"/>
      <c r="AE25" s="1065"/>
      <c r="AF25" s="1065"/>
      <c r="AG25" s="1065"/>
      <c r="AH25" s="1065"/>
      <c r="AI25" s="1065"/>
      <c r="AJ25" s="1065"/>
      <c r="AK25" s="1065"/>
      <c r="AL25" s="1065"/>
      <c r="AM25" s="1065"/>
      <c r="AN25" s="1065"/>
      <c r="AO25" s="1065"/>
      <c r="AP25" s="1065"/>
      <c r="AQ25" s="1065"/>
      <c r="AR25" s="1065"/>
      <c r="AS25" s="1065"/>
      <c r="AT25" s="1065"/>
      <c r="AU25" s="1065"/>
      <c r="AV25" s="1065"/>
      <c r="AW25" s="1065"/>
      <c r="AX25" s="1065"/>
      <c r="AY25" s="1065"/>
      <c r="AZ25" s="1065"/>
      <c r="BA25" s="1065"/>
      <c r="BB25" s="1065"/>
      <c r="BC25" s="1065"/>
      <c r="BD25" s="1065"/>
      <c r="BE25" s="1065"/>
      <c r="BF25" s="1065"/>
      <c r="BG25" s="1065"/>
      <c r="BH25" s="1065"/>
      <c r="BI25" s="1065"/>
      <c r="BJ25" s="232"/>
      <c r="BK25" s="232"/>
      <c r="BL25" s="232"/>
      <c r="BM25" s="232"/>
      <c r="BN25" s="232"/>
      <c r="BO25" s="241"/>
      <c r="BP25" s="241"/>
      <c r="BQ25" s="238">
        <v>19</v>
      </c>
      <c r="BR25" s="239"/>
      <c r="BS25" s="998"/>
      <c r="BT25" s="999"/>
      <c r="BU25" s="999"/>
      <c r="BV25" s="999"/>
      <c r="BW25" s="999"/>
      <c r="BX25" s="999"/>
      <c r="BY25" s="999"/>
      <c r="BZ25" s="999"/>
      <c r="CA25" s="999"/>
      <c r="CB25" s="999"/>
      <c r="CC25" s="999"/>
      <c r="CD25" s="999"/>
      <c r="CE25" s="999"/>
      <c r="CF25" s="999"/>
      <c r="CG25" s="1020"/>
      <c r="CH25" s="995"/>
      <c r="CI25" s="996"/>
      <c r="CJ25" s="996"/>
      <c r="CK25" s="996"/>
      <c r="CL25" s="997"/>
      <c r="CM25" s="995"/>
      <c r="CN25" s="996"/>
      <c r="CO25" s="996"/>
      <c r="CP25" s="996"/>
      <c r="CQ25" s="997"/>
      <c r="CR25" s="995"/>
      <c r="CS25" s="996"/>
      <c r="CT25" s="996"/>
      <c r="CU25" s="996"/>
      <c r="CV25" s="997"/>
      <c r="CW25" s="995"/>
      <c r="CX25" s="996"/>
      <c r="CY25" s="996"/>
      <c r="CZ25" s="996"/>
      <c r="DA25" s="997"/>
      <c r="DB25" s="995"/>
      <c r="DC25" s="996"/>
      <c r="DD25" s="996"/>
      <c r="DE25" s="996"/>
      <c r="DF25" s="997"/>
      <c r="DG25" s="995"/>
      <c r="DH25" s="996"/>
      <c r="DI25" s="996"/>
      <c r="DJ25" s="996"/>
      <c r="DK25" s="997"/>
      <c r="DL25" s="995"/>
      <c r="DM25" s="996"/>
      <c r="DN25" s="996"/>
      <c r="DO25" s="996"/>
      <c r="DP25" s="997"/>
      <c r="DQ25" s="995"/>
      <c r="DR25" s="996"/>
      <c r="DS25" s="996"/>
      <c r="DT25" s="996"/>
      <c r="DU25" s="997"/>
      <c r="DV25" s="998"/>
      <c r="DW25" s="999"/>
      <c r="DX25" s="999"/>
      <c r="DY25" s="999"/>
      <c r="DZ25" s="1000"/>
      <c r="EA25" s="230"/>
    </row>
    <row r="26" spans="1:131" ht="26.25" customHeight="1" x14ac:dyDescent="0.15">
      <c r="A26" s="1001" t="s">
        <v>373</v>
      </c>
      <c r="B26" s="1002"/>
      <c r="C26" s="1002"/>
      <c r="D26" s="1002"/>
      <c r="E26" s="1002"/>
      <c r="F26" s="1002"/>
      <c r="G26" s="1002"/>
      <c r="H26" s="1002"/>
      <c r="I26" s="1002"/>
      <c r="J26" s="1002"/>
      <c r="K26" s="1002"/>
      <c r="L26" s="1002"/>
      <c r="M26" s="1002"/>
      <c r="N26" s="1002"/>
      <c r="O26" s="1002"/>
      <c r="P26" s="1003"/>
      <c r="Q26" s="1007" t="s">
        <v>398</v>
      </c>
      <c r="R26" s="1008"/>
      <c r="S26" s="1008"/>
      <c r="T26" s="1008"/>
      <c r="U26" s="1009"/>
      <c r="V26" s="1007" t="s">
        <v>399</v>
      </c>
      <c r="W26" s="1008"/>
      <c r="X26" s="1008"/>
      <c r="Y26" s="1008"/>
      <c r="Z26" s="1009"/>
      <c r="AA26" s="1007" t="s">
        <v>400</v>
      </c>
      <c r="AB26" s="1008"/>
      <c r="AC26" s="1008"/>
      <c r="AD26" s="1008"/>
      <c r="AE26" s="1008"/>
      <c r="AF26" s="1061" t="s">
        <v>401</v>
      </c>
      <c r="AG26" s="1014"/>
      <c r="AH26" s="1014"/>
      <c r="AI26" s="1014"/>
      <c r="AJ26" s="1062"/>
      <c r="AK26" s="1008" t="s">
        <v>402</v>
      </c>
      <c r="AL26" s="1008"/>
      <c r="AM26" s="1008"/>
      <c r="AN26" s="1008"/>
      <c r="AO26" s="1009"/>
      <c r="AP26" s="1007" t="s">
        <v>403</v>
      </c>
      <c r="AQ26" s="1008"/>
      <c r="AR26" s="1008"/>
      <c r="AS26" s="1008"/>
      <c r="AT26" s="1009"/>
      <c r="AU26" s="1007" t="s">
        <v>404</v>
      </c>
      <c r="AV26" s="1008"/>
      <c r="AW26" s="1008"/>
      <c r="AX26" s="1008"/>
      <c r="AY26" s="1009"/>
      <c r="AZ26" s="1007" t="s">
        <v>405</v>
      </c>
      <c r="BA26" s="1008"/>
      <c r="BB26" s="1008"/>
      <c r="BC26" s="1008"/>
      <c r="BD26" s="1009"/>
      <c r="BE26" s="1007" t="s">
        <v>380</v>
      </c>
      <c r="BF26" s="1008"/>
      <c r="BG26" s="1008"/>
      <c r="BH26" s="1008"/>
      <c r="BI26" s="1021"/>
      <c r="BJ26" s="232"/>
      <c r="BK26" s="232"/>
      <c r="BL26" s="232"/>
      <c r="BM26" s="232"/>
      <c r="BN26" s="232"/>
      <c r="BO26" s="241"/>
      <c r="BP26" s="241"/>
      <c r="BQ26" s="238">
        <v>20</v>
      </c>
      <c r="BR26" s="239"/>
      <c r="BS26" s="998"/>
      <c r="BT26" s="999"/>
      <c r="BU26" s="999"/>
      <c r="BV26" s="999"/>
      <c r="BW26" s="999"/>
      <c r="BX26" s="999"/>
      <c r="BY26" s="999"/>
      <c r="BZ26" s="999"/>
      <c r="CA26" s="999"/>
      <c r="CB26" s="999"/>
      <c r="CC26" s="999"/>
      <c r="CD26" s="999"/>
      <c r="CE26" s="999"/>
      <c r="CF26" s="999"/>
      <c r="CG26" s="1020"/>
      <c r="CH26" s="995"/>
      <c r="CI26" s="996"/>
      <c r="CJ26" s="996"/>
      <c r="CK26" s="996"/>
      <c r="CL26" s="997"/>
      <c r="CM26" s="995"/>
      <c r="CN26" s="996"/>
      <c r="CO26" s="996"/>
      <c r="CP26" s="996"/>
      <c r="CQ26" s="997"/>
      <c r="CR26" s="995"/>
      <c r="CS26" s="996"/>
      <c r="CT26" s="996"/>
      <c r="CU26" s="996"/>
      <c r="CV26" s="997"/>
      <c r="CW26" s="995"/>
      <c r="CX26" s="996"/>
      <c r="CY26" s="996"/>
      <c r="CZ26" s="996"/>
      <c r="DA26" s="997"/>
      <c r="DB26" s="995"/>
      <c r="DC26" s="996"/>
      <c r="DD26" s="996"/>
      <c r="DE26" s="996"/>
      <c r="DF26" s="997"/>
      <c r="DG26" s="995"/>
      <c r="DH26" s="996"/>
      <c r="DI26" s="996"/>
      <c r="DJ26" s="996"/>
      <c r="DK26" s="997"/>
      <c r="DL26" s="995"/>
      <c r="DM26" s="996"/>
      <c r="DN26" s="996"/>
      <c r="DO26" s="996"/>
      <c r="DP26" s="997"/>
      <c r="DQ26" s="995"/>
      <c r="DR26" s="996"/>
      <c r="DS26" s="996"/>
      <c r="DT26" s="996"/>
      <c r="DU26" s="997"/>
      <c r="DV26" s="998"/>
      <c r="DW26" s="999"/>
      <c r="DX26" s="999"/>
      <c r="DY26" s="999"/>
      <c r="DZ26" s="1000"/>
      <c r="EA26" s="230"/>
    </row>
    <row r="27" spans="1:131" ht="26.25" customHeight="1" thickBot="1" x14ac:dyDescent="0.2">
      <c r="A27" s="1004"/>
      <c r="B27" s="1005"/>
      <c r="C27" s="1005"/>
      <c r="D27" s="1005"/>
      <c r="E27" s="1005"/>
      <c r="F27" s="1005"/>
      <c r="G27" s="1005"/>
      <c r="H27" s="1005"/>
      <c r="I27" s="1005"/>
      <c r="J27" s="1005"/>
      <c r="K27" s="1005"/>
      <c r="L27" s="1005"/>
      <c r="M27" s="1005"/>
      <c r="N27" s="1005"/>
      <c r="O27" s="1005"/>
      <c r="P27" s="1006"/>
      <c r="Q27" s="1010"/>
      <c r="R27" s="1011"/>
      <c r="S27" s="1011"/>
      <c r="T27" s="1011"/>
      <c r="U27" s="1012"/>
      <c r="V27" s="1010"/>
      <c r="W27" s="1011"/>
      <c r="X27" s="1011"/>
      <c r="Y27" s="1011"/>
      <c r="Z27" s="1012"/>
      <c r="AA27" s="1010"/>
      <c r="AB27" s="1011"/>
      <c r="AC27" s="1011"/>
      <c r="AD27" s="1011"/>
      <c r="AE27" s="1011"/>
      <c r="AF27" s="1063"/>
      <c r="AG27" s="1017"/>
      <c r="AH27" s="1017"/>
      <c r="AI27" s="1017"/>
      <c r="AJ27" s="1064"/>
      <c r="AK27" s="1011"/>
      <c r="AL27" s="1011"/>
      <c r="AM27" s="1011"/>
      <c r="AN27" s="1011"/>
      <c r="AO27" s="1012"/>
      <c r="AP27" s="1010"/>
      <c r="AQ27" s="1011"/>
      <c r="AR27" s="1011"/>
      <c r="AS27" s="1011"/>
      <c r="AT27" s="1012"/>
      <c r="AU27" s="1010"/>
      <c r="AV27" s="1011"/>
      <c r="AW27" s="1011"/>
      <c r="AX27" s="1011"/>
      <c r="AY27" s="1012"/>
      <c r="AZ27" s="1010"/>
      <c r="BA27" s="1011"/>
      <c r="BB27" s="1011"/>
      <c r="BC27" s="1011"/>
      <c r="BD27" s="1012"/>
      <c r="BE27" s="1010"/>
      <c r="BF27" s="1011"/>
      <c r="BG27" s="1011"/>
      <c r="BH27" s="1011"/>
      <c r="BI27" s="1022"/>
      <c r="BJ27" s="232"/>
      <c r="BK27" s="232"/>
      <c r="BL27" s="232"/>
      <c r="BM27" s="232"/>
      <c r="BN27" s="232"/>
      <c r="BO27" s="241"/>
      <c r="BP27" s="241"/>
      <c r="BQ27" s="238">
        <v>21</v>
      </c>
      <c r="BR27" s="239"/>
      <c r="BS27" s="998"/>
      <c r="BT27" s="999"/>
      <c r="BU27" s="999"/>
      <c r="BV27" s="999"/>
      <c r="BW27" s="999"/>
      <c r="BX27" s="999"/>
      <c r="BY27" s="999"/>
      <c r="BZ27" s="999"/>
      <c r="CA27" s="999"/>
      <c r="CB27" s="999"/>
      <c r="CC27" s="999"/>
      <c r="CD27" s="999"/>
      <c r="CE27" s="999"/>
      <c r="CF27" s="999"/>
      <c r="CG27" s="1020"/>
      <c r="CH27" s="995"/>
      <c r="CI27" s="996"/>
      <c r="CJ27" s="996"/>
      <c r="CK27" s="996"/>
      <c r="CL27" s="997"/>
      <c r="CM27" s="995"/>
      <c r="CN27" s="996"/>
      <c r="CO27" s="996"/>
      <c r="CP27" s="996"/>
      <c r="CQ27" s="997"/>
      <c r="CR27" s="995"/>
      <c r="CS27" s="996"/>
      <c r="CT27" s="996"/>
      <c r="CU27" s="996"/>
      <c r="CV27" s="997"/>
      <c r="CW27" s="995"/>
      <c r="CX27" s="996"/>
      <c r="CY27" s="996"/>
      <c r="CZ27" s="996"/>
      <c r="DA27" s="997"/>
      <c r="DB27" s="995"/>
      <c r="DC27" s="996"/>
      <c r="DD27" s="996"/>
      <c r="DE27" s="996"/>
      <c r="DF27" s="997"/>
      <c r="DG27" s="995"/>
      <c r="DH27" s="996"/>
      <c r="DI27" s="996"/>
      <c r="DJ27" s="996"/>
      <c r="DK27" s="997"/>
      <c r="DL27" s="995"/>
      <c r="DM27" s="996"/>
      <c r="DN27" s="996"/>
      <c r="DO27" s="996"/>
      <c r="DP27" s="997"/>
      <c r="DQ27" s="995"/>
      <c r="DR27" s="996"/>
      <c r="DS27" s="996"/>
      <c r="DT27" s="996"/>
      <c r="DU27" s="997"/>
      <c r="DV27" s="998"/>
      <c r="DW27" s="999"/>
      <c r="DX27" s="999"/>
      <c r="DY27" s="999"/>
      <c r="DZ27" s="1000"/>
      <c r="EA27" s="230"/>
    </row>
    <row r="28" spans="1:131" ht="26.25" customHeight="1" thickTop="1" x14ac:dyDescent="0.15">
      <c r="A28" s="242">
        <v>1</v>
      </c>
      <c r="B28" s="1053" t="s">
        <v>406</v>
      </c>
      <c r="C28" s="1054"/>
      <c r="D28" s="1054"/>
      <c r="E28" s="1054"/>
      <c r="F28" s="1054"/>
      <c r="G28" s="1054"/>
      <c r="H28" s="1054"/>
      <c r="I28" s="1054"/>
      <c r="J28" s="1054"/>
      <c r="K28" s="1054"/>
      <c r="L28" s="1054"/>
      <c r="M28" s="1054"/>
      <c r="N28" s="1054"/>
      <c r="O28" s="1054"/>
      <c r="P28" s="1055"/>
      <c r="Q28" s="1056">
        <v>222</v>
      </c>
      <c r="R28" s="1057"/>
      <c r="S28" s="1057"/>
      <c r="T28" s="1057"/>
      <c r="U28" s="1057"/>
      <c r="V28" s="1057">
        <v>221</v>
      </c>
      <c r="W28" s="1057"/>
      <c r="X28" s="1057"/>
      <c r="Y28" s="1057"/>
      <c r="Z28" s="1057"/>
      <c r="AA28" s="1057">
        <v>1</v>
      </c>
      <c r="AB28" s="1057"/>
      <c r="AC28" s="1057"/>
      <c r="AD28" s="1057"/>
      <c r="AE28" s="1058"/>
      <c r="AF28" s="1059">
        <v>1</v>
      </c>
      <c r="AG28" s="1057"/>
      <c r="AH28" s="1057"/>
      <c r="AI28" s="1057"/>
      <c r="AJ28" s="1060"/>
      <c r="AK28" s="1048">
        <v>15</v>
      </c>
      <c r="AL28" s="1049"/>
      <c r="AM28" s="1049"/>
      <c r="AN28" s="1049"/>
      <c r="AO28" s="1049"/>
      <c r="AP28" s="1049"/>
      <c r="AQ28" s="1049"/>
      <c r="AR28" s="1049"/>
      <c r="AS28" s="1049"/>
      <c r="AT28" s="1049"/>
      <c r="AU28" s="1049"/>
      <c r="AV28" s="1049"/>
      <c r="AW28" s="1049"/>
      <c r="AX28" s="1049"/>
      <c r="AY28" s="1049"/>
      <c r="AZ28" s="1050"/>
      <c r="BA28" s="1050"/>
      <c r="BB28" s="1050"/>
      <c r="BC28" s="1050"/>
      <c r="BD28" s="1050"/>
      <c r="BE28" s="1051"/>
      <c r="BF28" s="1051"/>
      <c r="BG28" s="1051"/>
      <c r="BH28" s="1051"/>
      <c r="BI28" s="1052"/>
      <c r="BJ28" s="232"/>
      <c r="BK28" s="232"/>
      <c r="BL28" s="232"/>
      <c r="BM28" s="232"/>
      <c r="BN28" s="232"/>
      <c r="BO28" s="241"/>
      <c r="BP28" s="241"/>
      <c r="BQ28" s="238">
        <v>22</v>
      </c>
      <c r="BR28" s="239"/>
      <c r="BS28" s="998"/>
      <c r="BT28" s="999"/>
      <c r="BU28" s="999"/>
      <c r="BV28" s="999"/>
      <c r="BW28" s="999"/>
      <c r="BX28" s="999"/>
      <c r="BY28" s="999"/>
      <c r="BZ28" s="999"/>
      <c r="CA28" s="999"/>
      <c r="CB28" s="999"/>
      <c r="CC28" s="999"/>
      <c r="CD28" s="999"/>
      <c r="CE28" s="999"/>
      <c r="CF28" s="999"/>
      <c r="CG28" s="1020"/>
      <c r="CH28" s="995"/>
      <c r="CI28" s="996"/>
      <c r="CJ28" s="996"/>
      <c r="CK28" s="996"/>
      <c r="CL28" s="997"/>
      <c r="CM28" s="995"/>
      <c r="CN28" s="996"/>
      <c r="CO28" s="996"/>
      <c r="CP28" s="996"/>
      <c r="CQ28" s="997"/>
      <c r="CR28" s="995"/>
      <c r="CS28" s="996"/>
      <c r="CT28" s="996"/>
      <c r="CU28" s="996"/>
      <c r="CV28" s="997"/>
      <c r="CW28" s="995"/>
      <c r="CX28" s="996"/>
      <c r="CY28" s="996"/>
      <c r="CZ28" s="996"/>
      <c r="DA28" s="997"/>
      <c r="DB28" s="995"/>
      <c r="DC28" s="996"/>
      <c r="DD28" s="996"/>
      <c r="DE28" s="996"/>
      <c r="DF28" s="997"/>
      <c r="DG28" s="995"/>
      <c r="DH28" s="996"/>
      <c r="DI28" s="996"/>
      <c r="DJ28" s="996"/>
      <c r="DK28" s="997"/>
      <c r="DL28" s="995"/>
      <c r="DM28" s="996"/>
      <c r="DN28" s="996"/>
      <c r="DO28" s="996"/>
      <c r="DP28" s="997"/>
      <c r="DQ28" s="995"/>
      <c r="DR28" s="996"/>
      <c r="DS28" s="996"/>
      <c r="DT28" s="996"/>
      <c r="DU28" s="997"/>
      <c r="DV28" s="998"/>
      <c r="DW28" s="999"/>
      <c r="DX28" s="999"/>
      <c r="DY28" s="999"/>
      <c r="DZ28" s="1000"/>
      <c r="EA28" s="230"/>
    </row>
    <row r="29" spans="1:131" ht="26.25" customHeight="1" x14ac:dyDescent="0.15">
      <c r="A29" s="242">
        <v>2</v>
      </c>
      <c r="B29" s="1036" t="s">
        <v>407</v>
      </c>
      <c r="C29" s="1037"/>
      <c r="D29" s="1037"/>
      <c r="E29" s="1037"/>
      <c r="F29" s="1037"/>
      <c r="G29" s="1037"/>
      <c r="H29" s="1037"/>
      <c r="I29" s="1037"/>
      <c r="J29" s="1037"/>
      <c r="K29" s="1037"/>
      <c r="L29" s="1037"/>
      <c r="M29" s="1037"/>
      <c r="N29" s="1037"/>
      <c r="O29" s="1037"/>
      <c r="P29" s="1038"/>
      <c r="Q29" s="1044">
        <v>338</v>
      </c>
      <c r="R29" s="1045"/>
      <c r="S29" s="1045"/>
      <c r="T29" s="1045"/>
      <c r="U29" s="1045"/>
      <c r="V29" s="1045">
        <v>308</v>
      </c>
      <c r="W29" s="1045"/>
      <c r="X29" s="1045"/>
      <c r="Y29" s="1045"/>
      <c r="Z29" s="1045"/>
      <c r="AA29" s="1045">
        <v>29</v>
      </c>
      <c r="AB29" s="1045"/>
      <c r="AC29" s="1045"/>
      <c r="AD29" s="1045"/>
      <c r="AE29" s="1046"/>
      <c r="AF29" s="1041">
        <v>29</v>
      </c>
      <c r="AG29" s="1042"/>
      <c r="AH29" s="1042"/>
      <c r="AI29" s="1042"/>
      <c r="AJ29" s="1043"/>
      <c r="AK29" s="986">
        <v>43</v>
      </c>
      <c r="AL29" s="971"/>
      <c r="AM29" s="971"/>
      <c r="AN29" s="971"/>
      <c r="AO29" s="971"/>
      <c r="AP29" s="971"/>
      <c r="AQ29" s="971"/>
      <c r="AR29" s="971"/>
      <c r="AS29" s="971"/>
      <c r="AT29" s="971"/>
      <c r="AU29" s="971"/>
      <c r="AV29" s="971"/>
      <c r="AW29" s="971"/>
      <c r="AX29" s="971"/>
      <c r="AY29" s="971"/>
      <c r="AZ29" s="1047"/>
      <c r="BA29" s="1047"/>
      <c r="BB29" s="1047"/>
      <c r="BC29" s="1047"/>
      <c r="BD29" s="1047"/>
      <c r="BE29" s="972"/>
      <c r="BF29" s="972"/>
      <c r="BG29" s="972"/>
      <c r="BH29" s="972"/>
      <c r="BI29" s="973"/>
      <c r="BJ29" s="232"/>
      <c r="BK29" s="232"/>
      <c r="BL29" s="232"/>
      <c r="BM29" s="232"/>
      <c r="BN29" s="232"/>
      <c r="BO29" s="241"/>
      <c r="BP29" s="241"/>
      <c r="BQ29" s="238">
        <v>23</v>
      </c>
      <c r="BR29" s="239"/>
      <c r="BS29" s="998"/>
      <c r="BT29" s="999"/>
      <c r="BU29" s="999"/>
      <c r="BV29" s="999"/>
      <c r="BW29" s="999"/>
      <c r="BX29" s="999"/>
      <c r="BY29" s="999"/>
      <c r="BZ29" s="999"/>
      <c r="CA29" s="999"/>
      <c r="CB29" s="999"/>
      <c r="CC29" s="999"/>
      <c r="CD29" s="999"/>
      <c r="CE29" s="999"/>
      <c r="CF29" s="999"/>
      <c r="CG29" s="1020"/>
      <c r="CH29" s="995"/>
      <c r="CI29" s="996"/>
      <c r="CJ29" s="996"/>
      <c r="CK29" s="996"/>
      <c r="CL29" s="997"/>
      <c r="CM29" s="995"/>
      <c r="CN29" s="996"/>
      <c r="CO29" s="996"/>
      <c r="CP29" s="996"/>
      <c r="CQ29" s="997"/>
      <c r="CR29" s="995"/>
      <c r="CS29" s="996"/>
      <c r="CT29" s="996"/>
      <c r="CU29" s="996"/>
      <c r="CV29" s="997"/>
      <c r="CW29" s="995"/>
      <c r="CX29" s="996"/>
      <c r="CY29" s="996"/>
      <c r="CZ29" s="996"/>
      <c r="DA29" s="997"/>
      <c r="DB29" s="995"/>
      <c r="DC29" s="996"/>
      <c r="DD29" s="996"/>
      <c r="DE29" s="996"/>
      <c r="DF29" s="997"/>
      <c r="DG29" s="995"/>
      <c r="DH29" s="996"/>
      <c r="DI29" s="996"/>
      <c r="DJ29" s="996"/>
      <c r="DK29" s="997"/>
      <c r="DL29" s="995"/>
      <c r="DM29" s="996"/>
      <c r="DN29" s="996"/>
      <c r="DO29" s="996"/>
      <c r="DP29" s="997"/>
      <c r="DQ29" s="995"/>
      <c r="DR29" s="996"/>
      <c r="DS29" s="996"/>
      <c r="DT29" s="996"/>
      <c r="DU29" s="997"/>
      <c r="DV29" s="998"/>
      <c r="DW29" s="999"/>
      <c r="DX29" s="999"/>
      <c r="DY29" s="999"/>
      <c r="DZ29" s="1000"/>
      <c r="EA29" s="230"/>
    </row>
    <row r="30" spans="1:131" ht="26.25" customHeight="1" x14ac:dyDescent="0.15">
      <c r="A30" s="242">
        <v>3</v>
      </c>
      <c r="B30" s="1036" t="s">
        <v>408</v>
      </c>
      <c r="C30" s="1037"/>
      <c r="D30" s="1037"/>
      <c r="E30" s="1037"/>
      <c r="F30" s="1037"/>
      <c r="G30" s="1037"/>
      <c r="H30" s="1037"/>
      <c r="I30" s="1037"/>
      <c r="J30" s="1037"/>
      <c r="K30" s="1037"/>
      <c r="L30" s="1037"/>
      <c r="M30" s="1037"/>
      <c r="N30" s="1037"/>
      <c r="O30" s="1037"/>
      <c r="P30" s="1038"/>
      <c r="Q30" s="1044">
        <v>29</v>
      </c>
      <c r="R30" s="1045"/>
      <c r="S30" s="1045"/>
      <c r="T30" s="1045"/>
      <c r="U30" s="1045"/>
      <c r="V30" s="1045">
        <v>29</v>
      </c>
      <c r="W30" s="1045"/>
      <c r="X30" s="1045"/>
      <c r="Y30" s="1045"/>
      <c r="Z30" s="1045"/>
      <c r="AA30" s="1045" t="s">
        <v>591</v>
      </c>
      <c r="AB30" s="1045"/>
      <c r="AC30" s="1045"/>
      <c r="AD30" s="1045"/>
      <c r="AE30" s="1046"/>
      <c r="AF30" s="1041" t="s">
        <v>395</v>
      </c>
      <c r="AG30" s="1042"/>
      <c r="AH30" s="1042"/>
      <c r="AI30" s="1042"/>
      <c r="AJ30" s="1043"/>
      <c r="AK30" s="986">
        <v>10</v>
      </c>
      <c r="AL30" s="971"/>
      <c r="AM30" s="971"/>
      <c r="AN30" s="971"/>
      <c r="AO30" s="971"/>
      <c r="AP30" s="971"/>
      <c r="AQ30" s="971"/>
      <c r="AR30" s="971"/>
      <c r="AS30" s="971"/>
      <c r="AT30" s="971"/>
      <c r="AU30" s="971"/>
      <c r="AV30" s="971"/>
      <c r="AW30" s="971"/>
      <c r="AX30" s="971"/>
      <c r="AY30" s="971"/>
      <c r="AZ30" s="1047"/>
      <c r="BA30" s="1047"/>
      <c r="BB30" s="1047"/>
      <c r="BC30" s="1047"/>
      <c r="BD30" s="1047"/>
      <c r="BE30" s="972"/>
      <c r="BF30" s="972"/>
      <c r="BG30" s="972"/>
      <c r="BH30" s="972"/>
      <c r="BI30" s="973"/>
      <c r="BJ30" s="232"/>
      <c r="BK30" s="232"/>
      <c r="BL30" s="232"/>
      <c r="BM30" s="232"/>
      <c r="BN30" s="232"/>
      <c r="BO30" s="241"/>
      <c r="BP30" s="241"/>
      <c r="BQ30" s="238">
        <v>24</v>
      </c>
      <c r="BR30" s="239"/>
      <c r="BS30" s="998"/>
      <c r="BT30" s="999"/>
      <c r="BU30" s="999"/>
      <c r="BV30" s="999"/>
      <c r="BW30" s="999"/>
      <c r="BX30" s="999"/>
      <c r="BY30" s="999"/>
      <c r="BZ30" s="999"/>
      <c r="CA30" s="999"/>
      <c r="CB30" s="999"/>
      <c r="CC30" s="999"/>
      <c r="CD30" s="999"/>
      <c r="CE30" s="999"/>
      <c r="CF30" s="999"/>
      <c r="CG30" s="1020"/>
      <c r="CH30" s="995"/>
      <c r="CI30" s="996"/>
      <c r="CJ30" s="996"/>
      <c r="CK30" s="996"/>
      <c r="CL30" s="997"/>
      <c r="CM30" s="995"/>
      <c r="CN30" s="996"/>
      <c r="CO30" s="996"/>
      <c r="CP30" s="996"/>
      <c r="CQ30" s="997"/>
      <c r="CR30" s="995"/>
      <c r="CS30" s="996"/>
      <c r="CT30" s="996"/>
      <c r="CU30" s="996"/>
      <c r="CV30" s="997"/>
      <c r="CW30" s="995"/>
      <c r="CX30" s="996"/>
      <c r="CY30" s="996"/>
      <c r="CZ30" s="996"/>
      <c r="DA30" s="997"/>
      <c r="DB30" s="995"/>
      <c r="DC30" s="996"/>
      <c r="DD30" s="996"/>
      <c r="DE30" s="996"/>
      <c r="DF30" s="997"/>
      <c r="DG30" s="995"/>
      <c r="DH30" s="996"/>
      <c r="DI30" s="996"/>
      <c r="DJ30" s="996"/>
      <c r="DK30" s="997"/>
      <c r="DL30" s="995"/>
      <c r="DM30" s="996"/>
      <c r="DN30" s="996"/>
      <c r="DO30" s="996"/>
      <c r="DP30" s="997"/>
      <c r="DQ30" s="995"/>
      <c r="DR30" s="996"/>
      <c r="DS30" s="996"/>
      <c r="DT30" s="996"/>
      <c r="DU30" s="997"/>
      <c r="DV30" s="998"/>
      <c r="DW30" s="999"/>
      <c r="DX30" s="999"/>
      <c r="DY30" s="999"/>
      <c r="DZ30" s="1000"/>
      <c r="EA30" s="230"/>
    </row>
    <row r="31" spans="1:131" ht="26.25" customHeight="1" x14ac:dyDescent="0.15">
      <c r="A31" s="242">
        <v>4</v>
      </c>
      <c r="B31" s="1036" t="s">
        <v>409</v>
      </c>
      <c r="C31" s="1037"/>
      <c r="D31" s="1037"/>
      <c r="E31" s="1037"/>
      <c r="F31" s="1037"/>
      <c r="G31" s="1037"/>
      <c r="H31" s="1037"/>
      <c r="I31" s="1037"/>
      <c r="J31" s="1037"/>
      <c r="K31" s="1037"/>
      <c r="L31" s="1037"/>
      <c r="M31" s="1037"/>
      <c r="N31" s="1037"/>
      <c r="O31" s="1037"/>
      <c r="P31" s="1038"/>
      <c r="Q31" s="1044">
        <v>208</v>
      </c>
      <c r="R31" s="1045"/>
      <c r="S31" s="1045"/>
      <c r="T31" s="1045"/>
      <c r="U31" s="1045"/>
      <c r="V31" s="1045">
        <v>203</v>
      </c>
      <c r="W31" s="1045"/>
      <c r="X31" s="1045"/>
      <c r="Y31" s="1045"/>
      <c r="Z31" s="1045"/>
      <c r="AA31" s="1045">
        <v>5</v>
      </c>
      <c r="AB31" s="1045"/>
      <c r="AC31" s="1045"/>
      <c r="AD31" s="1045"/>
      <c r="AE31" s="1046"/>
      <c r="AF31" s="1041">
        <v>1</v>
      </c>
      <c r="AG31" s="1042"/>
      <c r="AH31" s="1042"/>
      <c r="AI31" s="1042"/>
      <c r="AJ31" s="1043"/>
      <c r="AK31" s="986">
        <v>23</v>
      </c>
      <c r="AL31" s="971"/>
      <c r="AM31" s="971"/>
      <c r="AN31" s="971"/>
      <c r="AO31" s="971"/>
      <c r="AP31" s="971">
        <v>249</v>
      </c>
      <c r="AQ31" s="971"/>
      <c r="AR31" s="971"/>
      <c r="AS31" s="971"/>
      <c r="AT31" s="971"/>
      <c r="AU31" s="971"/>
      <c r="AV31" s="971"/>
      <c r="AW31" s="971"/>
      <c r="AX31" s="971"/>
      <c r="AY31" s="971"/>
      <c r="AZ31" s="1047" t="s">
        <v>591</v>
      </c>
      <c r="BA31" s="1047"/>
      <c r="BB31" s="1047"/>
      <c r="BC31" s="1047"/>
      <c r="BD31" s="1047"/>
      <c r="BE31" s="972" t="s">
        <v>410</v>
      </c>
      <c r="BF31" s="972"/>
      <c r="BG31" s="972"/>
      <c r="BH31" s="972"/>
      <c r="BI31" s="973"/>
      <c r="BJ31" s="232"/>
      <c r="BK31" s="232"/>
      <c r="BL31" s="232"/>
      <c r="BM31" s="232"/>
      <c r="BN31" s="232"/>
      <c r="BO31" s="241"/>
      <c r="BP31" s="241"/>
      <c r="BQ31" s="238">
        <v>25</v>
      </c>
      <c r="BR31" s="239"/>
      <c r="BS31" s="998"/>
      <c r="BT31" s="999"/>
      <c r="BU31" s="999"/>
      <c r="BV31" s="999"/>
      <c r="BW31" s="999"/>
      <c r="BX31" s="999"/>
      <c r="BY31" s="999"/>
      <c r="BZ31" s="999"/>
      <c r="CA31" s="999"/>
      <c r="CB31" s="999"/>
      <c r="CC31" s="999"/>
      <c r="CD31" s="999"/>
      <c r="CE31" s="999"/>
      <c r="CF31" s="999"/>
      <c r="CG31" s="1020"/>
      <c r="CH31" s="995"/>
      <c r="CI31" s="996"/>
      <c r="CJ31" s="996"/>
      <c r="CK31" s="996"/>
      <c r="CL31" s="997"/>
      <c r="CM31" s="995"/>
      <c r="CN31" s="996"/>
      <c r="CO31" s="996"/>
      <c r="CP31" s="996"/>
      <c r="CQ31" s="997"/>
      <c r="CR31" s="995"/>
      <c r="CS31" s="996"/>
      <c r="CT31" s="996"/>
      <c r="CU31" s="996"/>
      <c r="CV31" s="997"/>
      <c r="CW31" s="995"/>
      <c r="CX31" s="996"/>
      <c r="CY31" s="996"/>
      <c r="CZ31" s="996"/>
      <c r="DA31" s="997"/>
      <c r="DB31" s="995"/>
      <c r="DC31" s="996"/>
      <c r="DD31" s="996"/>
      <c r="DE31" s="996"/>
      <c r="DF31" s="997"/>
      <c r="DG31" s="995"/>
      <c r="DH31" s="996"/>
      <c r="DI31" s="996"/>
      <c r="DJ31" s="996"/>
      <c r="DK31" s="997"/>
      <c r="DL31" s="995"/>
      <c r="DM31" s="996"/>
      <c r="DN31" s="996"/>
      <c r="DO31" s="996"/>
      <c r="DP31" s="997"/>
      <c r="DQ31" s="995"/>
      <c r="DR31" s="996"/>
      <c r="DS31" s="996"/>
      <c r="DT31" s="996"/>
      <c r="DU31" s="997"/>
      <c r="DV31" s="998"/>
      <c r="DW31" s="999"/>
      <c r="DX31" s="999"/>
      <c r="DY31" s="999"/>
      <c r="DZ31" s="1000"/>
      <c r="EA31" s="230"/>
    </row>
    <row r="32" spans="1:131" ht="26.25" customHeight="1" x14ac:dyDescent="0.15">
      <c r="A32" s="242">
        <v>5</v>
      </c>
      <c r="B32" s="1036" t="s">
        <v>411</v>
      </c>
      <c r="C32" s="1037"/>
      <c r="D32" s="1037"/>
      <c r="E32" s="1037"/>
      <c r="F32" s="1037"/>
      <c r="G32" s="1037"/>
      <c r="H32" s="1037"/>
      <c r="I32" s="1037"/>
      <c r="J32" s="1037"/>
      <c r="K32" s="1037"/>
      <c r="L32" s="1037"/>
      <c r="M32" s="1037"/>
      <c r="N32" s="1037"/>
      <c r="O32" s="1037"/>
      <c r="P32" s="1038"/>
      <c r="Q32" s="1044">
        <v>101</v>
      </c>
      <c r="R32" s="1045"/>
      <c r="S32" s="1045"/>
      <c r="T32" s="1045"/>
      <c r="U32" s="1045"/>
      <c r="V32" s="1045">
        <v>100</v>
      </c>
      <c r="W32" s="1045"/>
      <c r="X32" s="1045"/>
      <c r="Y32" s="1045"/>
      <c r="Z32" s="1045"/>
      <c r="AA32" s="1045">
        <v>0</v>
      </c>
      <c r="AB32" s="1045"/>
      <c r="AC32" s="1045"/>
      <c r="AD32" s="1045"/>
      <c r="AE32" s="1046"/>
      <c r="AF32" s="1041">
        <v>0</v>
      </c>
      <c r="AG32" s="1042"/>
      <c r="AH32" s="1042"/>
      <c r="AI32" s="1042"/>
      <c r="AJ32" s="1043"/>
      <c r="AK32" s="986">
        <v>67</v>
      </c>
      <c r="AL32" s="971"/>
      <c r="AM32" s="971"/>
      <c r="AN32" s="971"/>
      <c r="AO32" s="971"/>
      <c r="AP32" s="971">
        <v>291</v>
      </c>
      <c r="AQ32" s="971"/>
      <c r="AR32" s="971"/>
      <c r="AS32" s="971"/>
      <c r="AT32" s="971"/>
      <c r="AU32" s="971"/>
      <c r="AV32" s="971"/>
      <c r="AW32" s="971"/>
      <c r="AX32" s="971"/>
      <c r="AY32" s="971"/>
      <c r="AZ32" s="1047" t="s">
        <v>591</v>
      </c>
      <c r="BA32" s="1047"/>
      <c r="BB32" s="1047"/>
      <c r="BC32" s="1047"/>
      <c r="BD32" s="1047"/>
      <c r="BE32" s="972" t="s">
        <v>412</v>
      </c>
      <c r="BF32" s="972"/>
      <c r="BG32" s="972"/>
      <c r="BH32" s="972"/>
      <c r="BI32" s="973"/>
      <c r="BJ32" s="232"/>
      <c r="BK32" s="232"/>
      <c r="BL32" s="232"/>
      <c r="BM32" s="232"/>
      <c r="BN32" s="232"/>
      <c r="BO32" s="241"/>
      <c r="BP32" s="241"/>
      <c r="BQ32" s="238">
        <v>26</v>
      </c>
      <c r="BR32" s="239"/>
      <c r="BS32" s="998"/>
      <c r="BT32" s="999"/>
      <c r="BU32" s="999"/>
      <c r="BV32" s="999"/>
      <c r="BW32" s="999"/>
      <c r="BX32" s="999"/>
      <c r="BY32" s="999"/>
      <c r="BZ32" s="999"/>
      <c r="CA32" s="999"/>
      <c r="CB32" s="999"/>
      <c r="CC32" s="999"/>
      <c r="CD32" s="999"/>
      <c r="CE32" s="999"/>
      <c r="CF32" s="999"/>
      <c r="CG32" s="1020"/>
      <c r="CH32" s="995"/>
      <c r="CI32" s="996"/>
      <c r="CJ32" s="996"/>
      <c r="CK32" s="996"/>
      <c r="CL32" s="997"/>
      <c r="CM32" s="995"/>
      <c r="CN32" s="996"/>
      <c r="CO32" s="996"/>
      <c r="CP32" s="996"/>
      <c r="CQ32" s="997"/>
      <c r="CR32" s="995"/>
      <c r="CS32" s="996"/>
      <c r="CT32" s="996"/>
      <c r="CU32" s="996"/>
      <c r="CV32" s="997"/>
      <c r="CW32" s="995"/>
      <c r="CX32" s="996"/>
      <c r="CY32" s="996"/>
      <c r="CZ32" s="996"/>
      <c r="DA32" s="997"/>
      <c r="DB32" s="995"/>
      <c r="DC32" s="996"/>
      <c r="DD32" s="996"/>
      <c r="DE32" s="996"/>
      <c r="DF32" s="997"/>
      <c r="DG32" s="995"/>
      <c r="DH32" s="996"/>
      <c r="DI32" s="996"/>
      <c r="DJ32" s="996"/>
      <c r="DK32" s="997"/>
      <c r="DL32" s="995"/>
      <c r="DM32" s="996"/>
      <c r="DN32" s="996"/>
      <c r="DO32" s="996"/>
      <c r="DP32" s="997"/>
      <c r="DQ32" s="995"/>
      <c r="DR32" s="996"/>
      <c r="DS32" s="996"/>
      <c r="DT32" s="996"/>
      <c r="DU32" s="997"/>
      <c r="DV32" s="998"/>
      <c r="DW32" s="999"/>
      <c r="DX32" s="999"/>
      <c r="DY32" s="999"/>
      <c r="DZ32" s="1000"/>
      <c r="EA32" s="230"/>
    </row>
    <row r="33" spans="1:131" ht="26.25" customHeight="1" x14ac:dyDescent="0.15">
      <c r="A33" s="242">
        <v>6</v>
      </c>
      <c r="B33" s="1036" t="s">
        <v>413</v>
      </c>
      <c r="C33" s="1037"/>
      <c r="D33" s="1037"/>
      <c r="E33" s="1037"/>
      <c r="F33" s="1037"/>
      <c r="G33" s="1037"/>
      <c r="H33" s="1037"/>
      <c r="I33" s="1037"/>
      <c r="J33" s="1037"/>
      <c r="K33" s="1037"/>
      <c r="L33" s="1037"/>
      <c r="M33" s="1037"/>
      <c r="N33" s="1037"/>
      <c r="O33" s="1037"/>
      <c r="P33" s="1038"/>
      <c r="Q33" s="1044">
        <v>96</v>
      </c>
      <c r="R33" s="1045"/>
      <c r="S33" s="1045"/>
      <c r="T33" s="1045"/>
      <c r="U33" s="1045"/>
      <c r="V33" s="1045">
        <v>96</v>
      </c>
      <c r="W33" s="1045"/>
      <c r="X33" s="1045"/>
      <c r="Y33" s="1045"/>
      <c r="Z33" s="1045"/>
      <c r="AA33" s="1045">
        <v>0</v>
      </c>
      <c r="AB33" s="1045"/>
      <c r="AC33" s="1045"/>
      <c r="AD33" s="1045"/>
      <c r="AE33" s="1046"/>
      <c r="AF33" s="1041">
        <v>0</v>
      </c>
      <c r="AG33" s="1042"/>
      <c r="AH33" s="1042"/>
      <c r="AI33" s="1042"/>
      <c r="AJ33" s="1043"/>
      <c r="AK33" s="986"/>
      <c r="AL33" s="971"/>
      <c r="AM33" s="971"/>
      <c r="AN33" s="971"/>
      <c r="AO33" s="971"/>
      <c r="AP33" s="971"/>
      <c r="AQ33" s="971"/>
      <c r="AR33" s="971"/>
      <c r="AS33" s="971"/>
      <c r="AT33" s="971"/>
      <c r="AU33" s="971"/>
      <c r="AV33" s="971"/>
      <c r="AW33" s="971"/>
      <c r="AX33" s="971"/>
      <c r="AY33" s="971"/>
      <c r="AZ33" s="1047" t="s">
        <v>591</v>
      </c>
      <c r="BA33" s="1047"/>
      <c r="BB33" s="1047"/>
      <c r="BC33" s="1047"/>
      <c r="BD33" s="1047"/>
      <c r="BE33" s="972" t="s">
        <v>414</v>
      </c>
      <c r="BF33" s="972"/>
      <c r="BG33" s="972"/>
      <c r="BH33" s="972"/>
      <c r="BI33" s="973"/>
      <c r="BJ33" s="232"/>
      <c r="BK33" s="232"/>
      <c r="BL33" s="232"/>
      <c r="BM33" s="232"/>
      <c r="BN33" s="232"/>
      <c r="BO33" s="241"/>
      <c r="BP33" s="241"/>
      <c r="BQ33" s="238">
        <v>27</v>
      </c>
      <c r="BR33" s="239"/>
      <c r="BS33" s="998"/>
      <c r="BT33" s="999"/>
      <c r="BU33" s="999"/>
      <c r="BV33" s="999"/>
      <c r="BW33" s="999"/>
      <c r="BX33" s="999"/>
      <c r="BY33" s="999"/>
      <c r="BZ33" s="999"/>
      <c r="CA33" s="999"/>
      <c r="CB33" s="999"/>
      <c r="CC33" s="999"/>
      <c r="CD33" s="999"/>
      <c r="CE33" s="999"/>
      <c r="CF33" s="999"/>
      <c r="CG33" s="1020"/>
      <c r="CH33" s="995"/>
      <c r="CI33" s="996"/>
      <c r="CJ33" s="996"/>
      <c r="CK33" s="996"/>
      <c r="CL33" s="997"/>
      <c r="CM33" s="995"/>
      <c r="CN33" s="996"/>
      <c r="CO33" s="996"/>
      <c r="CP33" s="996"/>
      <c r="CQ33" s="997"/>
      <c r="CR33" s="995"/>
      <c r="CS33" s="996"/>
      <c r="CT33" s="996"/>
      <c r="CU33" s="996"/>
      <c r="CV33" s="997"/>
      <c r="CW33" s="995"/>
      <c r="CX33" s="996"/>
      <c r="CY33" s="996"/>
      <c r="CZ33" s="996"/>
      <c r="DA33" s="997"/>
      <c r="DB33" s="995"/>
      <c r="DC33" s="996"/>
      <c r="DD33" s="996"/>
      <c r="DE33" s="996"/>
      <c r="DF33" s="997"/>
      <c r="DG33" s="995"/>
      <c r="DH33" s="996"/>
      <c r="DI33" s="996"/>
      <c r="DJ33" s="996"/>
      <c r="DK33" s="997"/>
      <c r="DL33" s="995"/>
      <c r="DM33" s="996"/>
      <c r="DN33" s="996"/>
      <c r="DO33" s="996"/>
      <c r="DP33" s="997"/>
      <c r="DQ33" s="995"/>
      <c r="DR33" s="996"/>
      <c r="DS33" s="996"/>
      <c r="DT33" s="996"/>
      <c r="DU33" s="997"/>
      <c r="DV33" s="998"/>
      <c r="DW33" s="999"/>
      <c r="DX33" s="999"/>
      <c r="DY33" s="999"/>
      <c r="DZ33" s="1000"/>
      <c r="EA33" s="230"/>
    </row>
    <row r="34" spans="1:131" ht="26.25" customHeight="1" x14ac:dyDescent="0.15">
      <c r="A34" s="242">
        <v>7</v>
      </c>
      <c r="B34" s="1036"/>
      <c r="C34" s="1037"/>
      <c r="D34" s="1037"/>
      <c r="E34" s="1037"/>
      <c r="F34" s="1037"/>
      <c r="G34" s="1037"/>
      <c r="H34" s="1037"/>
      <c r="I34" s="1037"/>
      <c r="J34" s="1037"/>
      <c r="K34" s="1037"/>
      <c r="L34" s="1037"/>
      <c r="M34" s="1037"/>
      <c r="N34" s="1037"/>
      <c r="O34" s="1037"/>
      <c r="P34" s="1038"/>
      <c r="Q34" s="1044"/>
      <c r="R34" s="1045"/>
      <c r="S34" s="1045"/>
      <c r="T34" s="1045"/>
      <c r="U34" s="1045"/>
      <c r="V34" s="1045"/>
      <c r="W34" s="1045"/>
      <c r="X34" s="1045"/>
      <c r="Y34" s="1045"/>
      <c r="Z34" s="1045"/>
      <c r="AA34" s="1045"/>
      <c r="AB34" s="1045"/>
      <c r="AC34" s="1045"/>
      <c r="AD34" s="1045"/>
      <c r="AE34" s="1046"/>
      <c r="AF34" s="1041"/>
      <c r="AG34" s="1042"/>
      <c r="AH34" s="1042"/>
      <c r="AI34" s="1042"/>
      <c r="AJ34" s="1043"/>
      <c r="AK34" s="986"/>
      <c r="AL34" s="971"/>
      <c r="AM34" s="971"/>
      <c r="AN34" s="971"/>
      <c r="AO34" s="971"/>
      <c r="AP34" s="971"/>
      <c r="AQ34" s="971"/>
      <c r="AR34" s="971"/>
      <c r="AS34" s="971"/>
      <c r="AT34" s="971"/>
      <c r="AU34" s="971"/>
      <c r="AV34" s="971"/>
      <c r="AW34" s="971"/>
      <c r="AX34" s="971"/>
      <c r="AY34" s="971"/>
      <c r="AZ34" s="1047"/>
      <c r="BA34" s="1047"/>
      <c r="BB34" s="1047"/>
      <c r="BC34" s="1047"/>
      <c r="BD34" s="1047"/>
      <c r="BE34" s="972"/>
      <c r="BF34" s="972"/>
      <c r="BG34" s="972"/>
      <c r="BH34" s="972"/>
      <c r="BI34" s="973"/>
      <c r="BJ34" s="232"/>
      <c r="BK34" s="232"/>
      <c r="BL34" s="232"/>
      <c r="BM34" s="232"/>
      <c r="BN34" s="232"/>
      <c r="BO34" s="241"/>
      <c r="BP34" s="241"/>
      <c r="BQ34" s="238">
        <v>28</v>
      </c>
      <c r="BR34" s="239"/>
      <c r="BS34" s="998"/>
      <c r="BT34" s="999"/>
      <c r="BU34" s="999"/>
      <c r="BV34" s="999"/>
      <c r="BW34" s="999"/>
      <c r="BX34" s="999"/>
      <c r="BY34" s="999"/>
      <c r="BZ34" s="999"/>
      <c r="CA34" s="999"/>
      <c r="CB34" s="999"/>
      <c r="CC34" s="999"/>
      <c r="CD34" s="999"/>
      <c r="CE34" s="999"/>
      <c r="CF34" s="999"/>
      <c r="CG34" s="1020"/>
      <c r="CH34" s="995"/>
      <c r="CI34" s="996"/>
      <c r="CJ34" s="996"/>
      <c r="CK34" s="996"/>
      <c r="CL34" s="997"/>
      <c r="CM34" s="995"/>
      <c r="CN34" s="996"/>
      <c r="CO34" s="996"/>
      <c r="CP34" s="996"/>
      <c r="CQ34" s="997"/>
      <c r="CR34" s="995"/>
      <c r="CS34" s="996"/>
      <c r="CT34" s="996"/>
      <c r="CU34" s="996"/>
      <c r="CV34" s="997"/>
      <c r="CW34" s="995"/>
      <c r="CX34" s="996"/>
      <c r="CY34" s="996"/>
      <c r="CZ34" s="996"/>
      <c r="DA34" s="997"/>
      <c r="DB34" s="995"/>
      <c r="DC34" s="996"/>
      <c r="DD34" s="996"/>
      <c r="DE34" s="996"/>
      <c r="DF34" s="997"/>
      <c r="DG34" s="995"/>
      <c r="DH34" s="996"/>
      <c r="DI34" s="996"/>
      <c r="DJ34" s="996"/>
      <c r="DK34" s="997"/>
      <c r="DL34" s="995"/>
      <c r="DM34" s="996"/>
      <c r="DN34" s="996"/>
      <c r="DO34" s="996"/>
      <c r="DP34" s="997"/>
      <c r="DQ34" s="995"/>
      <c r="DR34" s="996"/>
      <c r="DS34" s="996"/>
      <c r="DT34" s="996"/>
      <c r="DU34" s="997"/>
      <c r="DV34" s="998"/>
      <c r="DW34" s="999"/>
      <c r="DX34" s="999"/>
      <c r="DY34" s="999"/>
      <c r="DZ34" s="1000"/>
      <c r="EA34" s="230"/>
    </row>
    <row r="35" spans="1:131" ht="26.25" customHeight="1" x14ac:dyDescent="0.15">
      <c r="A35" s="242">
        <v>8</v>
      </c>
      <c r="B35" s="1036"/>
      <c r="C35" s="1037"/>
      <c r="D35" s="1037"/>
      <c r="E35" s="1037"/>
      <c r="F35" s="1037"/>
      <c r="G35" s="1037"/>
      <c r="H35" s="1037"/>
      <c r="I35" s="1037"/>
      <c r="J35" s="1037"/>
      <c r="K35" s="1037"/>
      <c r="L35" s="1037"/>
      <c r="M35" s="1037"/>
      <c r="N35" s="1037"/>
      <c r="O35" s="1037"/>
      <c r="P35" s="1038"/>
      <c r="Q35" s="1044"/>
      <c r="R35" s="1045"/>
      <c r="S35" s="1045"/>
      <c r="T35" s="1045"/>
      <c r="U35" s="1045"/>
      <c r="V35" s="1045"/>
      <c r="W35" s="1045"/>
      <c r="X35" s="1045"/>
      <c r="Y35" s="1045"/>
      <c r="Z35" s="1045"/>
      <c r="AA35" s="1045"/>
      <c r="AB35" s="1045"/>
      <c r="AC35" s="1045"/>
      <c r="AD35" s="1045"/>
      <c r="AE35" s="1046"/>
      <c r="AF35" s="1041"/>
      <c r="AG35" s="1042"/>
      <c r="AH35" s="1042"/>
      <c r="AI35" s="1042"/>
      <c r="AJ35" s="1043"/>
      <c r="AK35" s="986"/>
      <c r="AL35" s="971"/>
      <c r="AM35" s="971"/>
      <c r="AN35" s="971"/>
      <c r="AO35" s="971"/>
      <c r="AP35" s="971"/>
      <c r="AQ35" s="971"/>
      <c r="AR35" s="971"/>
      <c r="AS35" s="971"/>
      <c r="AT35" s="971"/>
      <c r="AU35" s="971"/>
      <c r="AV35" s="971"/>
      <c r="AW35" s="971"/>
      <c r="AX35" s="971"/>
      <c r="AY35" s="971"/>
      <c r="AZ35" s="1047"/>
      <c r="BA35" s="1047"/>
      <c r="BB35" s="1047"/>
      <c r="BC35" s="1047"/>
      <c r="BD35" s="1047"/>
      <c r="BE35" s="972"/>
      <c r="BF35" s="972"/>
      <c r="BG35" s="972"/>
      <c r="BH35" s="972"/>
      <c r="BI35" s="973"/>
      <c r="BJ35" s="232"/>
      <c r="BK35" s="232"/>
      <c r="BL35" s="232"/>
      <c r="BM35" s="232"/>
      <c r="BN35" s="232"/>
      <c r="BO35" s="241"/>
      <c r="BP35" s="241"/>
      <c r="BQ35" s="238">
        <v>29</v>
      </c>
      <c r="BR35" s="239"/>
      <c r="BS35" s="998"/>
      <c r="BT35" s="999"/>
      <c r="BU35" s="999"/>
      <c r="BV35" s="999"/>
      <c r="BW35" s="999"/>
      <c r="BX35" s="999"/>
      <c r="BY35" s="999"/>
      <c r="BZ35" s="999"/>
      <c r="CA35" s="999"/>
      <c r="CB35" s="999"/>
      <c r="CC35" s="999"/>
      <c r="CD35" s="999"/>
      <c r="CE35" s="999"/>
      <c r="CF35" s="999"/>
      <c r="CG35" s="1020"/>
      <c r="CH35" s="995"/>
      <c r="CI35" s="996"/>
      <c r="CJ35" s="996"/>
      <c r="CK35" s="996"/>
      <c r="CL35" s="997"/>
      <c r="CM35" s="995"/>
      <c r="CN35" s="996"/>
      <c r="CO35" s="996"/>
      <c r="CP35" s="996"/>
      <c r="CQ35" s="997"/>
      <c r="CR35" s="995"/>
      <c r="CS35" s="996"/>
      <c r="CT35" s="996"/>
      <c r="CU35" s="996"/>
      <c r="CV35" s="997"/>
      <c r="CW35" s="995"/>
      <c r="CX35" s="996"/>
      <c r="CY35" s="996"/>
      <c r="CZ35" s="996"/>
      <c r="DA35" s="997"/>
      <c r="DB35" s="995"/>
      <c r="DC35" s="996"/>
      <c r="DD35" s="996"/>
      <c r="DE35" s="996"/>
      <c r="DF35" s="997"/>
      <c r="DG35" s="995"/>
      <c r="DH35" s="996"/>
      <c r="DI35" s="996"/>
      <c r="DJ35" s="996"/>
      <c r="DK35" s="997"/>
      <c r="DL35" s="995"/>
      <c r="DM35" s="996"/>
      <c r="DN35" s="996"/>
      <c r="DO35" s="996"/>
      <c r="DP35" s="997"/>
      <c r="DQ35" s="995"/>
      <c r="DR35" s="996"/>
      <c r="DS35" s="996"/>
      <c r="DT35" s="996"/>
      <c r="DU35" s="997"/>
      <c r="DV35" s="998"/>
      <c r="DW35" s="999"/>
      <c r="DX35" s="999"/>
      <c r="DY35" s="999"/>
      <c r="DZ35" s="1000"/>
      <c r="EA35" s="230"/>
    </row>
    <row r="36" spans="1:131" ht="26.25" customHeight="1" x14ac:dyDescent="0.15">
      <c r="A36" s="242">
        <v>9</v>
      </c>
      <c r="B36" s="1036"/>
      <c r="C36" s="1037"/>
      <c r="D36" s="1037"/>
      <c r="E36" s="1037"/>
      <c r="F36" s="1037"/>
      <c r="G36" s="1037"/>
      <c r="H36" s="1037"/>
      <c r="I36" s="1037"/>
      <c r="J36" s="1037"/>
      <c r="K36" s="1037"/>
      <c r="L36" s="1037"/>
      <c r="M36" s="1037"/>
      <c r="N36" s="1037"/>
      <c r="O36" s="1037"/>
      <c r="P36" s="1038"/>
      <c r="Q36" s="1044"/>
      <c r="R36" s="1045"/>
      <c r="S36" s="1045"/>
      <c r="T36" s="1045"/>
      <c r="U36" s="1045"/>
      <c r="V36" s="1045"/>
      <c r="W36" s="1045"/>
      <c r="X36" s="1045"/>
      <c r="Y36" s="1045"/>
      <c r="Z36" s="1045"/>
      <c r="AA36" s="1045"/>
      <c r="AB36" s="1045"/>
      <c r="AC36" s="1045"/>
      <c r="AD36" s="1045"/>
      <c r="AE36" s="1046"/>
      <c r="AF36" s="1041"/>
      <c r="AG36" s="1042"/>
      <c r="AH36" s="1042"/>
      <c r="AI36" s="1042"/>
      <c r="AJ36" s="1043"/>
      <c r="AK36" s="986"/>
      <c r="AL36" s="971"/>
      <c r="AM36" s="971"/>
      <c r="AN36" s="971"/>
      <c r="AO36" s="971"/>
      <c r="AP36" s="971"/>
      <c r="AQ36" s="971"/>
      <c r="AR36" s="971"/>
      <c r="AS36" s="971"/>
      <c r="AT36" s="971"/>
      <c r="AU36" s="971"/>
      <c r="AV36" s="971"/>
      <c r="AW36" s="971"/>
      <c r="AX36" s="971"/>
      <c r="AY36" s="971"/>
      <c r="AZ36" s="1047"/>
      <c r="BA36" s="1047"/>
      <c r="BB36" s="1047"/>
      <c r="BC36" s="1047"/>
      <c r="BD36" s="1047"/>
      <c r="BE36" s="972"/>
      <c r="BF36" s="972"/>
      <c r="BG36" s="972"/>
      <c r="BH36" s="972"/>
      <c r="BI36" s="973"/>
      <c r="BJ36" s="232"/>
      <c r="BK36" s="232"/>
      <c r="BL36" s="232"/>
      <c r="BM36" s="232"/>
      <c r="BN36" s="232"/>
      <c r="BO36" s="241"/>
      <c r="BP36" s="241"/>
      <c r="BQ36" s="238">
        <v>30</v>
      </c>
      <c r="BR36" s="239"/>
      <c r="BS36" s="998"/>
      <c r="BT36" s="999"/>
      <c r="BU36" s="999"/>
      <c r="BV36" s="999"/>
      <c r="BW36" s="999"/>
      <c r="BX36" s="999"/>
      <c r="BY36" s="999"/>
      <c r="BZ36" s="999"/>
      <c r="CA36" s="999"/>
      <c r="CB36" s="999"/>
      <c r="CC36" s="999"/>
      <c r="CD36" s="999"/>
      <c r="CE36" s="999"/>
      <c r="CF36" s="999"/>
      <c r="CG36" s="1020"/>
      <c r="CH36" s="995"/>
      <c r="CI36" s="996"/>
      <c r="CJ36" s="996"/>
      <c r="CK36" s="996"/>
      <c r="CL36" s="997"/>
      <c r="CM36" s="995"/>
      <c r="CN36" s="996"/>
      <c r="CO36" s="996"/>
      <c r="CP36" s="996"/>
      <c r="CQ36" s="997"/>
      <c r="CR36" s="995"/>
      <c r="CS36" s="996"/>
      <c r="CT36" s="996"/>
      <c r="CU36" s="996"/>
      <c r="CV36" s="997"/>
      <c r="CW36" s="995"/>
      <c r="CX36" s="996"/>
      <c r="CY36" s="996"/>
      <c r="CZ36" s="996"/>
      <c r="DA36" s="997"/>
      <c r="DB36" s="995"/>
      <c r="DC36" s="996"/>
      <c r="DD36" s="996"/>
      <c r="DE36" s="996"/>
      <c r="DF36" s="997"/>
      <c r="DG36" s="995"/>
      <c r="DH36" s="996"/>
      <c r="DI36" s="996"/>
      <c r="DJ36" s="996"/>
      <c r="DK36" s="997"/>
      <c r="DL36" s="995"/>
      <c r="DM36" s="996"/>
      <c r="DN36" s="996"/>
      <c r="DO36" s="996"/>
      <c r="DP36" s="997"/>
      <c r="DQ36" s="995"/>
      <c r="DR36" s="996"/>
      <c r="DS36" s="996"/>
      <c r="DT36" s="996"/>
      <c r="DU36" s="997"/>
      <c r="DV36" s="998"/>
      <c r="DW36" s="999"/>
      <c r="DX36" s="999"/>
      <c r="DY36" s="999"/>
      <c r="DZ36" s="1000"/>
      <c r="EA36" s="230"/>
    </row>
    <row r="37" spans="1:131" ht="26.25" customHeight="1" x14ac:dyDescent="0.15">
      <c r="A37" s="242">
        <v>10</v>
      </c>
      <c r="B37" s="1036"/>
      <c r="C37" s="1037"/>
      <c r="D37" s="1037"/>
      <c r="E37" s="1037"/>
      <c r="F37" s="1037"/>
      <c r="G37" s="1037"/>
      <c r="H37" s="1037"/>
      <c r="I37" s="1037"/>
      <c r="J37" s="1037"/>
      <c r="K37" s="1037"/>
      <c r="L37" s="1037"/>
      <c r="M37" s="1037"/>
      <c r="N37" s="1037"/>
      <c r="O37" s="1037"/>
      <c r="P37" s="1038"/>
      <c r="Q37" s="1044"/>
      <c r="R37" s="1045"/>
      <c r="S37" s="1045"/>
      <c r="T37" s="1045"/>
      <c r="U37" s="1045"/>
      <c r="V37" s="1045"/>
      <c r="W37" s="1045"/>
      <c r="X37" s="1045"/>
      <c r="Y37" s="1045"/>
      <c r="Z37" s="1045"/>
      <c r="AA37" s="1045"/>
      <c r="AB37" s="1045"/>
      <c r="AC37" s="1045"/>
      <c r="AD37" s="1045"/>
      <c r="AE37" s="1046"/>
      <c r="AF37" s="1041"/>
      <c r="AG37" s="1042"/>
      <c r="AH37" s="1042"/>
      <c r="AI37" s="1042"/>
      <c r="AJ37" s="1043"/>
      <c r="AK37" s="986"/>
      <c r="AL37" s="971"/>
      <c r="AM37" s="971"/>
      <c r="AN37" s="971"/>
      <c r="AO37" s="971"/>
      <c r="AP37" s="971"/>
      <c r="AQ37" s="971"/>
      <c r="AR37" s="971"/>
      <c r="AS37" s="971"/>
      <c r="AT37" s="971"/>
      <c r="AU37" s="971"/>
      <c r="AV37" s="971"/>
      <c r="AW37" s="971"/>
      <c r="AX37" s="971"/>
      <c r="AY37" s="971"/>
      <c r="AZ37" s="1047"/>
      <c r="BA37" s="1047"/>
      <c r="BB37" s="1047"/>
      <c r="BC37" s="1047"/>
      <c r="BD37" s="1047"/>
      <c r="BE37" s="972"/>
      <c r="BF37" s="972"/>
      <c r="BG37" s="972"/>
      <c r="BH37" s="972"/>
      <c r="BI37" s="973"/>
      <c r="BJ37" s="232"/>
      <c r="BK37" s="232"/>
      <c r="BL37" s="232"/>
      <c r="BM37" s="232"/>
      <c r="BN37" s="232"/>
      <c r="BO37" s="241"/>
      <c r="BP37" s="241"/>
      <c r="BQ37" s="238">
        <v>31</v>
      </c>
      <c r="BR37" s="239"/>
      <c r="BS37" s="998"/>
      <c r="BT37" s="999"/>
      <c r="BU37" s="999"/>
      <c r="BV37" s="999"/>
      <c r="BW37" s="999"/>
      <c r="BX37" s="999"/>
      <c r="BY37" s="999"/>
      <c r="BZ37" s="999"/>
      <c r="CA37" s="999"/>
      <c r="CB37" s="999"/>
      <c r="CC37" s="999"/>
      <c r="CD37" s="999"/>
      <c r="CE37" s="999"/>
      <c r="CF37" s="999"/>
      <c r="CG37" s="1020"/>
      <c r="CH37" s="995"/>
      <c r="CI37" s="996"/>
      <c r="CJ37" s="996"/>
      <c r="CK37" s="996"/>
      <c r="CL37" s="997"/>
      <c r="CM37" s="995"/>
      <c r="CN37" s="996"/>
      <c r="CO37" s="996"/>
      <c r="CP37" s="996"/>
      <c r="CQ37" s="997"/>
      <c r="CR37" s="995"/>
      <c r="CS37" s="996"/>
      <c r="CT37" s="996"/>
      <c r="CU37" s="996"/>
      <c r="CV37" s="997"/>
      <c r="CW37" s="995"/>
      <c r="CX37" s="996"/>
      <c r="CY37" s="996"/>
      <c r="CZ37" s="996"/>
      <c r="DA37" s="997"/>
      <c r="DB37" s="995"/>
      <c r="DC37" s="996"/>
      <c r="DD37" s="996"/>
      <c r="DE37" s="996"/>
      <c r="DF37" s="997"/>
      <c r="DG37" s="995"/>
      <c r="DH37" s="996"/>
      <c r="DI37" s="996"/>
      <c r="DJ37" s="996"/>
      <c r="DK37" s="997"/>
      <c r="DL37" s="995"/>
      <c r="DM37" s="996"/>
      <c r="DN37" s="996"/>
      <c r="DO37" s="996"/>
      <c r="DP37" s="997"/>
      <c r="DQ37" s="995"/>
      <c r="DR37" s="996"/>
      <c r="DS37" s="996"/>
      <c r="DT37" s="996"/>
      <c r="DU37" s="997"/>
      <c r="DV37" s="998"/>
      <c r="DW37" s="999"/>
      <c r="DX37" s="999"/>
      <c r="DY37" s="999"/>
      <c r="DZ37" s="1000"/>
      <c r="EA37" s="230"/>
    </row>
    <row r="38" spans="1:131" ht="26.25" customHeight="1" x14ac:dyDescent="0.15">
      <c r="A38" s="242">
        <v>11</v>
      </c>
      <c r="B38" s="1036"/>
      <c r="C38" s="1037"/>
      <c r="D38" s="1037"/>
      <c r="E38" s="1037"/>
      <c r="F38" s="1037"/>
      <c r="G38" s="1037"/>
      <c r="H38" s="1037"/>
      <c r="I38" s="1037"/>
      <c r="J38" s="1037"/>
      <c r="K38" s="1037"/>
      <c r="L38" s="1037"/>
      <c r="M38" s="1037"/>
      <c r="N38" s="1037"/>
      <c r="O38" s="1037"/>
      <c r="P38" s="1038"/>
      <c r="Q38" s="1044"/>
      <c r="R38" s="1045"/>
      <c r="S38" s="1045"/>
      <c r="T38" s="1045"/>
      <c r="U38" s="1045"/>
      <c r="V38" s="1045"/>
      <c r="W38" s="1045"/>
      <c r="X38" s="1045"/>
      <c r="Y38" s="1045"/>
      <c r="Z38" s="1045"/>
      <c r="AA38" s="1045"/>
      <c r="AB38" s="1045"/>
      <c r="AC38" s="1045"/>
      <c r="AD38" s="1045"/>
      <c r="AE38" s="1046"/>
      <c r="AF38" s="1041"/>
      <c r="AG38" s="1042"/>
      <c r="AH38" s="1042"/>
      <c r="AI38" s="1042"/>
      <c r="AJ38" s="1043"/>
      <c r="AK38" s="986"/>
      <c r="AL38" s="971"/>
      <c r="AM38" s="971"/>
      <c r="AN38" s="971"/>
      <c r="AO38" s="971"/>
      <c r="AP38" s="971"/>
      <c r="AQ38" s="971"/>
      <c r="AR38" s="971"/>
      <c r="AS38" s="971"/>
      <c r="AT38" s="971"/>
      <c r="AU38" s="971"/>
      <c r="AV38" s="971"/>
      <c r="AW38" s="971"/>
      <c r="AX38" s="971"/>
      <c r="AY38" s="971"/>
      <c r="AZ38" s="1047"/>
      <c r="BA38" s="1047"/>
      <c r="BB38" s="1047"/>
      <c r="BC38" s="1047"/>
      <c r="BD38" s="1047"/>
      <c r="BE38" s="972"/>
      <c r="BF38" s="972"/>
      <c r="BG38" s="972"/>
      <c r="BH38" s="972"/>
      <c r="BI38" s="973"/>
      <c r="BJ38" s="232"/>
      <c r="BK38" s="232"/>
      <c r="BL38" s="232"/>
      <c r="BM38" s="232"/>
      <c r="BN38" s="232"/>
      <c r="BO38" s="241"/>
      <c r="BP38" s="241"/>
      <c r="BQ38" s="238">
        <v>32</v>
      </c>
      <c r="BR38" s="239"/>
      <c r="BS38" s="998"/>
      <c r="BT38" s="999"/>
      <c r="BU38" s="999"/>
      <c r="BV38" s="999"/>
      <c r="BW38" s="999"/>
      <c r="BX38" s="999"/>
      <c r="BY38" s="999"/>
      <c r="BZ38" s="999"/>
      <c r="CA38" s="999"/>
      <c r="CB38" s="999"/>
      <c r="CC38" s="999"/>
      <c r="CD38" s="999"/>
      <c r="CE38" s="999"/>
      <c r="CF38" s="999"/>
      <c r="CG38" s="1020"/>
      <c r="CH38" s="995"/>
      <c r="CI38" s="996"/>
      <c r="CJ38" s="996"/>
      <c r="CK38" s="996"/>
      <c r="CL38" s="997"/>
      <c r="CM38" s="995"/>
      <c r="CN38" s="996"/>
      <c r="CO38" s="996"/>
      <c r="CP38" s="996"/>
      <c r="CQ38" s="997"/>
      <c r="CR38" s="995"/>
      <c r="CS38" s="996"/>
      <c r="CT38" s="996"/>
      <c r="CU38" s="996"/>
      <c r="CV38" s="997"/>
      <c r="CW38" s="995"/>
      <c r="CX38" s="996"/>
      <c r="CY38" s="996"/>
      <c r="CZ38" s="996"/>
      <c r="DA38" s="997"/>
      <c r="DB38" s="995"/>
      <c r="DC38" s="996"/>
      <c r="DD38" s="996"/>
      <c r="DE38" s="996"/>
      <c r="DF38" s="997"/>
      <c r="DG38" s="995"/>
      <c r="DH38" s="996"/>
      <c r="DI38" s="996"/>
      <c r="DJ38" s="996"/>
      <c r="DK38" s="997"/>
      <c r="DL38" s="995"/>
      <c r="DM38" s="996"/>
      <c r="DN38" s="996"/>
      <c r="DO38" s="996"/>
      <c r="DP38" s="997"/>
      <c r="DQ38" s="995"/>
      <c r="DR38" s="996"/>
      <c r="DS38" s="996"/>
      <c r="DT38" s="996"/>
      <c r="DU38" s="997"/>
      <c r="DV38" s="998"/>
      <c r="DW38" s="999"/>
      <c r="DX38" s="999"/>
      <c r="DY38" s="999"/>
      <c r="DZ38" s="1000"/>
      <c r="EA38" s="230"/>
    </row>
    <row r="39" spans="1:131" ht="26.25" customHeight="1" x14ac:dyDescent="0.15">
      <c r="A39" s="242">
        <v>12</v>
      </c>
      <c r="B39" s="1036"/>
      <c r="C39" s="1037"/>
      <c r="D39" s="1037"/>
      <c r="E39" s="1037"/>
      <c r="F39" s="1037"/>
      <c r="G39" s="1037"/>
      <c r="H39" s="1037"/>
      <c r="I39" s="1037"/>
      <c r="J39" s="1037"/>
      <c r="K39" s="1037"/>
      <c r="L39" s="1037"/>
      <c r="M39" s="1037"/>
      <c r="N39" s="1037"/>
      <c r="O39" s="1037"/>
      <c r="P39" s="1038"/>
      <c r="Q39" s="1044"/>
      <c r="R39" s="1045"/>
      <c r="S39" s="1045"/>
      <c r="T39" s="1045"/>
      <c r="U39" s="1045"/>
      <c r="V39" s="1045"/>
      <c r="W39" s="1045"/>
      <c r="X39" s="1045"/>
      <c r="Y39" s="1045"/>
      <c r="Z39" s="1045"/>
      <c r="AA39" s="1045"/>
      <c r="AB39" s="1045"/>
      <c r="AC39" s="1045"/>
      <c r="AD39" s="1045"/>
      <c r="AE39" s="1046"/>
      <c r="AF39" s="1041"/>
      <c r="AG39" s="1042"/>
      <c r="AH39" s="1042"/>
      <c r="AI39" s="1042"/>
      <c r="AJ39" s="1043"/>
      <c r="AK39" s="986"/>
      <c r="AL39" s="971"/>
      <c r="AM39" s="971"/>
      <c r="AN39" s="971"/>
      <c r="AO39" s="971"/>
      <c r="AP39" s="971"/>
      <c r="AQ39" s="971"/>
      <c r="AR39" s="971"/>
      <c r="AS39" s="971"/>
      <c r="AT39" s="971"/>
      <c r="AU39" s="971"/>
      <c r="AV39" s="971"/>
      <c r="AW39" s="971"/>
      <c r="AX39" s="971"/>
      <c r="AY39" s="971"/>
      <c r="AZ39" s="1047"/>
      <c r="BA39" s="1047"/>
      <c r="BB39" s="1047"/>
      <c r="BC39" s="1047"/>
      <c r="BD39" s="1047"/>
      <c r="BE39" s="972"/>
      <c r="BF39" s="972"/>
      <c r="BG39" s="972"/>
      <c r="BH39" s="972"/>
      <c r="BI39" s="973"/>
      <c r="BJ39" s="232"/>
      <c r="BK39" s="232"/>
      <c r="BL39" s="232"/>
      <c r="BM39" s="232"/>
      <c r="BN39" s="232"/>
      <c r="BO39" s="241"/>
      <c r="BP39" s="241"/>
      <c r="BQ39" s="238">
        <v>33</v>
      </c>
      <c r="BR39" s="239"/>
      <c r="BS39" s="998"/>
      <c r="BT39" s="999"/>
      <c r="BU39" s="999"/>
      <c r="BV39" s="999"/>
      <c r="BW39" s="999"/>
      <c r="BX39" s="999"/>
      <c r="BY39" s="999"/>
      <c r="BZ39" s="999"/>
      <c r="CA39" s="999"/>
      <c r="CB39" s="999"/>
      <c r="CC39" s="999"/>
      <c r="CD39" s="999"/>
      <c r="CE39" s="999"/>
      <c r="CF39" s="999"/>
      <c r="CG39" s="1020"/>
      <c r="CH39" s="995"/>
      <c r="CI39" s="996"/>
      <c r="CJ39" s="996"/>
      <c r="CK39" s="996"/>
      <c r="CL39" s="997"/>
      <c r="CM39" s="995"/>
      <c r="CN39" s="996"/>
      <c r="CO39" s="996"/>
      <c r="CP39" s="996"/>
      <c r="CQ39" s="997"/>
      <c r="CR39" s="995"/>
      <c r="CS39" s="996"/>
      <c r="CT39" s="996"/>
      <c r="CU39" s="996"/>
      <c r="CV39" s="997"/>
      <c r="CW39" s="995"/>
      <c r="CX39" s="996"/>
      <c r="CY39" s="996"/>
      <c r="CZ39" s="996"/>
      <c r="DA39" s="997"/>
      <c r="DB39" s="995"/>
      <c r="DC39" s="996"/>
      <c r="DD39" s="996"/>
      <c r="DE39" s="996"/>
      <c r="DF39" s="997"/>
      <c r="DG39" s="995"/>
      <c r="DH39" s="996"/>
      <c r="DI39" s="996"/>
      <c r="DJ39" s="996"/>
      <c r="DK39" s="997"/>
      <c r="DL39" s="995"/>
      <c r="DM39" s="996"/>
      <c r="DN39" s="996"/>
      <c r="DO39" s="996"/>
      <c r="DP39" s="997"/>
      <c r="DQ39" s="995"/>
      <c r="DR39" s="996"/>
      <c r="DS39" s="996"/>
      <c r="DT39" s="996"/>
      <c r="DU39" s="997"/>
      <c r="DV39" s="998"/>
      <c r="DW39" s="999"/>
      <c r="DX39" s="999"/>
      <c r="DY39" s="999"/>
      <c r="DZ39" s="1000"/>
      <c r="EA39" s="230"/>
    </row>
    <row r="40" spans="1:131" ht="26.25" customHeight="1" x14ac:dyDescent="0.15">
      <c r="A40" s="238">
        <v>13</v>
      </c>
      <c r="B40" s="1036"/>
      <c r="C40" s="1037"/>
      <c r="D40" s="1037"/>
      <c r="E40" s="1037"/>
      <c r="F40" s="1037"/>
      <c r="G40" s="1037"/>
      <c r="H40" s="1037"/>
      <c r="I40" s="1037"/>
      <c r="J40" s="1037"/>
      <c r="K40" s="1037"/>
      <c r="L40" s="1037"/>
      <c r="M40" s="1037"/>
      <c r="N40" s="1037"/>
      <c r="O40" s="1037"/>
      <c r="P40" s="1038"/>
      <c r="Q40" s="1044"/>
      <c r="R40" s="1045"/>
      <c r="S40" s="1045"/>
      <c r="T40" s="1045"/>
      <c r="U40" s="1045"/>
      <c r="V40" s="1045"/>
      <c r="W40" s="1045"/>
      <c r="X40" s="1045"/>
      <c r="Y40" s="1045"/>
      <c r="Z40" s="1045"/>
      <c r="AA40" s="1045"/>
      <c r="AB40" s="1045"/>
      <c r="AC40" s="1045"/>
      <c r="AD40" s="1045"/>
      <c r="AE40" s="1046"/>
      <c r="AF40" s="1041"/>
      <c r="AG40" s="1042"/>
      <c r="AH40" s="1042"/>
      <c r="AI40" s="1042"/>
      <c r="AJ40" s="1043"/>
      <c r="AK40" s="986"/>
      <c r="AL40" s="971"/>
      <c r="AM40" s="971"/>
      <c r="AN40" s="971"/>
      <c r="AO40" s="971"/>
      <c r="AP40" s="971"/>
      <c r="AQ40" s="971"/>
      <c r="AR40" s="971"/>
      <c r="AS40" s="971"/>
      <c r="AT40" s="971"/>
      <c r="AU40" s="971"/>
      <c r="AV40" s="971"/>
      <c r="AW40" s="971"/>
      <c r="AX40" s="971"/>
      <c r="AY40" s="971"/>
      <c r="AZ40" s="1047"/>
      <c r="BA40" s="1047"/>
      <c r="BB40" s="1047"/>
      <c r="BC40" s="1047"/>
      <c r="BD40" s="1047"/>
      <c r="BE40" s="972"/>
      <c r="BF40" s="972"/>
      <c r="BG40" s="972"/>
      <c r="BH40" s="972"/>
      <c r="BI40" s="973"/>
      <c r="BJ40" s="232"/>
      <c r="BK40" s="232"/>
      <c r="BL40" s="232"/>
      <c r="BM40" s="232"/>
      <c r="BN40" s="232"/>
      <c r="BO40" s="241"/>
      <c r="BP40" s="241"/>
      <c r="BQ40" s="238">
        <v>34</v>
      </c>
      <c r="BR40" s="239"/>
      <c r="BS40" s="998"/>
      <c r="BT40" s="999"/>
      <c r="BU40" s="999"/>
      <c r="BV40" s="999"/>
      <c r="BW40" s="999"/>
      <c r="BX40" s="999"/>
      <c r="BY40" s="999"/>
      <c r="BZ40" s="999"/>
      <c r="CA40" s="999"/>
      <c r="CB40" s="999"/>
      <c r="CC40" s="999"/>
      <c r="CD40" s="999"/>
      <c r="CE40" s="999"/>
      <c r="CF40" s="999"/>
      <c r="CG40" s="1020"/>
      <c r="CH40" s="995"/>
      <c r="CI40" s="996"/>
      <c r="CJ40" s="996"/>
      <c r="CK40" s="996"/>
      <c r="CL40" s="997"/>
      <c r="CM40" s="995"/>
      <c r="CN40" s="996"/>
      <c r="CO40" s="996"/>
      <c r="CP40" s="996"/>
      <c r="CQ40" s="997"/>
      <c r="CR40" s="995"/>
      <c r="CS40" s="996"/>
      <c r="CT40" s="996"/>
      <c r="CU40" s="996"/>
      <c r="CV40" s="997"/>
      <c r="CW40" s="995"/>
      <c r="CX40" s="996"/>
      <c r="CY40" s="996"/>
      <c r="CZ40" s="996"/>
      <c r="DA40" s="997"/>
      <c r="DB40" s="995"/>
      <c r="DC40" s="996"/>
      <c r="DD40" s="996"/>
      <c r="DE40" s="996"/>
      <c r="DF40" s="997"/>
      <c r="DG40" s="995"/>
      <c r="DH40" s="996"/>
      <c r="DI40" s="996"/>
      <c r="DJ40" s="996"/>
      <c r="DK40" s="997"/>
      <c r="DL40" s="995"/>
      <c r="DM40" s="996"/>
      <c r="DN40" s="996"/>
      <c r="DO40" s="996"/>
      <c r="DP40" s="997"/>
      <c r="DQ40" s="995"/>
      <c r="DR40" s="996"/>
      <c r="DS40" s="996"/>
      <c r="DT40" s="996"/>
      <c r="DU40" s="997"/>
      <c r="DV40" s="998"/>
      <c r="DW40" s="999"/>
      <c r="DX40" s="999"/>
      <c r="DY40" s="999"/>
      <c r="DZ40" s="1000"/>
      <c r="EA40" s="230"/>
    </row>
    <row r="41" spans="1:131" ht="26.25" customHeight="1" x14ac:dyDescent="0.15">
      <c r="A41" s="238">
        <v>14</v>
      </c>
      <c r="B41" s="1036"/>
      <c r="C41" s="1037"/>
      <c r="D41" s="1037"/>
      <c r="E41" s="1037"/>
      <c r="F41" s="1037"/>
      <c r="G41" s="1037"/>
      <c r="H41" s="1037"/>
      <c r="I41" s="1037"/>
      <c r="J41" s="1037"/>
      <c r="K41" s="1037"/>
      <c r="L41" s="1037"/>
      <c r="M41" s="1037"/>
      <c r="N41" s="1037"/>
      <c r="O41" s="1037"/>
      <c r="P41" s="1038"/>
      <c r="Q41" s="1044"/>
      <c r="R41" s="1045"/>
      <c r="S41" s="1045"/>
      <c r="T41" s="1045"/>
      <c r="U41" s="1045"/>
      <c r="V41" s="1045"/>
      <c r="W41" s="1045"/>
      <c r="X41" s="1045"/>
      <c r="Y41" s="1045"/>
      <c r="Z41" s="1045"/>
      <c r="AA41" s="1045"/>
      <c r="AB41" s="1045"/>
      <c r="AC41" s="1045"/>
      <c r="AD41" s="1045"/>
      <c r="AE41" s="1046"/>
      <c r="AF41" s="1041"/>
      <c r="AG41" s="1042"/>
      <c r="AH41" s="1042"/>
      <c r="AI41" s="1042"/>
      <c r="AJ41" s="1043"/>
      <c r="AK41" s="986"/>
      <c r="AL41" s="971"/>
      <c r="AM41" s="971"/>
      <c r="AN41" s="971"/>
      <c r="AO41" s="971"/>
      <c r="AP41" s="971"/>
      <c r="AQ41" s="971"/>
      <c r="AR41" s="971"/>
      <c r="AS41" s="971"/>
      <c r="AT41" s="971"/>
      <c r="AU41" s="971"/>
      <c r="AV41" s="971"/>
      <c r="AW41" s="971"/>
      <c r="AX41" s="971"/>
      <c r="AY41" s="971"/>
      <c r="AZ41" s="1047"/>
      <c r="BA41" s="1047"/>
      <c r="BB41" s="1047"/>
      <c r="BC41" s="1047"/>
      <c r="BD41" s="1047"/>
      <c r="BE41" s="972"/>
      <c r="BF41" s="972"/>
      <c r="BG41" s="972"/>
      <c r="BH41" s="972"/>
      <c r="BI41" s="973"/>
      <c r="BJ41" s="232"/>
      <c r="BK41" s="232"/>
      <c r="BL41" s="232"/>
      <c r="BM41" s="232"/>
      <c r="BN41" s="232"/>
      <c r="BO41" s="241"/>
      <c r="BP41" s="241"/>
      <c r="BQ41" s="238">
        <v>35</v>
      </c>
      <c r="BR41" s="239"/>
      <c r="BS41" s="998"/>
      <c r="BT41" s="999"/>
      <c r="BU41" s="999"/>
      <c r="BV41" s="999"/>
      <c r="BW41" s="999"/>
      <c r="BX41" s="999"/>
      <c r="BY41" s="999"/>
      <c r="BZ41" s="999"/>
      <c r="CA41" s="999"/>
      <c r="CB41" s="999"/>
      <c r="CC41" s="999"/>
      <c r="CD41" s="999"/>
      <c r="CE41" s="999"/>
      <c r="CF41" s="999"/>
      <c r="CG41" s="1020"/>
      <c r="CH41" s="995"/>
      <c r="CI41" s="996"/>
      <c r="CJ41" s="996"/>
      <c r="CK41" s="996"/>
      <c r="CL41" s="997"/>
      <c r="CM41" s="995"/>
      <c r="CN41" s="996"/>
      <c r="CO41" s="996"/>
      <c r="CP41" s="996"/>
      <c r="CQ41" s="997"/>
      <c r="CR41" s="995"/>
      <c r="CS41" s="996"/>
      <c r="CT41" s="996"/>
      <c r="CU41" s="996"/>
      <c r="CV41" s="997"/>
      <c r="CW41" s="995"/>
      <c r="CX41" s="996"/>
      <c r="CY41" s="996"/>
      <c r="CZ41" s="996"/>
      <c r="DA41" s="997"/>
      <c r="DB41" s="995"/>
      <c r="DC41" s="996"/>
      <c r="DD41" s="996"/>
      <c r="DE41" s="996"/>
      <c r="DF41" s="997"/>
      <c r="DG41" s="995"/>
      <c r="DH41" s="996"/>
      <c r="DI41" s="996"/>
      <c r="DJ41" s="996"/>
      <c r="DK41" s="997"/>
      <c r="DL41" s="995"/>
      <c r="DM41" s="996"/>
      <c r="DN41" s="996"/>
      <c r="DO41" s="996"/>
      <c r="DP41" s="997"/>
      <c r="DQ41" s="995"/>
      <c r="DR41" s="996"/>
      <c r="DS41" s="996"/>
      <c r="DT41" s="996"/>
      <c r="DU41" s="997"/>
      <c r="DV41" s="998"/>
      <c r="DW41" s="999"/>
      <c r="DX41" s="999"/>
      <c r="DY41" s="999"/>
      <c r="DZ41" s="1000"/>
      <c r="EA41" s="230"/>
    </row>
    <row r="42" spans="1:131" ht="26.25" customHeight="1" x14ac:dyDescent="0.15">
      <c r="A42" s="238">
        <v>15</v>
      </c>
      <c r="B42" s="1036"/>
      <c r="C42" s="1037"/>
      <c r="D42" s="1037"/>
      <c r="E42" s="1037"/>
      <c r="F42" s="1037"/>
      <c r="G42" s="1037"/>
      <c r="H42" s="1037"/>
      <c r="I42" s="1037"/>
      <c r="J42" s="1037"/>
      <c r="K42" s="1037"/>
      <c r="L42" s="1037"/>
      <c r="M42" s="1037"/>
      <c r="N42" s="1037"/>
      <c r="O42" s="1037"/>
      <c r="P42" s="1038"/>
      <c r="Q42" s="1044"/>
      <c r="R42" s="1045"/>
      <c r="S42" s="1045"/>
      <c r="T42" s="1045"/>
      <c r="U42" s="1045"/>
      <c r="V42" s="1045"/>
      <c r="W42" s="1045"/>
      <c r="X42" s="1045"/>
      <c r="Y42" s="1045"/>
      <c r="Z42" s="1045"/>
      <c r="AA42" s="1045"/>
      <c r="AB42" s="1045"/>
      <c r="AC42" s="1045"/>
      <c r="AD42" s="1045"/>
      <c r="AE42" s="1046"/>
      <c r="AF42" s="1041"/>
      <c r="AG42" s="1042"/>
      <c r="AH42" s="1042"/>
      <c r="AI42" s="1042"/>
      <c r="AJ42" s="1043"/>
      <c r="AK42" s="986"/>
      <c r="AL42" s="971"/>
      <c r="AM42" s="971"/>
      <c r="AN42" s="971"/>
      <c r="AO42" s="971"/>
      <c r="AP42" s="971"/>
      <c r="AQ42" s="971"/>
      <c r="AR42" s="971"/>
      <c r="AS42" s="971"/>
      <c r="AT42" s="971"/>
      <c r="AU42" s="971"/>
      <c r="AV42" s="971"/>
      <c r="AW42" s="971"/>
      <c r="AX42" s="971"/>
      <c r="AY42" s="971"/>
      <c r="AZ42" s="1047"/>
      <c r="BA42" s="1047"/>
      <c r="BB42" s="1047"/>
      <c r="BC42" s="1047"/>
      <c r="BD42" s="1047"/>
      <c r="BE42" s="972"/>
      <c r="BF42" s="972"/>
      <c r="BG42" s="972"/>
      <c r="BH42" s="972"/>
      <c r="BI42" s="973"/>
      <c r="BJ42" s="232"/>
      <c r="BK42" s="232"/>
      <c r="BL42" s="232"/>
      <c r="BM42" s="232"/>
      <c r="BN42" s="232"/>
      <c r="BO42" s="241"/>
      <c r="BP42" s="241"/>
      <c r="BQ42" s="238">
        <v>36</v>
      </c>
      <c r="BR42" s="239"/>
      <c r="BS42" s="998"/>
      <c r="BT42" s="999"/>
      <c r="BU42" s="999"/>
      <c r="BV42" s="999"/>
      <c r="BW42" s="999"/>
      <c r="BX42" s="999"/>
      <c r="BY42" s="999"/>
      <c r="BZ42" s="999"/>
      <c r="CA42" s="999"/>
      <c r="CB42" s="999"/>
      <c r="CC42" s="999"/>
      <c r="CD42" s="999"/>
      <c r="CE42" s="999"/>
      <c r="CF42" s="999"/>
      <c r="CG42" s="1020"/>
      <c r="CH42" s="995"/>
      <c r="CI42" s="996"/>
      <c r="CJ42" s="996"/>
      <c r="CK42" s="996"/>
      <c r="CL42" s="997"/>
      <c r="CM42" s="995"/>
      <c r="CN42" s="996"/>
      <c r="CO42" s="996"/>
      <c r="CP42" s="996"/>
      <c r="CQ42" s="997"/>
      <c r="CR42" s="995"/>
      <c r="CS42" s="996"/>
      <c r="CT42" s="996"/>
      <c r="CU42" s="996"/>
      <c r="CV42" s="997"/>
      <c r="CW42" s="995"/>
      <c r="CX42" s="996"/>
      <c r="CY42" s="996"/>
      <c r="CZ42" s="996"/>
      <c r="DA42" s="997"/>
      <c r="DB42" s="995"/>
      <c r="DC42" s="996"/>
      <c r="DD42" s="996"/>
      <c r="DE42" s="996"/>
      <c r="DF42" s="997"/>
      <c r="DG42" s="995"/>
      <c r="DH42" s="996"/>
      <c r="DI42" s="996"/>
      <c r="DJ42" s="996"/>
      <c r="DK42" s="997"/>
      <c r="DL42" s="995"/>
      <c r="DM42" s="996"/>
      <c r="DN42" s="996"/>
      <c r="DO42" s="996"/>
      <c r="DP42" s="997"/>
      <c r="DQ42" s="995"/>
      <c r="DR42" s="996"/>
      <c r="DS42" s="996"/>
      <c r="DT42" s="996"/>
      <c r="DU42" s="997"/>
      <c r="DV42" s="998"/>
      <c r="DW42" s="999"/>
      <c r="DX42" s="999"/>
      <c r="DY42" s="999"/>
      <c r="DZ42" s="1000"/>
      <c r="EA42" s="230"/>
    </row>
    <row r="43" spans="1:131" ht="26.25" customHeight="1" x14ac:dyDescent="0.15">
      <c r="A43" s="238">
        <v>16</v>
      </c>
      <c r="B43" s="1036"/>
      <c r="C43" s="1037"/>
      <c r="D43" s="1037"/>
      <c r="E43" s="1037"/>
      <c r="F43" s="1037"/>
      <c r="G43" s="1037"/>
      <c r="H43" s="1037"/>
      <c r="I43" s="1037"/>
      <c r="J43" s="1037"/>
      <c r="K43" s="1037"/>
      <c r="L43" s="1037"/>
      <c r="M43" s="1037"/>
      <c r="N43" s="1037"/>
      <c r="O43" s="1037"/>
      <c r="P43" s="1038"/>
      <c r="Q43" s="1044"/>
      <c r="R43" s="1045"/>
      <c r="S43" s="1045"/>
      <c r="T43" s="1045"/>
      <c r="U43" s="1045"/>
      <c r="V43" s="1045"/>
      <c r="W43" s="1045"/>
      <c r="X43" s="1045"/>
      <c r="Y43" s="1045"/>
      <c r="Z43" s="1045"/>
      <c r="AA43" s="1045"/>
      <c r="AB43" s="1045"/>
      <c r="AC43" s="1045"/>
      <c r="AD43" s="1045"/>
      <c r="AE43" s="1046"/>
      <c r="AF43" s="1041"/>
      <c r="AG43" s="1042"/>
      <c r="AH43" s="1042"/>
      <c r="AI43" s="1042"/>
      <c r="AJ43" s="1043"/>
      <c r="AK43" s="986"/>
      <c r="AL43" s="971"/>
      <c r="AM43" s="971"/>
      <c r="AN43" s="971"/>
      <c r="AO43" s="971"/>
      <c r="AP43" s="971"/>
      <c r="AQ43" s="971"/>
      <c r="AR43" s="971"/>
      <c r="AS43" s="971"/>
      <c r="AT43" s="971"/>
      <c r="AU43" s="971"/>
      <c r="AV43" s="971"/>
      <c r="AW43" s="971"/>
      <c r="AX43" s="971"/>
      <c r="AY43" s="971"/>
      <c r="AZ43" s="1047"/>
      <c r="BA43" s="1047"/>
      <c r="BB43" s="1047"/>
      <c r="BC43" s="1047"/>
      <c r="BD43" s="1047"/>
      <c r="BE43" s="972"/>
      <c r="BF43" s="972"/>
      <c r="BG43" s="972"/>
      <c r="BH43" s="972"/>
      <c r="BI43" s="973"/>
      <c r="BJ43" s="232"/>
      <c r="BK43" s="232"/>
      <c r="BL43" s="232"/>
      <c r="BM43" s="232"/>
      <c r="BN43" s="232"/>
      <c r="BO43" s="241"/>
      <c r="BP43" s="241"/>
      <c r="BQ43" s="238">
        <v>37</v>
      </c>
      <c r="BR43" s="239"/>
      <c r="BS43" s="998"/>
      <c r="BT43" s="999"/>
      <c r="BU43" s="999"/>
      <c r="BV43" s="999"/>
      <c r="BW43" s="999"/>
      <c r="BX43" s="999"/>
      <c r="BY43" s="999"/>
      <c r="BZ43" s="999"/>
      <c r="CA43" s="999"/>
      <c r="CB43" s="999"/>
      <c r="CC43" s="999"/>
      <c r="CD43" s="999"/>
      <c r="CE43" s="999"/>
      <c r="CF43" s="999"/>
      <c r="CG43" s="1020"/>
      <c r="CH43" s="995"/>
      <c r="CI43" s="996"/>
      <c r="CJ43" s="996"/>
      <c r="CK43" s="996"/>
      <c r="CL43" s="997"/>
      <c r="CM43" s="995"/>
      <c r="CN43" s="996"/>
      <c r="CO43" s="996"/>
      <c r="CP43" s="996"/>
      <c r="CQ43" s="997"/>
      <c r="CR43" s="995"/>
      <c r="CS43" s="996"/>
      <c r="CT43" s="996"/>
      <c r="CU43" s="996"/>
      <c r="CV43" s="997"/>
      <c r="CW43" s="995"/>
      <c r="CX43" s="996"/>
      <c r="CY43" s="996"/>
      <c r="CZ43" s="996"/>
      <c r="DA43" s="997"/>
      <c r="DB43" s="995"/>
      <c r="DC43" s="996"/>
      <c r="DD43" s="996"/>
      <c r="DE43" s="996"/>
      <c r="DF43" s="997"/>
      <c r="DG43" s="995"/>
      <c r="DH43" s="996"/>
      <c r="DI43" s="996"/>
      <c r="DJ43" s="996"/>
      <c r="DK43" s="997"/>
      <c r="DL43" s="995"/>
      <c r="DM43" s="996"/>
      <c r="DN43" s="996"/>
      <c r="DO43" s="996"/>
      <c r="DP43" s="997"/>
      <c r="DQ43" s="995"/>
      <c r="DR43" s="996"/>
      <c r="DS43" s="996"/>
      <c r="DT43" s="996"/>
      <c r="DU43" s="997"/>
      <c r="DV43" s="998"/>
      <c r="DW43" s="999"/>
      <c r="DX43" s="999"/>
      <c r="DY43" s="999"/>
      <c r="DZ43" s="1000"/>
      <c r="EA43" s="230"/>
    </row>
    <row r="44" spans="1:131" ht="26.25" customHeight="1" x14ac:dyDescent="0.15">
      <c r="A44" s="238">
        <v>17</v>
      </c>
      <c r="B44" s="1036"/>
      <c r="C44" s="1037"/>
      <c r="D44" s="1037"/>
      <c r="E44" s="1037"/>
      <c r="F44" s="1037"/>
      <c r="G44" s="1037"/>
      <c r="H44" s="1037"/>
      <c r="I44" s="1037"/>
      <c r="J44" s="1037"/>
      <c r="K44" s="1037"/>
      <c r="L44" s="1037"/>
      <c r="M44" s="1037"/>
      <c r="N44" s="1037"/>
      <c r="O44" s="1037"/>
      <c r="P44" s="1038"/>
      <c r="Q44" s="1044"/>
      <c r="R44" s="1045"/>
      <c r="S44" s="1045"/>
      <c r="T44" s="1045"/>
      <c r="U44" s="1045"/>
      <c r="V44" s="1045"/>
      <c r="W44" s="1045"/>
      <c r="X44" s="1045"/>
      <c r="Y44" s="1045"/>
      <c r="Z44" s="1045"/>
      <c r="AA44" s="1045"/>
      <c r="AB44" s="1045"/>
      <c r="AC44" s="1045"/>
      <c r="AD44" s="1045"/>
      <c r="AE44" s="1046"/>
      <c r="AF44" s="1041"/>
      <c r="AG44" s="1042"/>
      <c r="AH44" s="1042"/>
      <c r="AI44" s="1042"/>
      <c r="AJ44" s="1043"/>
      <c r="AK44" s="986"/>
      <c r="AL44" s="971"/>
      <c r="AM44" s="971"/>
      <c r="AN44" s="971"/>
      <c r="AO44" s="971"/>
      <c r="AP44" s="971"/>
      <c r="AQ44" s="971"/>
      <c r="AR44" s="971"/>
      <c r="AS44" s="971"/>
      <c r="AT44" s="971"/>
      <c r="AU44" s="971"/>
      <c r="AV44" s="971"/>
      <c r="AW44" s="971"/>
      <c r="AX44" s="971"/>
      <c r="AY44" s="971"/>
      <c r="AZ44" s="1047"/>
      <c r="BA44" s="1047"/>
      <c r="BB44" s="1047"/>
      <c r="BC44" s="1047"/>
      <c r="BD44" s="1047"/>
      <c r="BE44" s="972"/>
      <c r="BF44" s="972"/>
      <c r="BG44" s="972"/>
      <c r="BH44" s="972"/>
      <c r="BI44" s="973"/>
      <c r="BJ44" s="232"/>
      <c r="BK44" s="232"/>
      <c r="BL44" s="232"/>
      <c r="BM44" s="232"/>
      <c r="BN44" s="232"/>
      <c r="BO44" s="241"/>
      <c r="BP44" s="241"/>
      <c r="BQ44" s="238">
        <v>38</v>
      </c>
      <c r="BR44" s="239"/>
      <c r="BS44" s="998"/>
      <c r="BT44" s="999"/>
      <c r="BU44" s="999"/>
      <c r="BV44" s="999"/>
      <c r="BW44" s="999"/>
      <c r="BX44" s="999"/>
      <c r="BY44" s="999"/>
      <c r="BZ44" s="999"/>
      <c r="CA44" s="999"/>
      <c r="CB44" s="999"/>
      <c r="CC44" s="999"/>
      <c r="CD44" s="999"/>
      <c r="CE44" s="999"/>
      <c r="CF44" s="999"/>
      <c r="CG44" s="1020"/>
      <c r="CH44" s="995"/>
      <c r="CI44" s="996"/>
      <c r="CJ44" s="996"/>
      <c r="CK44" s="996"/>
      <c r="CL44" s="997"/>
      <c r="CM44" s="995"/>
      <c r="CN44" s="996"/>
      <c r="CO44" s="996"/>
      <c r="CP44" s="996"/>
      <c r="CQ44" s="997"/>
      <c r="CR44" s="995"/>
      <c r="CS44" s="996"/>
      <c r="CT44" s="996"/>
      <c r="CU44" s="996"/>
      <c r="CV44" s="997"/>
      <c r="CW44" s="995"/>
      <c r="CX44" s="996"/>
      <c r="CY44" s="996"/>
      <c r="CZ44" s="996"/>
      <c r="DA44" s="997"/>
      <c r="DB44" s="995"/>
      <c r="DC44" s="996"/>
      <c r="DD44" s="996"/>
      <c r="DE44" s="996"/>
      <c r="DF44" s="997"/>
      <c r="DG44" s="995"/>
      <c r="DH44" s="996"/>
      <c r="DI44" s="996"/>
      <c r="DJ44" s="996"/>
      <c r="DK44" s="997"/>
      <c r="DL44" s="995"/>
      <c r="DM44" s="996"/>
      <c r="DN44" s="996"/>
      <c r="DO44" s="996"/>
      <c r="DP44" s="997"/>
      <c r="DQ44" s="995"/>
      <c r="DR44" s="996"/>
      <c r="DS44" s="996"/>
      <c r="DT44" s="996"/>
      <c r="DU44" s="997"/>
      <c r="DV44" s="998"/>
      <c r="DW44" s="999"/>
      <c r="DX44" s="999"/>
      <c r="DY44" s="999"/>
      <c r="DZ44" s="1000"/>
      <c r="EA44" s="230"/>
    </row>
    <row r="45" spans="1:131" ht="26.25" customHeight="1" x14ac:dyDescent="0.15">
      <c r="A45" s="238">
        <v>18</v>
      </c>
      <c r="B45" s="1036"/>
      <c r="C45" s="1037"/>
      <c r="D45" s="1037"/>
      <c r="E45" s="1037"/>
      <c r="F45" s="1037"/>
      <c r="G45" s="1037"/>
      <c r="H45" s="1037"/>
      <c r="I45" s="1037"/>
      <c r="J45" s="1037"/>
      <c r="K45" s="1037"/>
      <c r="L45" s="1037"/>
      <c r="M45" s="1037"/>
      <c r="N45" s="1037"/>
      <c r="O45" s="1037"/>
      <c r="P45" s="1038"/>
      <c r="Q45" s="1044"/>
      <c r="R45" s="1045"/>
      <c r="S45" s="1045"/>
      <c r="T45" s="1045"/>
      <c r="U45" s="1045"/>
      <c r="V45" s="1045"/>
      <c r="W45" s="1045"/>
      <c r="X45" s="1045"/>
      <c r="Y45" s="1045"/>
      <c r="Z45" s="1045"/>
      <c r="AA45" s="1045"/>
      <c r="AB45" s="1045"/>
      <c r="AC45" s="1045"/>
      <c r="AD45" s="1045"/>
      <c r="AE45" s="1046"/>
      <c r="AF45" s="1041"/>
      <c r="AG45" s="1042"/>
      <c r="AH45" s="1042"/>
      <c r="AI45" s="1042"/>
      <c r="AJ45" s="1043"/>
      <c r="AK45" s="986"/>
      <c r="AL45" s="971"/>
      <c r="AM45" s="971"/>
      <c r="AN45" s="971"/>
      <c r="AO45" s="971"/>
      <c r="AP45" s="971"/>
      <c r="AQ45" s="971"/>
      <c r="AR45" s="971"/>
      <c r="AS45" s="971"/>
      <c r="AT45" s="971"/>
      <c r="AU45" s="971"/>
      <c r="AV45" s="971"/>
      <c r="AW45" s="971"/>
      <c r="AX45" s="971"/>
      <c r="AY45" s="971"/>
      <c r="AZ45" s="1047"/>
      <c r="BA45" s="1047"/>
      <c r="BB45" s="1047"/>
      <c r="BC45" s="1047"/>
      <c r="BD45" s="1047"/>
      <c r="BE45" s="972"/>
      <c r="BF45" s="972"/>
      <c r="BG45" s="972"/>
      <c r="BH45" s="972"/>
      <c r="BI45" s="973"/>
      <c r="BJ45" s="232"/>
      <c r="BK45" s="232"/>
      <c r="BL45" s="232"/>
      <c r="BM45" s="232"/>
      <c r="BN45" s="232"/>
      <c r="BO45" s="241"/>
      <c r="BP45" s="241"/>
      <c r="BQ45" s="238">
        <v>39</v>
      </c>
      <c r="BR45" s="239"/>
      <c r="BS45" s="998"/>
      <c r="BT45" s="999"/>
      <c r="BU45" s="999"/>
      <c r="BV45" s="999"/>
      <c r="BW45" s="999"/>
      <c r="BX45" s="999"/>
      <c r="BY45" s="999"/>
      <c r="BZ45" s="999"/>
      <c r="CA45" s="999"/>
      <c r="CB45" s="999"/>
      <c r="CC45" s="999"/>
      <c r="CD45" s="999"/>
      <c r="CE45" s="999"/>
      <c r="CF45" s="999"/>
      <c r="CG45" s="1020"/>
      <c r="CH45" s="995"/>
      <c r="CI45" s="996"/>
      <c r="CJ45" s="996"/>
      <c r="CK45" s="996"/>
      <c r="CL45" s="997"/>
      <c r="CM45" s="995"/>
      <c r="CN45" s="996"/>
      <c r="CO45" s="996"/>
      <c r="CP45" s="996"/>
      <c r="CQ45" s="997"/>
      <c r="CR45" s="995"/>
      <c r="CS45" s="996"/>
      <c r="CT45" s="996"/>
      <c r="CU45" s="996"/>
      <c r="CV45" s="997"/>
      <c r="CW45" s="995"/>
      <c r="CX45" s="996"/>
      <c r="CY45" s="996"/>
      <c r="CZ45" s="996"/>
      <c r="DA45" s="997"/>
      <c r="DB45" s="995"/>
      <c r="DC45" s="996"/>
      <c r="DD45" s="996"/>
      <c r="DE45" s="996"/>
      <c r="DF45" s="997"/>
      <c r="DG45" s="995"/>
      <c r="DH45" s="996"/>
      <c r="DI45" s="996"/>
      <c r="DJ45" s="996"/>
      <c r="DK45" s="997"/>
      <c r="DL45" s="995"/>
      <c r="DM45" s="996"/>
      <c r="DN45" s="996"/>
      <c r="DO45" s="996"/>
      <c r="DP45" s="997"/>
      <c r="DQ45" s="995"/>
      <c r="DR45" s="996"/>
      <c r="DS45" s="996"/>
      <c r="DT45" s="996"/>
      <c r="DU45" s="997"/>
      <c r="DV45" s="998"/>
      <c r="DW45" s="999"/>
      <c r="DX45" s="999"/>
      <c r="DY45" s="999"/>
      <c r="DZ45" s="1000"/>
      <c r="EA45" s="230"/>
    </row>
    <row r="46" spans="1:131" ht="26.25" customHeight="1" x14ac:dyDescent="0.15">
      <c r="A46" s="238">
        <v>19</v>
      </c>
      <c r="B46" s="1036"/>
      <c r="C46" s="1037"/>
      <c r="D46" s="1037"/>
      <c r="E46" s="1037"/>
      <c r="F46" s="1037"/>
      <c r="G46" s="1037"/>
      <c r="H46" s="1037"/>
      <c r="I46" s="1037"/>
      <c r="J46" s="1037"/>
      <c r="K46" s="1037"/>
      <c r="L46" s="1037"/>
      <c r="M46" s="1037"/>
      <c r="N46" s="1037"/>
      <c r="O46" s="1037"/>
      <c r="P46" s="1038"/>
      <c r="Q46" s="1044"/>
      <c r="R46" s="1045"/>
      <c r="S46" s="1045"/>
      <c r="T46" s="1045"/>
      <c r="U46" s="1045"/>
      <c r="V46" s="1045"/>
      <c r="W46" s="1045"/>
      <c r="X46" s="1045"/>
      <c r="Y46" s="1045"/>
      <c r="Z46" s="1045"/>
      <c r="AA46" s="1045"/>
      <c r="AB46" s="1045"/>
      <c r="AC46" s="1045"/>
      <c r="AD46" s="1045"/>
      <c r="AE46" s="1046"/>
      <c r="AF46" s="1041"/>
      <c r="AG46" s="1042"/>
      <c r="AH46" s="1042"/>
      <c r="AI46" s="1042"/>
      <c r="AJ46" s="1043"/>
      <c r="AK46" s="986"/>
      <c r="AL46" s="971"/>
      <c r="AM46" s="971"/>
      <c r="AN46" s="971"/>
      <c r="AO46" s="971"/>
      <c r="AP46" s="971"/>
      <c r="AQ46" s="971"/>
      <c r="AR46" s="971"/>
      <c r="AS46" s="971"/>
      <c r="AT46" s="971"/>
      <c r="AU46" s="971"/>
      <c r="AV46" s="971"/>
      <c r="AW46" s="971"/>
      <c r="AX46" s="971"/>
      <c r="AY46" s="971"/>
      <c r="AZ46" s="1047"/>
      <c r="BA46" s="1047"/>
      <c r="BB46" s="1047"/>
      <c r="BC46" s="1047"/>
      <c r="BD46" s="1047"/>
      <c r="BE46" s="972"/>
      <c r="BF46" s="972"/>
      <c r="BG46" s="972"/>
      <c r="BH46" s="972"/>
      <c r="BI46" s="973"/>
      <c r="BJ46" s="232"/>
      <c r="BK46" s="232"/>
      <c r="BL46" s="232"/>
      <c r="BM46" s="232"/>
      <c r="BN46" s="232"/>
      <c r="BO46" s="241"/>
      <c r="BP46" s="241"/>
      <c r="BQ46" s="238">
        <v>40</v>
      </c>
      <c r="BR46" s="239"/>
      <c r="BS46" s="998"/>
      <c r="BT46" s="999"/>
      <c r="BU46" s="999"/>
      <c r="BV46" s="999"/>
      <c r="BW46" s="999"/>
      <c r="BX46" s="999"/>
      <c r="BY46" s="999"/>
      <c r="BZ46" s="999"/>
      <c r="CA46" s="999"/>
      <c r="CB46" s="999"/>
      <c r="CC46" s="999"/>
      <c r="CD46" s="999"/>
      <c r="CE46" s="999"/>
      <c r="CF46" s="999"/>
      <c r="CG46" s="1020"/>
      <c r="CH46" s="995"/>
      <c r="CI46" s="996"/>
      <c r="CJ46" s="996"/>
      <c r="CK46" s="996"/>
      <c r="CL46" s="997"/>
      <c r="CM46" s="995"/>
      <c r="CN46" s="996"/>
      <c r="CO46" s="996"/>
      <c r="CP46" s="996"/>
      <c r="CQ46" s="997"/>
      <c r="CR46" s="995"/>
      <c r="CS46" s="996"/>
      <c r="CT46" s="996"/>
      <c r="CU46" s="996"/>
      <c r="CV46" s="997"/>
      <c r="CW46" s="995"/>
      <c r="CX46" s="996"/>
      <c r="CY46" s="996"/>
      <c r="CZ46" s="996"/>
      <c r="DA46" s="997"/>
      <c r="DB46" s="995"/>
      <c r="DC46" s="996"/>
      <c r="DD46" s="996"/>
      <c r="DE46" s="996"/>
      <c r="DF46" s="997"/>
      <c r="DG46" s="995"/>
      <c r="DH46" s="996"/>
      <c r="DI46" s="996"/>
      <c r="DJ46" s="996"/>
      <c r="DK46" s="997"/>
      <c r="DL46" s="995"/>
      <c r="DM46" s="996"/>
      <c r="DN46" s="996"/>
      <c r="DO46" s="996"/>
      <c r="DP46" s="997"/>
      <c r="DQ46" s="995"/>
      <c r="DR46" s="996"/>
      <c r="DS46" s="996"/>
      <c r="DT46" s="996"/>
      <c r="DU46" s="997"/>
      <c r="DV46" s="998"/>
      <c r="DW46" s="999"/>
      <c r="DX46" s="999"/>
      <c r="DY46" s="999"/>
      <c r="DZ46" s="1000"/>
      <c r="EA46" s="230"/>
    </row>
    <row r="47" spans="1:131" ht="26.25" customHeight="1" x14ac:dyDescent="0.15">
      <c r="A47" s="238">
        <v>20</v>
      </c>
      <c r="B47" s="1036"/>
      <c r="C47" s="1037"/>
      <c r="D47" s="1037"/>
      <c r="E47" s="1037"/>
      <c r="F47" s="1037"/>
      <c r="G47" s="1037"/>
      <c r="H47" s="1037"/>
      <c r="I47" s="1037"/>
      <c r="J47" s="1037"/>
      <c r="K47" s="1037"/>
      <c r="L47" s="1037"/>
      <c r="M47" s="1037"/>
      <c r="N47" s="1037"/>
      <c r="O47" s="1037"/>
      <c r="P47" s="1038"/>
      <c r="Q47" s="1044"/>
      <c r="R47" s="1045"/>
      <c r="S47" s="1045"/>
      <c r="T47" s="1045"/>
      <c r="U47" s="1045"/>
      <c r="V47" s="1045"/>
      <c r="W47" s="1045"/>
      <c r="X47" s="1045"/>
      <c r="Y47" s="1045"/>
      <c r="Z47" s="1045"/>
      <c r="AA47" s="1045"/>
      <c r="AB47" s="1045"/>
      <c r="AC47" s="1045"/>
      <c r="AD47" s="1045"/>
      <c r="AE47" s="1046"/>
      <c r="AF47" s="1041"/>
      <c r="AG47" s="1042"/>
      <c r="AH47" s="1042"/>
      <c r="AI47" s="1042"/>
      <c r="AJ47" s="1043"/>
      <c r="AK47" s="986"/>
      <c r="AL47" s="971"/>
      <c r="AM47" s="971"/>
      <c r="AN47" s="971"/>
      <c r="AO47" s="971"/>
      <c r="AP47" s="971"/>
      <c r="AQ47" s="971"/>
      <c r="AR47" s="971"/>
      <c r="AS47" s="971"/>
      <c r="AT47" s="971"/>
      <c r="AU47" s="971"/>
      <c r="AV47" s="971"/>
      <c r="AW47" s="971"/>
      <c r="AX47" s="971"/>
      <c r="AY47" s="971"/>
      <c r="AZ47" s="1047"/>
      <c r="BA47" s="1047"/>
      <c r="BB47" s="1047"/>
      <c r="BC47" s="1047"/>
      <c r="BD47" s="1047"/>
      <c r="BE47" s="972"/>
      <c r="BF47" s="972"/>
      <c r="BG47" s="972"/>
      <c r="BH47" s="972"/>
      <c r="BI47" s="973"/>
      <c r="BJ47" s="232"/>
      <c r="BK47" s="232"/>
      <c r="BL47" s="232"/>
      <c r="BM47" s="232"/>
      <c r="BN47" s="232"/>
      <c r="BO47" s="241"/>
      <c r="BP47" s="241"/>
      <c r="BQ47" s="238">
        <v>41</v>
      </c>
      <c r="BR47" s="239"/>
      <c r="BS47" s="998"/>
      <c r="BT47" s="999"/>
      <c r="BU47" s="999"/>
      <c r="BV47" s="999"/>
      <c r="BW47" s="999"/>
      <c r="BX47" s="999"/>
      <c r="BY47" s="999"/>
      <c r="BZ47" s="999"/>
      <c r="CA47" s="999"/>
      <c r="CB47" s="999"/>
      <c r="CC47" s="999"/>
      <c r="CD47" s="999"/>
      <c r="CE47" s="999"/>
      <c r="CF47" s="999"/>
      <c r="CG47" s="1020"/>
      <c r="CH47" s="995"/>
      <c r="CI47" s="996"/>
      <c r="CJ47" s="996"/>
      <c r="CK47" s="996"/>
      <c r="CL47" s="997"/>
      <c r="CM47" s="995"/>
      <c r="CN47" s="996"/>
      <c r="CO47" s="996"/>
      <c r="CP47" s="996"/>
      <c r="CQ47" s="997"/>
      <c r="CR47" s="995"/>
      <c r="CS47" s="996"/>
      <c r="CT47" s="996"/>
      <c r="CU47" s="996"/>
      <c r="CV47" s="997"/>
      <c r="CW47" s="995"/>
      <c r="CX47" s="996"/>
      <c r="CY47" s="996"/>
      <c r="CZ47" s="996"/>
      <c r="DA47" s="997"/>
      <c r="DB47" s="995"/>
      <c r="DC47" s="996"/>
      <c r="DD47" s="996"/>
      <c r="DE47" s="996"/>
      <c r="DF47" s="997"/>
      <c r="DG47" s="995"/>
      <c r="DH47" s="996"/>
      <c r="DI47" s="996"/>
      <c r="DJ47" s="996"/>
      <c r="DK47" s="997"/>
      <c r="DL47" s="995"/>
      <c r="DM47" s="996"/>
      <c r="DN47" s="996"/>
      <c r="DO47" s="996"/>
      <c r="DP47" s="997"/>
      <c r="DQ47" s="995"/>
      <c r="DR47" s="996"/>
      <c r="DS47" s="996"/>
      <c r="DT47" s="996"/>
      <c r="DU47" s="997"/>
      <c r="DV47" s="998"/>
      <c r="DW47" s="999"/>
      <c r="DX47" s="999"/>
      <c r="DY47" s="999"/>
      <c r="DZ47" s="1000"/>
      <c r="EA47" s="230"/>
    </row>
    <row r="48" spans="1:131" ht="26.25" customHeight="1" x14ac:dyDescent="0.15">
      <c r="A48" s="238">
        <v>21</v>
      </c>
      <c r="B48" s="1036"/>
      <c r="C48" s="1037"/>
      <c r="D48" s="1037"/>
      <c r="E48" s="1037"/>
      <c r="F48" s="1037"/>
      <c r="G48" s="1037"/>
      <c r="H48" s="1037"/>
      <c r="I48" s="1037"/>
      <c r="J48" s="1037"/>
      <c r="K48" s="1037"/>
      <c r="L48" s="1037"/>
      <c r="M48" s="1037"/>
      <c r="N48" s="1037"/>
      <c r="O48" s="1037"/>
      <c r="P48" s="1038"/>
      <c r="Q48" s="1044"/>
      <c r="R48" s="1045"/>
      <c r="S48" s="1045"/>
      <c r="T48" s="1045"/>
      <c r="U48" s="1045"/>
      <c r="V48" s="1045"/>
      <c r="W48" s="1045"/>
      <c r="X48" s="1045"/>
      <c r="Y48" s="1045"/>
      <c r="Z48" s="1045"/>
      <c r="AA48" s="1045"/>
      <c r="AB48" s="1045"/>
      <c r="AC48" s="1045"/>
      <c r="AD48" s="1045"/>
      <c r="AE48" s="1046"/>
      <c r="AF48" s="1041"/>
      <c r="AG48" s="1042"/>
      <c r="AH48" s="1042"/>
      <c r="AI48" s="1042"/>
      <c r="AJ48" s="1043"/>
      <c r="AK48" s="986"/>
      <c r="AL48" s="971"/>
      <c r="AM48" s="971"/>
      <c r="AN48" s="971"/>
      <c r="AO48" s="971"/>
      <c r="AP48" s="971"/>
      <c r="AQ48" s="971"/>
      <c r="AR48" s="971"/>
      <c r="AS48" s="971"/>
      <c r="AT48" s="971"/>
      <c r="AU48" s="971"/>
      <c r="AV48" s="971"/>
      <c r="AW48" s="971"/>
      <c r="AX48" s="971"/>
      <c r="AY48" s="971"/>
      <c r="AZ48" s="1047"/>
      <c r="BA48" s="1047"/>
      <c r="BB48" s="1047"/>
      <c r="BC48" s="1047"/>
      <c r="BD48" s="1047"/>
      <c r="BE48" s="972"/>
      <c r="BF48" s="972"/>
      <c r="BG48" s="972"/>
      <c r="BH48" s="972"/>
      <c r="BI48" s="973"/>
      <c r="BJ48" s="232"/>
      <c r="BK48" s="232"/>
      <c r="BL48" s="232"/>
      <c r="BM48" s="232"/>
      <c r="BN48" s="232"/>
      <c r="BO48" s="241"/>
      <c r="BP48" s="241"/>
      <c r="BQ48" s="238">
        <v>42</v>
      </c>
      <c r="BR48" s="239"/>
      <c r="BS48" s="998"/>
      <c r="BT48" s="999"/>
      <c r="BU48" s="999"/>
      <c r="BV48" s="999"/>
      <c r="BW48" s="999"/>
      <c r="BX48" s="999"/>
      <c r="BY48" s="999"/>
      <c r="BZ48" s="999"/>
      <c r="CA48" s="999"/>
      <c r="CB48" s="999"/>
      <c r="CC48" s="999"/>
      <c r="CD48" s="999"/>
      <c r="CE48" s="999"/>
      <c r="CF48" s="999"/>
      <c r="CG48" s="1020"/>
      <c r="CH48" s="995"/>
      <c r="CI48" s="996"/>
      <c r="CJ48" s="996"/>
      <c r="CK48" s="996"/>
      <c r="CL48" s="997"/>
      <c r="CM48" s="995"/>
      <c r="CN48" s="996"/>
      <c r="CO48" s="996"/>
      <c r="CP48" s="996"/>
      <c r="CQ48" s="997"/>
      <c r="CR48" s="995"/>
      <c r="CS48" s="996"/>
      <c r="CT48" s="996"/>
      <c r="CU48" s="996"/>
      <c r="CV48" s="997"/>
      <c r="CW48" s="995"/>
      <c r="CX48" s="996"/>
      <c r="CY48" s="996"/>
      <c r="CZ48" s="996"/>
      <c r="DA48" s="997"/>
      <c r="DB48" s="995"/>
      <c r="DC48" s="996"/>
      <c r="DD48" s="996"/>
      <c r="DE48" s="996"/>
      <c r="DF48" s="997"/>
      <c r="DG48" s="995"/>
      <c r="DH48" s="996"/>
      <c r="DI48" s="996"/>
      <c r="DJ48" s="996"/>
      <c r="DK48" s="997"/>
      <c r="DL48" s="995"/>
      <c r="DM48" s="996"/>
      <c r="DN48" s="996"/>
      <c r="DO48" s="996"/>
      <c r="DP48" s="997"/>
      <c r="DQ48" s="995"/>
      <c r="DR48" s="996"/>
      <c r="DS48" s="996"/>
      <c r="DT48" s="996"/>
      <c r="DU48" s="997"/>
      <c r="DV48" s="998"/>
      <c r="DW48" s="999"/>
      <c r="DX48" s="999"/>
      <c r="DY48" s="999"/>
      <c r="DZ48" s="1000"/>
      <c r="EA48" s="230"/>
    </row>
    <row r="49" spans="1:131" ht="26.25" customHeight="1" x14ac:dyDescent="0.15">
      <c r="A49" s="238">
        <v>22</v>
      </c>
      <c r="B49" s="1036"/>
      <c r="C49" s="1037"/>
      <c r="D49" s="1037"/>
      <c r="E49" s="1037"/>
      <c r="F49" s="1037"/>
      <c r="G49" s="1037"/>
      <c r="H49" s="1037"/>
      <c r="I49" s="1037"/>
      <c r="J49" s="1037"/>
      <c r="K49" s="1037"/>
      <c r="L49" s="1037"/>
      <c r="M49" s="1037"/>
      <c r="N49" s="1037"/>
      <c r="O49" s="1037"/>
      <c r="P49" s="1038"/>
      <c r="Q49" s="1044"/>
      <c r="R49" s="1045"/>
      <c r="S49" s="1045"/>
      <c r="T49" s="1045"/>
      <c r="U49" s="1045"/>
      <c r="V49" s="1045"/>
      <c r="W49" s="1045"/>
      <c r="X49" s="1045"/>
      <c r="Y49" s="1045"/>
      <c r="Z49" s="1045"/>
      <c r="AA49" s="1045"/>
      <c r="AB49" s="1045"/>
      <c r="AC49" s="1045"/>
      <c r="AD49" s="1045"/>
      <c r="AE49" s="1046"/>
      <c r="AF49" s="1041"/>
      <c r="AG49" s="1042"/>
      <c r="AH49" s="1042"/>
      <c r="AI49" s="1042"/>
      <c r="AJ49" s="1043"/>
      <c r="AK49" s="986"/>
      <c r="AL49" s="971"/>
      <c r="AM49" s="971"/>
      <c r="AN49" s="971"/>
      <c r="AO49" s="971"/>
      <c r="AP49" s="971"/>
      <c r="AQ49" s="971"/>
      <c r="AR49" s="971"/>
      <c r="AS49" s="971"/>
      <c r="AT49" s="971"/>
      <c r="AU49" s="971"/>
      <c r="AV49" s="971"/>
      <c r="AW49" s="971"/>
      <c r="AX49" s="971"/>
      <c r="AY49" s="971"/>
      <c r="AZ49" s="1047"/>
      <c r="BA49" s="1047"/>
      <c r="BB49" s="1047"/>
      <c r="BC49" s="1047"/>
      <c r="BD49" s="1047"/>
      <c r="BE49" s="972"/>
      <c r="BF49" s="972"/>
      <c r="BG49" s="972"/>
      <c r="BH49" s="972"/>
      <c r="BI49" s="973"/>
      <c r="BJ49" s="232"/>
      <c r="BK49" s="232"/>
      <c r="BL49" s="232"/>
      <c r="BM49" s="232"/>
      <c r="BN49" s="232"/>
      <c r="BO49" s="241"/>
      <c r="BP49" s="241"/>
      <c r="BQ49" s="238">
        <v>43</v>
      </c>
      <c r="BR49" s="239"/>
      <c r="BS49" s="998"/>
      <c r="BT49" s="999"/>
      <c r="BU49" s="999"/>
      <c r="BV49" s="999"/>
      <c r="BW49" s="999"/>
      <c r="BX49" s="999"/>
      <c r="BY49" s="999"/>
      <c r="BZ49" s="999"/>
      <c r="CA49" s="999"/>
      <c r="CB49" s="999"/>
      <c r="CC49" s="999"/>
      <c r="CD49" s="999"/>
      <c r="CE49" s="999"/>
      <c r="CF49" s="999"/>
      <c r="CG49" s="1020"/>
      <c r="CH49" s="995"/>
      <c r="CI49" s="996"/>
      <c r="CJ49" s="996"/>
      <c r="CK49" s="996"/>
      <c r="CL49" s="997"/>
      <c r="CM49" s="995"/>
      <c r="CN49" s="996"/>
      <c r="CO49" s="996"/>
      <c r="CP49" s="996"/>
      <c r="CQ49" s="997"/>
      <c r="CR49" s="995"/>
      <c r="CS49" s="996"/>
      <c r="CT49" s="996"/>
      <c r="CU49" s="996"/>
      <c r="CV49" s="997"/>
      <c r="CW49" s="995"/>
      <c r="CX49" s="996"/>
      <c r="CY49" s="996"/>
      <c r="CZ49" s="996"/>
      <c r="DA49" s="997"/>
      <c r="DB49" s="995"/>
      <c r="DC49" s="996"/>
      <c r="DD49" s="996"/>
      <c r="DE49" s="996"/>
      <c r="DF49" s="997"/>
      <c r="DG49" s="995"/>
      <c r="DH49" s="996"/>
      <c r="DI49" s="996"/>
      <c r="DJ49" s="996"/>
      <c r="DK49" s="997"/>
      <c r="DL49" s="995"/>
      <c r="DM49" s="996"/>
      <c r="DN49" s="996"/>
      <c r="DO49" s="996"/>
      <c r="DP49" s="997"/>
      <c r="DQ49" s="995"/>
      <c r="DR49" s="996"/>
      <c r="DS49" s="996"/>
      <c r="DT49" s="996"/>
      <c r="DU49" s="997"/>
      <c r="DV49" s="998"/>
      <c r="DW49" s="999"/>
      <c r="DX49" s="999"/>
      <c r="DY49" s="999"/>
      <c r="DZ49" s="1000"/>
      <c r="EA49" s="230"/>
    </row>
    <row r="50" spans="1:131" ht="26.25" customHeight="1" x14ac:dyDescent="0.15">
      <c r="A50" s="238">
        <v>23</v>
      </c>
      <c r="B50" s="1036"/>
      <c r="C50" s="1037"/>
      <c r="D50" s="1037"/>
      <c r="E50" s="1037"/>
      <c r="F50" s="1037"/>
      <c r="G50" s="1037"/>
      <c r="H50" s="1037"/>
      <c r="I50" s="1037"/>
      <c r="J50" s="1037"/>
      <c r="K50" s="1037"/>
      <c r="L50" s="1037"/>
      <c r="M50" s="1037"/>
      <c r="N50" s="1037"/>
      <c r="O50" s="1037"/>
      <c r="P50" s="1038"/>
      <c r="Q50" s="1039"/>
      <c r="R50" s="1031"/>
      <c r="S50" s="1031"/>
      <c r="T50" s="1031"/>
      <c r="U50" s="1031"/>
      <c r="V50" s="1031"/>
      <c r="W50" s="1031"/>
      <c r="X50" s="1031"/>
      <c r="Y50" s="1031"/>
      <c r="Z50" s="1031"/>
      <c r="AA50" s="1031"/>
      <c r="AB50" s="1031"/>
      <c r="AC50" s="1031"/>
      <c r="AD50" s="1031"/>
      <c r="AE50" s="1040"/>
      <c r="AF50" s="1041"/>
      <c r="AG50" s="1042"/>
      <c r="AH50" s="1042"/>
      <c r="AI50" s="1042"/>
      <c r="AJ50" s="1043"/>
      <c r="AK50" s="1030"/>
      <c r="AL50" s="1031"/>
      <c r="AM50" s="1031"/>
      <c r="AN50" s="1031"/>
      <c r="AO50" s="1031"/>
      <c r="AP50" s="1031"/>
      <c r="AQ50" s="1031"/>
      <c r="AR50" s="1031"/>
      <c r="AS50" s="1031"/>
      <c r="AT50" s="1031"/>
      <c r="AU50" s="1031"/>
      <c r="AV50" s="1031"/>
      <c r="AW50" s="1031"/>
      <c r="AX50" s="1031"/>
      <c r="AY50" s="1031"/>
      <c r="AZ50" s="1032"/>
      <c r="BA50" s="1032"/>
      <c r="BB50" s="1032"/>
      <c r="BC50" s="1032"/>
      <c r="BD50" s="1032"/>
      <c r="BE50" s="972"/>
      <c r="BF50" s="972"/>
      <c r="BG50" s="972"/>
      <c r="BH50" s="972"/>
      <c r="BI50" s="973"/>
      <c r="BJ50" s="232"/>
      <c r="BK50" s="232"/>
      <c r="BL50" s="232"/>
      <c r="BM50" s="232"/>
      <c r="BN50" s="232"/>
      <c r="BO50" s="241"/>
      <c r="BP50" s="241"/>
      <c r="BQ50" s="238">
        <v>44</v>
      </c>
      <c r="BR50" s="239"/>
      <c r="BS50" s="998"/>
      <c r="BT50" s="999"/>
      <c r="BU50" s="999"/>
      <c r="BV50" s="999"/>
      <c r="BW50" s="999"/>
      <c r="BX50" s="999"/>
      <c r="BY50" s="999"/>
      <c r="BZ50" s="999"/>
      <c r="CA50" s="999"/>
      <c r="CB50" s="999"/>
      <c r="CC50" s="999"/>
      <c r="CD50" s="999"/>
      <c r="CE50" s="999"/>
      <c r="CF50" s="999"/>
      <c r="CG50" s="1020"/>
      <c r="CH50" s="995"/>
      <c r="CI50" s="996"/>
      <c r="CJ50" s="996"/>
      <c r="CK50" s="996"/>
      <c r="CL50" s="997"/>
      <c r="CM50" s="995"/>
      <c r="CN50" s="996"/>
      <c r="CO50" s="996"/>
      <c r="CP50" s="996"/>
      <c r="CQ50" s="997"/>
      <c r="CR50" s="995"/>
      <c r="CS50" s="996"/>
      <c r="CT50" s="996"/>
      <c r="CU50" s="996"/>
      <c r="CV50" s="997"/>
      <c r="CW50" s="995"/>
      <c r="CX50" s="996"/>
      <c r="CY50" s="996"/>
      <c r="CZ50" s="996"/>
      <c r="DA50" s="997"/>
      <c r="DB50" s="995"/>
      <c r="DC50" s="996"/>
      <c r="DD50" s="996"/>
      <c r="DE50" s="996"/>
      <c r="DF50" s="997"/>
      <c r="DG50" s="995"/>
      <c r="DH50" s="996"/>
      <c r="DI50" s="996"/>
      <c r="DJ50" s="996"/>
      <c r="DK50" s="997"/>
      <c r="DL50" s="995"/>
      <c r="DM50" s="996"/>
      <c r="DN50" s="996"/>
      <c r="DO50" s="996"/>
      <c r="DP50" s="997"/>
      <c r="DQ50" s="995"/>
      <c r="DR50" s="996"/>
      <c r="DS50" s="996"/>
      <c r="DT50" s="996"/>
      <c r="DU50" s="997"/>
      <c r="DV50" s="998"/>
      <c r="DW50" s="999"/>
      <c r="DX50" s="999"/>
      <c r="DY50" s="999"/>
      <c r="DZ50" s="1000"/>
      <c r="EA50" s="230"/>
    </row>
    <row r="51" spans="1:131" ht="26.25" customHeight="1" x14ac:dyDescent="0.15">
      <c r="A51" s="238">
        <v>24</v>
      </c>
      <c r="B51" s="1036"/>
      <c r="C51" s="1037"/>
      <c r="D51" s="1037"/>
      <c r="E51" s="1037"/>
      <c r="F51" s="1037"/>
      <c r="G51" s="1037"/>
      <c r="H51" s="1037"/>
      <c r="I51" s="1037"/>
      <c r="J51" s="1037"/>
      <c r="K51" s="1037"/>
      <c r="L51" s="1037"/>
      <c r="M51" s="1037"/>
      <c r="N51" s="1037"/>
      <c r="O51" s="1037"/>
      <c r="P51" s="1038"/>
      <c r="Q51" s="1039"/>
      <c r="R51" s="1031"/>
      <c r="S51" s="1031"/>
      <c r="T51" s="1031"/>
      <c r="U51" s="1031"/>
      <c r="V51" s="1031"/>
      <c r="W51" s="1031"/>
      <c r="X51" s="1031"/>
      <c r="Y51" s="1031"/>
      <c r="Z51" s="1031"/>
      <c r="AA51" s="1031"/>
      <c r="AB51" s="1031"/>
      <c r="AC51" s="1031"/>
      <c r="AD51" s="1031"/>
      <c r="AE51" s="1040"/>
      <c r="AF51" s="1041"/>
      <c r="AG51" s="1042"/>
      <c r="AH51" s="1042"/>
      <c r="AI51" s="1042"/>
      <c r="AJ51" s="1043"/>
      <c r="AK51" s="1030"/>
      <c r="AL51" s="1031"/>
      <c r="AM51" s="1031"/>
      <c r="AN51" s="1031"/>
      <c r="AO51" s="1031"/>
      <c r="AP51" s="1031"/>
      <c r="AQ51" s="1031"/>
      <c r="AR51" s="1031"/>
      <c r="AS51" s="1031"/>
      <c r="AT51" s="1031"/>
      <c r="AU51" s="1031"/>
      <c r="AV51" s="1031"/>
      <c r="AW51" s="1031"/>
      <c r="AX51" s="1031"/>
      <c r="AY51" s="1031"/>
      <c r="AZ51" s="1032"/>
      <c r="BA51" s="1032"/>
      <c r="BB51" s="1032"/>
      <c r="BC51" s="1032"/>
      <c r="BD51" s="1032"/>
      <c r="BE51" s="972"/>
      <c r="BF51" s="972"/>
      <c r="BG51" s="972"/>
      <c r="BH51" s="972"/>
      <c r="BI51" s="973"/>
      <c r="BJ51" s="232"/>
      <c r="BK51" s="232"/>
      <c r="BL51" s="232"/>
      <c r="BM51" s="232"/>
      <c r="BN51" s="232"/>
      <c r="BO51" s="241"/>
      <c r="BP51" s="241"/>
      <c r="BQ51" s="238">
        <v>45</v>
      </c>
      <c r="BR51" s="239"/>
      <c r="BS51" s="998"/>
      <c r="BT51" s="999"/>
      <c r="BU51" s="999"/>
      <c r="BV51" s="999"/>
      <c r="BW51" s="999"/>
      <c r="BX51" s="999"/>
      <c r="BY51" s="999"/>
      <c r="BZ51" s="999"/>
      <c r="CA51" s="999"/>
      <c r="CB51" s="999"/>
      <c r="CC51" s="999"/>
      <c r="CD51" s="999"/>
      <c r="CE51" s="999"/>
      <c r="CF51" s="999"/>
      <c r="CG51" s="1020"/>
      <c r="CH51" s="995"/>
      <c r="CI51" s="996"/>
      <c r="CJ51" s="996"/>
      <c r="CK51" s="996"/>
      <c r="CL51" s="997"/>
      <c r="CM51" s="995"/>
      <c r="CN51" s="996"/>
      <c r="CO51" s="996"/>
      <c r="CP51" s="996"/>
      <c r="CQ51" s="997"/>
      <c r="CR51" s="995"/>
      <c r="CS51" s="996"/>
      <c r="CT51" s="996"/>
      <c r="CU51" s="996"/>
      <c r="CV51" s="997"/>
      <c r="CW51" s="995"/>
      <c r="CX51" s="996"/>
      <c r="CY51" s="996"/>
      <c r="CZ51" s="996"/>
      <c r="DA51" s="997"/>
      <c r="DB51" s="995"/>
      <c r="DC51" s="996"/>
      <c r="DD51" s="996"/>
      <c r="DE51" s="996"/>
      <c r="DF51" s="997"/>
      <c r="DG51" s="995"/>
      <c r="DH51" s="996"/>
      <c r="DI51" s="996"/>
      <c r="DJ51" s="996"/>
      <c r="DK51" s="997"/>
      <c r="DL51" s="995"/>
      <c r="DM51" s="996"/>
      <c r="DN51" s="996"/>
      <c r="DO51" s="996"/>
      <c r="DP51" s="997"/>
      <c r="DQ51" s="995"/>
      <c r="DR51" s="996"/>
      <c r="DS51" s="996"/>
      <c r="DT51" s="996"/>
      <c r="DU51" s="997"/>
      <c r="DV51" s="998"/>
      <c r="DW51" s="999"/>
      <c r="DX51" s="999"/>
      <c r="DY51" s="999"/>
      <c r="DZ51" s="1000"/>
      <c r="EA51" s="230"/>
    </row>
    <row r="52" spans="1:131" ht="26.25" customHeight="1" x14ac:dyDescent="0.15">
      <c r="A52" s="238">
        <v>25</v>
      </c>
      <c r="B52" s="1036"/>
      <c r="C52" s="1037"/>
      <c r="D52" s="1037"/>
      <c r="E52" s="1037"/>
      <c r="F52" s="1037"/>
      <c r="G52" s="1037"/>
      <c r="H52" s="1037"/>
      <c r="I52" s="1037"/>
      <c r="J52" s="1037"/>
      <c r="K52" s="1037"/>
      <c r="L52" s="1037"/>
      <c r="M52" s="1037"/>
      <c r="N52" s="1037"/>
      <c r="O52" s="1037"/>
      <c r="P52" s="1038"/>
      <c r="Q52" s="1039"/>
      <c r="R52" s="1031"/>
      <c r="S52" s="1031"/>
      <c r="T52" s="1031"/>
      <c r="U52" s="1031"/>
      <c r="V52" s="1031"/>
      <c r="W52" s="1031"/>
      <c r="X52" s="1031"/>
      <c r="Y52" s="1031"/>
      <c r="Z52" s="1031"/>
      <c r="AA52" s="1031"/>
      <c r="AB52" s="1031"/>
      <c r="AC52" s="1031"/>
      <c r="AD52" s="1031"/>
      <c r="AE52" s="1040"/>
      <c r="AF52" s="1041"/>
      <c r="AG52" s="1042"/>
      <c r="AH52" s="1042"/>
      <c r="AI52" s="1042"/>
      <c r="AJ52" s="1043"/>
      <c r="AK52" s="1030"/>
      <c r="AL52" s="1031"/>
      <c r="AM52" s="1031"/>
      <c r="AN52" s="1031"/>
      <c r="AO52" s="1031"/>
      <c r="AP52" s="1031"/>
      <c r="AQ52" s="1031"/>
      <c r="AR52" s="1031"/>
      <c r="AS52" s="1031"/>
      <c r="AT52" s="1031"/>
      <c r="AU52" s="1031"/>
      <c r="AV52" s="1031"/>
      <c r="AW52" s="1031"/>
      <c r="AX52" s="1031"/>
      <c r="AY52" s="1031"/>
      <c r="AZ52" s="1032"/>
      <c r="BA52" s="1032"/>
      <c r="BB52" s="1032"/>
      <c r="BC52" s="1032"/>
      <c r="BD52" s="1032"/>
      <c r="BE52" s="972"/>
      <c r="BF52" s="972"/>
      <c r="BG52" s="972"/>
      <c r="BH52" s="972"/>
      <c r="BI52" s="973"/>
      <c r="BJ52" s="232"/>
      <c r="BK52" s="232"/>
      <c r="BL52" s="232"/>
      <c r="BM52" s="232"/>
      <c r="BN52" s="232"/>
      <c r="BO52" s="241"/>
      <c r="BP52" s="241"/>
      <c r="BQ52" s="238">
        <v>46</v>
      </c>
      <c r="BR52" s="239"/>
      <c r="BS52" s="998"/>
      <c r="BT52" s="999"/>
      <c r="BU52" s="999"/>
      <c r="BV52" s="999"/>
      <c r="BW52" s="999"/>
      <c r="BX52" s="999"/>
      <c r="BY52" s="999"/>
      <c r="BZ52" s="999"/>
      <c r="CA52" s="999"/>
      <c r="CB52" s="999"/>
      <c r="CC52" s="999"/>
      <c r="CD52" s="999"/>
      <c r="CE52" s="999"/>
      <c r="CF52" s="999"/>
      <c r="CG52" s="1020"/>
      <c r="CH52" s="995"/>
      <c r="CI52" s="996"/>
      <c r="CJ52" s="996"/>
      <c r="CK52" s="996"/>
      <c r="CL52" s="997"/>
      <c r="CM52" s="995"/>
      <c r="CN52" s="996"/>
      <c r="CO52" s="996"/>
      <c r="CP52" s="996"/>
      <c r="CQ52" s="997"/>
      <c r="CR52" s="995"/>
      <c r="CS52" s="996"/>
      <c r="CT52" s="996"/>
      <c r="CU52" s="996"/>
      <c r="CV52" s="997"/>
      <c r="CW52" s="995"/>
      <c r="CX52" s="996"/>
      <c r="CY52" s="996"/>
      <c r="CZ52" s="996"/>
      <c r="DA52" s="997"/>
      <c r="DB52" s="995"/>
      <c r="DC52" s="996"/>
      <c r="DD52" s="996"/>
      <c r="DE52" s="996"/>
      <c r="DF52" s="997"/>
      <c r="DG52" s="995"/>
      <c r="DH52" s="996"/>
      <c r="DI52" s="996"/>
      <c r="DJ52" s="996"/>
      <c r="DK52" s="997"/>
      <c r="DL52" s="995"/>
      <c r="DM52" s="996"/>
      <c r="DN52" s="996"/>
      <c r="DO52" s="996"/>
      <c r="DP52" s="997"/>
      <c r="DQ52" s="995"/>
      <c r="DR52" s="996"/>
      <c r="DS52" s="996"/>
      <c r="DT52" s="996"/>
      <c r="DU52" s="997"/>
      <c r="DV52" s="998"/>
      <c r="DW52" s="999"/>
      <c r="DX52" s="999"/>
      <c r="DY52" s="999"/>
      <c r="DZ52" s="1000"/>
      <c r="EA52" s="230"/>
    </row>
    <row r="53" spans="1:131" ht="26.25" customHeight="1" x14ac:dyDescent="0.15">
      <c r="A53" s="238">
        <v>26</v>
      </c>
      <c r="B53" s="1036"/>
      <c r="C53" s="1037"/>
      <c r="D53" s="1037"/>
      <c r="E53" s="1037"/>
      <c r="F53" s="1037"/>
      <c r="G53" s="1037"/>
      <c r="H53" s="1037"/>
      <c r="I53" s="1037"/>
      <c r="J53" s="1037"/>
      <c r="K53" s="1037"/>
      <c r="L53" s="1037"/>
      <c r="M53" s="1037"/>
      <c r="N53" s="1037"/>
      <c r="O53" s="1037"/>
      <c r="P53" s="1038"/>
      <c r="Q53" s="1039"/>
      <c r="R53" s="1031"/>
      <c r="S53" s="1031"/>
      <c r="T53" s="1031"/>
      <c r="U53" s="1031"/>
      <c r="V53" s="1031"/>
      <c r="W53" s="1031"/>
      <c r="X53" s="1031"/>
      <c r="Y53" s="1031"/>
      <c r="Z53" s="1031"/>
      <c r="AA53" s="1031"/>
      <c r="AB53" s="1031"/>
      <c r="AC53" s="1031"/>
      <c r="AD53" s="1031"/>
      <c r="AE53" s="1040"/>
      <c r="AF53" s="1041"/>
      <c r="AG53" s="1042"/>
      <c r="AH53" s="1042"/>
      <c r="AI53" s="1042"/>
      <c r="AJ53" s="1043"/>
      <c r="AK53" s="1030"/>
      <c r="AL53" s="1031"/>
      <c r="AM53" s="1031"/>
      <c r="AN53" s="1031"/>
      <c r="AO53" s="1031"/>
      <c r="AP53" s="1031"/>
      <c r="AQ53" s="1031"/>
      <c r="AR53" s="1031"/>
      <c r="AS53" s="1031"/>
      <c r="AT53" s="1031"/>
      <c r="AU53" s="1031"/>
      <c r="AV53" s="1031"/>
      <c r="AW53" s="1031"/>
      <c r="AX53" s="1031"/>
      <c r="AY53" s="1031"/>
      <c r="AZ53" s="1032"/>
      <c r="BA53" s="1032"/>
      <c r="BB53" s="1032"/>
      <c r="BC53" s="1032"/>
      <c r="BD53" s="1032"/>
      <c r="BE53" s="972"/>
      <c r="BF53" s="972"/>
      <c r="BG53" s="972"/>
      <c r="BH53" s="972"/>
      <c r="BI53" s="973"/>
      <c r="BJ53" s="232"/>
      <c r="BK53" s="232"/>
      <c r="BL53" s="232"/>
      <c r="BM53" s="232"/>
      <c r="BN53" s="232"/>
      <c r="BO53" s="241"/>
      <c r="BP53" s="241"/>
      <c r="BQ53" s="238">
        <v>47</v>
      </c>
      <c r="BR53" s="239"/>
      <c r="BS53" s="998"/>
      <c r="BT53" s="999"/>
      <c r="BU53" s="999"/>
      <c r="BV53" s="999"/>
      <c r="BW53" s="999"/>
      <c r="BX53" s="999"/>
      <c r="BY53" s="999"/>
      <c r="BZ53" s="999"/>
      <c r="CA53" s="999"/>
      <c r="CB53" s="999"/>
      <c r="CC53" s="999"/>
      <c r="CD53" s="999"/>
      <c r="CE53" s="999"/>
      <c r="CF53" s="999"/>
      <c r="CG53" s="1020"/>
      <c r="CH53" s="995"/>
      <c r="CI53" s="996"/>
      <c r="CJ53" s="996"/>
      <c r="CK53" s="996"/>
      <c r="CL53" s="997"/>
      <c r="CM53" s="995"/>
      <c r="CN53" s="996"/>
      <c r="CO53" s="996"/>
      <c r="CP53" s="996"/>
      <c r="CQ53" s="997"/>
      <c r="CR53" s="995"/>
      <c r="CS53" s="996"/>
      <c r="CT53" s="996"/>
      <c r="CU53" s="996"/>
      <c r="CV53" s="997"/>
      <c r="CW53" s="995"/>
      <c r="CX53" s="996"/>
      <c r="CY53" s="996"/>
      <c r="CZ53" s="996"/>
      <c r="DA53" s="997"/>
      <c r="DB53" s="995"/>
      <c r="DC53" s="996"/>
      <c r="DD53" s="996"/>
      <c r="DE53" s="996"/>
      <c r="DF53" s="997"/>
      <c r="DG53" s="995"/>
      <c r="DH53" s="996"/>
      <c r="DI53" s="996"/>
      <c r="DJ53" s="996"/>
      <c r="DK53" s="997"/>
      <c r="DL53" s="995"/>
      <c r="DM53" s="996"/>
      <c r="DN53" s="996"/>
      <c r="DO53" s="996"/>
      <c r="DP53" s="997"/>
      <c r="DQ53" s="995"/>
      <c r="DR53" s="996"/>
      <c r="DS53" s="996"/>
      <c r="DT53" s="996"/>
      <c r="DU53" s="997"/>
      <c r="DV53" s="998"/>
      <c r="DW53" s="999"/>
      <c r="DX53" s="999"/>
      <c r="DY53" s="999"/>
      <c r="DZ53" s="1000"/>
      <c r="EA53" s="230"/>
    </row>
    <row r="54" spans="1:131" ht="26.25" customHeight="1" x14ac:dyDescent="0.15">
      <c r="A54" s="238">
        <v>27</v>
      </c>
      <c r="B54" s="1036"/>
      <c r="C54" s="1037"/>
      <c r="D54" s="1037"/>
      <c r="E54" s="1037"/>
      <c r="F54" s="1037"/>
      <c r="G54" s="1037"/>
      <c r="H54" s="1037"/>
      <c r="I54" s="1037"/>
      <c r="J54" s="1037"/>
      <c r="K54" s="1037"/>
      <c r="L54" s="1037"/>
      <c r="M54" s="1037"/>
      <c r="N54" s="1037"/>
      <c r="O54" s="1037"/>
      <c r="P54" s="1038"/>
      <c r="Q54" s="1039"/>
      <c r="R54" s="1031"/>
      <c r="S54" s="1031"/>
      <c r="T54" s="1031"/>
      <c r="U54" s="1031"/>
      <c r="V54" s="1031"/>
      <c r="W54" s="1031"/>
      <c r="X54" s="1031"/>
      <c r="Y54" s="1031"/>
      <c r="Z54" s="1031"/>
      <c r="AA54" s="1031"/>
      <c r="AB54" s="1031"/>
      <c r="AC54" s="1031"/>
      <c r="AD54" s="1031"/>
      <c r="AE54" s="1040"/>
      <c r="AF54" s="1041"/>
      <c r="AG54" s="1042"/>
      <c r="AH54" s="1042"/>
      <c r="AI54" s="1042"/>
      <c r="AJ54" s="1043"/>
      <c r="AK54" s="1030"/>
      <c r="AL54" s="1031"/>
      <c r="AM54" s="1031"/>
      <c r="AN54" s="1031"/>
      <c r="AO54" s="1031"/>
      <c r="AP54" s="1031"/>
      <c r="AQ54" s="1031"/>
      <c r="AR54" s="1031"/>
      <c r="AS54" s="1031"/>
      <c r="AT54" s="1031"/>
      <c r="AU54" s="1031"/>
      <c r="AV54" s="1031"/>
      <c r="AW54" s="1031"/>
      <c r="AX54" s="1031"/>
      <c r="AY54" s="1031"/>
      <c r="AZ54" s="1032"/>
      <c r="BA54" s="1032"/>
      <c r="BB54" s="1032"/>
      <c r="BC54" s="1032"/>
      <c r="BD54" s="1032"/>
      <c r="BE54" s="972"/>
      <c r="BF54" s="972"/>
      <c r="BG54" s="972"/>
      <c r="BH54" s="972"/>
      <c r="BI54" s="973"/>
      <c r="BJ54" s="232"/>
      <c r="BK54" s="232"/>
      <c r="BL54" s="232"/>
      <c r="BM54" s="232"/>
      <c r="BN54" s="232"/>
      <c r="BO54" s="241"/>
      <c r="BP54" s="241"/>
      <c r="BQ54" s="238">
        <v>48</v>
      </c>
      <c r="BR54" s="239"/>
      <c r="BS54" s="998"/>
      <c r="BT54" s="999"/>
      <c r="BU54" s="999"/>
      <c r="BV54" s="999"/>
      <c r="BW54" s="999"/>
      <c r="BX54" s="999"/>
      <c r="BY54" s="999"/>
      <c r="BZ54" s="999"/>
      <c r="CA54" s="999"/>
      <c r="CB54" s="999"/>
      <c r="CC54" s="999"/>
      <c r="CD54" s="999"/>
      <c r="CE54" s="999"/>
      <c r="CF54" s="999"/>
      <c r="CG54" s="1020"/>
      <c r="CH54" s="995"/>
      <c r="CI54" s="996"/>
      <c r="CJ54" s="996"/>
      <c r="CK54" s="996"/>
      <c r="CL54" s="997"/>
      <c r="CM54" s="995"/>
      <c r="CN54" s="996"/>
      <c r="CO54" s="996"/>
      <c r="CP54" s="996"/>
      <c r="CQ54" s="997"/>
      <c r="CR54" s="995"/>
      <c r="CS54" s="996"/>
      <c r="CT54" s="996"/>
      <c r="CU54" s="996"/>
      <c r="CV54" s="997"/>
      <c r="CW54" s="995"/>
      <c r="CX54" s="996"/>
      <c r="CY54" s="996"/>
      <c r="CZ54" s="996"/>
      <c r="DA54" s="997"/>
      <c r="DB54" s="995"/>
      <c r="DC54" s="996"/>
      <c r="DD54" s="996"/>
      <c r="DE54" s="996"/>
      <c r="DF54" s="997"/>
      <c r="DG54" s="995"/>
      <c r="DH54" s="996"/>
      <c r="DI54" s="996"/>
      <c r="DJ54" s="996"/>
      <c r="DK54" s="997"/>
      <c r="DL54" s="995"/>
      <c r="DM54" s="996"/>
      <c r="DN54" s="996"/>
      <c r="DO54" s="996"/>
      <c r="DP54" s="997"/>
      <c r="DQ54" s="995"/>
      <c r="DR54" s="996"/>
      <c r="DS54" s="996"/>
      <c r="DT54" s="996"/>
      <c r="DU54" s="997"/>
      <c r="DV54" s="998"/>
      <c r="DW54" s="999"/>
      <c r="DX54" s="999"/>
      <c r="DY54" s="999"/>
      <c r="DZ54" s="1000"/>
      <c r="EA54" s="230"/>
    </row>
    <row r="55" spans="1:131" ht="26.25" customHeight="1" x14ac:dyDescent="0.15">
      <c r="A55" s="238">
        <v>28</v>
      </c>
      <c r="B55" s="1036"/>
      <c r="C55" s="1037"/>
      <c r="D55" s="1037"/>
      <c r="E55" s="1037"/>
      <c r="F55" s="1037"/>
      <c r="G55" s="1037"/>
      <c r="H55" s="1037"/>
      <c r="I55" s="1037"/>
      <c r="J55" s="1037"/>
      <c r="K55" s="1037"/>
      <c r="L55" s="1037"/>
      <c r="M55" s="1037"/>
      <c r="N55" s="1037"/>
      <c r="O55" s="1037"/>
      <c r="P55" s="1038"/>
      <c r="Q55" s="1039"/>
      <c r="R55" s="1031"/>
      <c r="S55" s="1031"/>
      <c r="T55" s="1031"/>
      <c r="U55" s="1031"/>
      <c r="V55" s="1031"/>
      <c r="W55" s="1031"/>
      <c r="X55" s="1031"/>
      <c r="Y55" s="1031"/>
      <c r="Z55" s="1031"/>
      <c r="AA55" s="1031"/>
      <c r="AB55" s="1031"/>
      <c r="AC55" s="1031"/>
      <c r="AD55" s="1031"/>
      <c r="AE55" s="1040"/>
      <c r="AF55" s="1041"/>
      <c r="AG55" s="1042"/>
      <c r="AH55" s="1042"/>
      <c r="AI55" s="1042"/>
      <c r="AJ55" s="1043"/>
      <c r="AK55" s="1030"/>
      <c r="AL55" s="1031"/>
      <c r="AM55" s="1031"/>
      <c r="AN55" s="1031"/>
      <c r="AO55" s="1031"/>
      <c r="AP55" s="1031"/>
      <c r="AQ55" s="1031"/>
      <c r="AR55" s="1031"/>
      <c r="AS55" s="1031"/>
      <c r="AT55" s="1031"/>
      <c r="AU55" s="1031"/>
      <c r="AV55" s="1031"/>
      <c r="AW55" s="1031"/>
      <c r="AX55" s="1031"/>
      <c r="AY55" s="1031"/>
      <c r="AZ55" s="1032"/>
      <c r="BA55" s="1032"/>
      <c r="BB55" s="1032"/>
      <c r="BC55" s="1032"/>
      <c r="BD55" s="1032"/>
      <c r="BE55" s="972"/>
      <c r="BF55" s="972"/>
      <c r="BG55" s="972"/>
      <c r="BH55" s="972"/>
      <c r="BI55" s="973"/>
      <c r="BJ55" s="232"/>
      <c r="BK55" s="232"/>
      <c r="BL55" s="232"/>
      <c r="BM55" s="232"/>
      <c r="BN55" s="232"/>
      <c r="BO55" s="241"/>
      <c r="BP55" s="241"/>
      <c r="BQ55" s="238">
        <v>49</v>
      </c>
      <c r="BR55" s="239"/>
      <c r="BS55" s="998"/>
      <c r="BT55" s="999"/>
      <c r="BU55" s="999"/>
      <c r="BV55" s="999"/>
      <c r="BW55" s="999"/>
      <c r="BX55" s="999"/>
      <c r="BY55" s="999"/>
      <c r="BZ55" s="999"/>
      <c r="CA55" s="999"/>
      <c r="CB55" s="999"/>
      <c r="CC55" s="999"/>
      <c r="CD55" s="999"/>
      <c r="CE55" s="999"/>
      <c r="CF55" s="999"/>
      <c r="CG55" s="1020"/>
      <c r="CH55" s="995"/>
      <c r="CI55" s="996"/>
      <c r="CJ55" s="996"/>
      <c r="CK55" s="996"/>
      <c r="CL55" s="997"/>
      <c r="CM55" s="995"/>
      <c r="CN55" s="996"/>
      <c r="CO55" s="996"/>
      <c r="CP55" s="996"/>
      <c r="CQ55" s="997"/>
      <c r="CR55" s="995"/>
      <c r="CS55" s="996"/>
      <c r="CT55" s="996"/>
      <c r="CU55" s="996"/>
      <c r="CV55" s="997"/>
      <c r="CW55" s="995"/>
      <c r="CX55" s="996"/>
      <c r="CY55" s="996"/>
      <c r="CZ55" s="996"/>
      <c r="DA55" s="997"/>
      <c r="DB55" s="995"/>
      <c r="DC55" s="996"/>
      <c r="DD55" s="996"/>
      <c r="DE55" s="996"/>
      <c r="DF55" s="997"/>
      <c r="DG55" s="995"/>
      <c r="DH55" s="996"/>
      <c r="DI55" s="996"/>
      <c r="DJ55" s="996"/>
      <c r="DK55" s="997"/>
      <c r="DL55" s="995"/>
      <c r="DM55" s="996"/>
      <c r="DN55" s="996"/>
      <c r="DO55" s="996"/>
      <c r="DP55" s="997"/>
      <c r="DQ55" s="995"/>
      <c r="DR55" s="996"/>
      <c r="DS55" s="996"/>
      <c r="DT55" s="996"/>
      <c r="DU55" s="997"/>
      <c r="DV55" s="998"/>
      <c r="DW55" s="999"/>
      <c r="DX55" s="999"/>
      <c r="DY55" s="999"/>
      <c r="DZ55" s="1000"/>
      <c r="EA55" s="230"/>
    </row>
    <row r="56" spans="1:131" ht="26.25" customHeight="1" x14ac:dyDescent="0.15">
      <c r="A56" s="238">
        <v>29</v>
      </c>
      <c r="B56" s="1036"/>
      <c r="C56" s="1037"/>
      <c r="D56" s="1037"/>
      <c r="E56" s="1037"/>
      <c r="F56" s="1037"/>
      <c r="G56" s="1037"/>
      <c r="H56" s="1037"/>
      <c r="I56" s="1037"/>
      <c r="J56" s="1037"/>
      <c r="K56" s="1037"/>
      <c r="L56" s="1037"/>
      <c r="M56" s="1037"/>
      <c r="N56" s="1037"/>
      <c r="O56" s="1037"/>
      <c r="P56" s="1038"/>
      <c r="Q56" s="1039"/>
      <c r="R56" s="1031"/>
      <c r="S56" s="1031"/>
      <c r="T56" s="1031"/>
      <c r="U56" s="1031"/>
      <c r="V56" s="1031"/>
      <c r="W56" s="1031"/>
      <c r="X56" s="1031"/>
      <c r="Y56" s="1031"/>
      <c r="Z56" s="1031"/>
      <c r="AA56" s="1031"/>
      <c r="AB56" s="1031"/>
      <c r="AC56" s="1031"/>
      <c r="AD56" s="1031"/>
      <c r="AE56" s="1040"/>
      <c r="AF56" s="1041"/>
      <c r="AG56" s="1042"/>
      <c r="AH56" s="1042"/>
      <c r="AI56" s="1042"/>
      <c r="AJ56" s="1043"/>
      <c r="AK56" s="1030"/>
      <c r="AL56" s="1031"/>
      <c r="AM56" s="1031"/>
      <c r="AN56" s="1031"/>
      <c r="AO56" s="1031"/>
      <c r="AP56" s="1031"/>
      <c r="AQ56" s="1031"/>
      <c r="AR56" s="1031"/>
      <c r="AS56" s="1031"/>
      <c r="AT56" s="1031"/>
      <c r="AU56" s="1031"/>
      <c r="AV56" s="1031"/>
      <c r="AW56" s="1031"/>
      <c r="AX56" s="1031"/>
      <c r="AY56" s="1031"/>
      <c r="AZ56" s="1032"/>
      <c r="BA56" s="1032"/>
      <c r="BB56" s="1032"/>
      <c r="BC56" s="1032"/>
      <c r="BD56" s="1032"/>
      <c r="BE56" s="972"/>
      <c r="BF56" s="972"/>
      <c r="BG56" s="972"/>
      <c r="BH56" s="972"/>
      <c r="BI56" s="973"/>
      <c r="BJ56" s="232"/>
      <c r="BK56" s="232"/>
      <c r="BL56" s="232"/>
      <c r="BM56" s="232"/>
      <c r="BN56" s="232"/>
      <c r="BO56" s="241"/>
      <c r="BP56" s="241"/>
      <c r="BQ56" s="238">
        <v>50</v>
      </c>
      <c r="BR56" s="239"/>
      <c r="BS56" s="998"/>
      <c r="BT56" s="999"/>
      <c r="BU56" s="999"/>
      <c r="BV56" s="999"/>
      <c r="BW56" s="999"/>
      <c r="BX56" s="999"/>
      <c r="BY56" s="999"/>
      <c r="BZ56" s="999"/>
      <c r="CA56" s="999"/>
      <c r="CB56" s="999"/>
      <c r="CC56" s="999"/>
      <c r="CD56" s="999"/>
      <c r="CE56" s="999"/>
      <c r="CF56" s="999"/>
      <c r="CG56" s="1020"/>
      <c r="CH56" s="995"/>
      <c r="CI56" s="996"/>
      <c r="CJ56" s="996"/>
      <c r="CK56" s="996"/>
      <c r="CL56" s="997"/>
      <c r="CM56" s="995"/>
      <c r="CN56" s="996"/>
      <c r="CO56" s="996"/>
      <c r="CP56" s="996"/>
      <c r="CQ56" s="997"/>
      <c r="CR56" s="995"/>
      <c r="CS56" s="996"/>
      <c r="CT56" s="996"/>
      <c r="CU56" s="996"/>
      <c r="CV56" s="997"/>
      <c r="CW56" s="995"/>
      <c r="CX56" s="996"/>
      <c r="CY56" s="996"/>
      <c r="CZ56" s="996"/>
      <c r="DA56" s="997"/>
      <c r="DB56" s="995"/>
      <c r="DC56" s="996"/>
      <c r="DD56" s="996"/>
      <c r="DE56" s="996"/>
      <c r="DF56" s="997"/>
      <c r="DG56" s="995"/>
      <c r="DH56" s="996"/>
      <c r="DI56" s="996"/>
      <c r="DJ56" s="996"/>
      <c r="DK56" s="997"/>
      <c r="DL56" s="995"/>
      <c r="DM56" s="996"/>
      <c r="DN56" s="996"/>
      <c r="DO56" s="996"/>
      <c r="DP56" s="997"/>
      <c r="DQ56" s="995"/>
      <c r="DR56" s="996"/>
      <c r="DS56" s="996"/>
      <c r="DT56" s="996"/>
      <c r="DU56" s="997"/>
      <c r="DV56" s="998"/>
      <c r="DW56" s="999"/>
      <c r="DX56" s="999"/>
      <c r="DY56" s="999"/>
      <c r="DZ56" s="1000"/>
      <c r="EA56" s="230"/>
    </row>
    <row r="57" spans="1:131" ht="26.25" customHeight="1" x14ac:dyDescent="0.15">
      <c r="A57" s="238">
        <v>30</v>
      </c>
      <c r="B57" s="1036"/>
      <c r="C57" s="1037"/>
      <c r="D57" s="1037"/>
      <c r="E57" s="1037"/>
      <c r="F57" s="1037"/>
      <c r="G57" s="1037"/>
      <c r="H57" s="1037"/>
      <c r="I57" s="1037"/>
      <c r="J57" s="1037"/>
      <c r="K57" s="1037"/>
      <c r="L57" s="1037"/>
      <c r="M57" s="1037"/>
      <c r="N57" s="1037"/>
      <c r="O57" s="1037"/>
      <c r="P57" s="1038"/>
      <c r="Q57" s="1039"/>
      <c r="R57" s="1031"/>
      <c r="S57" s="1031"/>
      <c r="T57" s="1031"/>
      <c r="U57" s="1031"/>
      <c r="V57" s="1031"/>
      <c r="W57" s="1031"/>
      <c r="X57" s="1031"/>
      <c r="Y57" s="1031"/>
      <c r="Z57" s="1031"/>
      <c r="AA57" s="1031"/>
      <c r="AB57" s="1031"/>
      <c r="AC57" s="1031"/>
      <c r="AD57" s="1031"/>
      <c r="AE57" s="1040"/>
      <c r="AF57" s="1041"/>
      <c r="AG57" s="1042"/>
      <c r="AH57" s="1042"/>
      <c r="AI57" s="1042"/>
      <c r="AJ57" s="1043"/>
      <c r="AK57" s="1030"/>
      <c r="AL57" s="1031"/>
      <c r="AM57" s="1031"/>
      <c r="AN57" s="1031"/>
      <c r="AO57" s="1031"/>
      <c r="AP57" s="1031"/>
      <c r="AQ57" s="1031"/>
      <c r="AR57" s="1031"/>
      <c r="AS57" s="1031"/>
      <c r="AT57" s="1031"/>
      <c r="AU57" s="1031"/>
      <c r="AV57" s="1031"/>
      <c r="AW57" s="1031"/>
      <c r="AX57" s="1031"/>
      <c r="AY57" s="1031"/>
      <c r="AZ57" s="1032"/>
      <c r="BA57" s="1032"/>
      <c r="BB57" s="1032"/>
      <c r="BC57" s="1032"/>
      <c r="BD57" s="1032"/>
      <c r="BE57" s="972"/>
      <c r="BF57" s="972"/>
      <c r="BG57" s="972"/>
      <c r="BH57" s="972"/>
      <c r="BI57" s="973"/>
      <c r="BJ57" s="232"/>
      <c r="BK57" s="232"/>
      <c r="BL57" s="232"/>
      <c r="BM57" s="232"/>
      <c r="BN57" s="232"/>
      <c r="BO57" s="241"/>
      <c r="BP57" s="241"/>
      <c r="BQ57" s="238">
        <v>51</v>
      </c>
      <c r="BR57" s="239"/>
      <c r="BS57" s="998"/>
      <c r="BT57" s="999"/>
      <c r="BU57" s="999"/>
      <c r="BV57" s="999"/>
      <c r="BW57" s="999"/>
      <c r="BX57" s="999"/>
      <c r="BY57" s="999"/>
      <c r="BZ57" s="999"/>
      <c r="CA57" s="999"/>
      <c r="CB57" s="999"/>
      <c r="CC57" s="999"/>
      <c r="CD57" s="999"/>
      <c r="CE57" s="999"/>
      <c r="CF57" s="999"/>
      <c r="CG57" s="1020"/>
      <c r="CH57" s="995"/>
      <c r="CI57" s="996"/>
      <c r="CJ57" s="996"/>
      <c r="CK57" s="996"/>
      <c r="CL57" s="997"/>
      <c r="CM57" s="995"/>
      <c r="CN57" s="996"/>
      <c r="CO57" s="996"/>
      <c r="CP57" s="996"/>
      <c r="CQ57" s="997"/>
      <c r="CR57" s="995"/>
      <c r="CS57" s="996"/>
      <c r="CT57" s="996"/>
      <c r="CU57" s="996"/>
      <c r="CV57" s="997"/>
      <c r="CW57" s="995"/>
      <c r="CX57" s="996"/>
      <c r="CY57" s="996"/>
      <c r="CZ57" s="996"/>
      <c r="DA57" s="997"/>
      <c r="DB57" s="995"/>
      <c r="DC57" s="996"/>
      <c r="DD57" s="996"/>
      <c r="DE57" s="996"/>
      <c r="DF57" s="997"/>
      <c r="DG57" s="995"/>
      <c r="DH57" s="996"/>
      <c r="DI57" s="996"/>
      <c r="DJ57" s="996"/>
      <c r="DK57" s="997"/>
      <c r="DL57" s="995"/>
      <c r="DM57" s="996"/>
      <c r="DN57" s="996"/>
      <c r="DO57" s="996"/>
      <c r="DP57" s="997"/>
      <c r="DQ57" s="995"/>
      <c r="DR57" s="996"/>
      <c r="DS57" s="996"/>
      <c r="DT57" s="996"/>
      <c r="DU57" s="997"/>
      <c r="DV57" s="998"/>
      <c r="DW57" s="999"/>
      <c r="DX57" s="999"/>
      <c r="DY57" s="999"/>
      <c r="DZ57" s="1000"/>
      <c r="EA57" s="230"/>
    </row>
    <row r="58" spans="1:131" ht="26.25" customHeight="1" x14ac:dyDescent="0.15">
      <c r="A58" s="238">
        <v>31</v>
      </c>
      <c r="B58" s="1036"/>
      <c r="C58" s="1037"/>
      <c r="D58" s="1037"/>
      <c r="E58" s="1037"/>
      <c r="F58" s="1037"/>
      <c r="G58" s="1037"/>
      <c r="H58" s="1037"/>
      <c r="I58" s="1037"/>
      <c r="J58" s="1037"/>
      <c r="K58" s="1037"/>
      <c r="L58" s="1037"/>
      <c r="M58" s="1037"/>
      <c r="N58" s="1037"/>
      <c r="O58" s="1037"/>
      <c r="P58" s="1038"/>
      <c r="Q58" s="1039"/>
      <c r="R58" s="1031"/>
      <c r="S58" s="1031"/>
      <c r="T58" s="1031"/>
      <c r="U58" s="1031"/>
      <c r="V58" s="1031"/>
      <c r="W58" s="1031"/>
      <c r="X58" s="1031"/>
      <c r="Y58" s="1031"/>
      <c r="Z58" s="1031"/>
      <c r="AA58" s="1031"/>
      <c r="AB58" s="1031"/>
      <c r="AC58" s="1031"/>
      <c r="AD58" s="1031"/>
      <c r="AE58" s="1040"/>
      <c r="AF58" s="1041"/>
      <c r="AG58" s="1042"/>
      <c r="AH58" s="1042"/>
      <c r="AI58" s="1042"/>
      <c r="AJ58" s="1043"/>
      <c r="AK58" s="1030"/>
      <c r="AL58" s="1031"/>
      <c r="AM58" s="1031"/>
      <c r="AN58" s="1031"/>
      <c r="AO58" s="1031"/>
      <c r="AP58" s="1031"/>
      <c r="AQ58" s="1031"/>
      <c r="AR58" s="1031"/>
      <c r="AS58" s="1031"/>
      <c r="AT58" s="1031"/>
      <c r="AU58" s="1031"/>
      <c r="AV58" s="1031"/>
      <c r="AW58" s="1031"/>
      <c r="AX58" s="1031"/>
      <c r="AY58" s="1031"/>
      <c r="AZ58" s="1032"/>
      <c r="BA58" s="1032"/>
      <c r="BB58" s="1032"/>
      <c r="BC58" s="1032"/>
      <c r="BD58" s="1032"/>
      <c r="BE58" s="972"/>
      <c r="BF58" s="972"/>
      <c r="BG58" s="972"/>
      <c r="BH58" s="972"/>
      <c r="BI58" s="973"/>
      <c r="BJ58" s="232"/>
      <c r="BK58" s="232"/>
      <c r="BL58" s="232"/>
      <c r="BM58" s="232"/>
      <c r="BN58" s="232"/>
      <c r="BO58" s="241"/>
      <c r="BP58" s="241"/>
      <c r="BQ58" s="238">
        <v>52</v>
      </c>
      <c r="BR58" s="239"/>
      <c r="BS58" s="998"/>
      <c r="BT58" s="999"/>
      <c r="BU58" s="999"/>
      <c r="BV58" s="999"/>
      <c r="BW58" s="999"/>
      <c r="BX58" s="999"/>
      <c r="BY58" s="999"/>
      <c r="BZ58" s="999"/>
      <c r="CA58" s="999"/>
      <c r="CB58" s="999"/>
      <c r="CC58" s="999"/>
      <c r="CD58" s="999"/>
      <c r="CE58" s="999"/>
      <c r="CF58" s="999"/>
      <c r="CG58" s="1020"/>
      <c r="CH58" s="995"/>
      <c r="CI58" s="996"/>
      <c r="CJ58" s="996"/>
      <c r="CK58" s="996"/>
      <c r="CL58" s="997"/>
      <c r="CM58" s="995"/>
      <c r="CN58" s="996"/>
      <c r="CO58" s="996"/>
      <c r="CP58" s="996"/>
      <c r="CQ58" s="997"/>
      <c r="CR58" s="995"/>
      <c r="CS58" s="996"/>
      <c r="CT58" s="996"/>
      <c r="CU58" s="996"/>
      <c r="CV58" s="997"/>
      <c r="CW58" s="995"/>
      <c r="CX58" s="996"/>
      <c r="CY58" s="996"/>
      <c r="CZ58" s="996"/>
      <c r="DA58" s="997"/>
      <c r="DB58" s="995"/>
      <c r="DC58" s="996"/>
      <c r="DD58" s="996"/>
      <c r="DE58" s="996"/>
      <c r="DF58" s="997"/>
      <c r="DG58" s="995"/>
      <c r="DH58" s="996"/>
      <c r="DI58" s="996"/>
      <c r="DJ58" s="996"/>
      <c r="DK58" s="997"/>
      <c r="DL58" s="995"/>
      <c r="DM58" s="996"/>
      <c r="DN58" s="996"/>
      <c r="DO58" s="996"/>
      <c r="DP58" s="997"/>
      <c r="DQ58" s="995"/>
      <c r="DR58" s="996"/>
      <c r="DS58" s="996"/>
      <c r="DT58" s="996"/>
      <c r="DU58" s="997"/>
      <c r="DV58" s="998"/>
      <c r="DW58" s="999"/>
      <c r="DX58" s="999"/>
      <c r="DY58" s="999"/>
      <c r="DZ58" s="1000"/>
      <c r="EA58" s="230"/>
    </row>
    <row r="59" spans="1:131" ht="26.25" customHeight="1" x14ac:dyDescent="0.15">
      <c r="A59" s="238">
        <v>32</v>
      </c>
      <c r="B59" s="1036"/>
      <c r="C59" s="1037"/>
      <c r="D59" s="1037"/>
      <c r="E59" s="1037"/>
      <c r="F59" s="1037"/>
      <c r="G59" s="1037"/>
      <c r="H59" s="1037"/>
      <c r="I59" s="1037"/>
      <c r="J59" s="1037"/>
      <c r="K59" s="1037"/>
      <c r="L59" s="1037"/>
      <c r="M59" s="1037"/>
      <c r="N59" s="1037"/>
      <c r="O59" s="1037"/>
      <c r="P59" s="1038"/>
      <c r="Q59" s="1039"/>
      <c r="R59" s="1031"/>
      <c r="S59" s="1031"/>
      <c r="T59" s="1031"/>
      <c r="U59" s="1031"/>
      <c r="V59" s="1031"/>
      <c r="W59" s="1031"/>
      <c r="X59" s="1031"/>
      <c r="Y59" s="1031"/>
      <c r="Z59" s="1031"/>
      <c r="AA59" s="1031"/>
      <c r="AB59" s="1031"/>
      <c r="AC59" s="1031"/>
      <c r="AD59" s="1031"/>
      <c r="AE59" s="1040"/>
      <c r="AF59" s="1041"/>
      <c r="AG59" s="1042"/>
      <c r="AH59" s="1042"/>
      <c r="AI59" s="1042"/>
      <c r="AJ59" s="1043"/>
      <c r="AK59" s="1030"/>
      <c r="AL59" s="1031"/>
      <c r="AM59" s="1031"/>
      <c r="AN59" s="1031"/>
      <c r="AO59" s="1031"/>
      <c r="AP59" s="1031"/>
      <c r="AQ59" s="1031"/>
      <c r="AR59" s="1031"/>
      <c r="AS59" s="1031"/>
      <c r="AT59" s="1031"/>
      <c r="AU59" s="1031"/>
      <c r="AV59" s="1031"/>
      <c r="AW59" s="1031"/>
      <c r="AX59" s="1031"/>
      <c r="AY59" s="1031"/>
      <c r="AZ59" s="1032"/>
      <c r="BA59" s="1032"/>
      <c r="BB59" s="1032"/>
      <c r="BC59" s="1032"/>
      <c r="BD59" s="1032"/>
      <c r="BE59" s="972"/>
      <c r="BF59" s="972"/>
      <c r="BG59" s="972"/>
      <c r="BH59" s="972"/>
      <c r="BI59" s="973"/>
      <c r="BJ59" s="232"/>
      <c r="BK59" s="232"/>
      <c r="BL59" s="232"/>
      <c r="BM59" s="232"/>
      <c r="BN59" s="232"/>
      <c r="BO59" s="241"/>
      <c r="BP59" s="241"/>
      <c r="BQ59" s="238">
        <v>53</v>
      </c>
      <c r="BR59" s="239"/>
      <c r="BS59" s="998"/>
      <c r="BT59" s="999"/>
      <c r="BU59" s="999"/>
      <c r="BV59" s="999"/>
      <c r="BW59" s="999"/>
      <c r="BX59" s="999"/>
      <c r="BY59" s="999"/>
      <c r="BZ59" s="999"/>
      <c r="CA59" s="999"/>
      <c r="CB59" s="999"/>
      <c r="CC59" s="999"/>
      <c r="CD59" s="999"/>
      <c r="CE59" s="999"/>
      <c r="CF59" s="999"/>
      <c r="CG59" s="1020"/>
      <c r="CH59" s="995"/>
      <c r="CI59" s="996"/>
      <c r="CJ59" s="996"/>
      <c r="CK59" s="996"/>
      <c r="CL59" s="997"/>
      <c r="CM59" s="995"/>
      <c r="CN59" s="996"/>
      <c r="CO59" s="996"/>
      <c r="CP59" s="996"/>
      <c r="CQ59" s="997"/>
      <c r="CR59" s="995"/>
      <c r="CS59" s="996"/>
      <c r="CT59" s="996"/>
      <c r="CU59" s="996"/>
      <c r="CV59" s="997"/>
      <c r="CW59" s="995"/>
      <c r="CX59" s="996"/>
      <c r="CY59" s="996"/>
      <c r="CZ59" s="996"/>
      <c r="DA59" s="997"/>
      <c r="DB59" s="995"/>
      <c r="DC59" s="996"/>
      <c r="DD59" s="996"/>
      <c r="DE59" s="996"/>
      <c r="DF59" s="997"/>
      <c r="DG59" s="995"/>
      <c r="DH59" s="996"/>
      <c r="DI59" s="996"/>
      <c r="DJ59" s="996"/>
      <c r="DK59" s="997"/>
      <c r="DL59" s="995"/>
      <c r="DM59" s="996"/>
      <c r="DN59" s="996"/>
      <c r="DO59" s="996"/>
      <c r="DP59" s="997"/>
      <c r="DQ59" s="995"/>
      <c r="DR59" s="996"/>
      <c r="DS59" s="996"/>
      <c r="DT59" s="996"/>
      <c r="DU59" s="997"/>
      <c r="DV59" s="998"/>
      <c r="DW59" s="999"/>
      <c r="DX59" s="999"/>
      <c r="DY59" s="999"/>
      <c r="DZ59" s="1000"/>
      <c r="EA59" s="230"/>
    </row>
    <row r="60" spans="1:131" ht="26.25" customHeight="1" x14ac:dyDescent="0.15">
      <c r="A60" s="238">
        <v>33</v>
      </c>
      <c r="B60" s="1036"/>
      <c r="C60" s="1037"/>
      <c r="D60" s="1037"/>
      <c r="E60" s="1037"/>
      <c r="F60" s="1037"/>
      <c r="G60" s="1037"/>
      <c r="H60" s="1037"/>
      <c r="I60" s="1037"/>
      <c r="J60" s="1037"/>
      <c r="K60" s="1037"/>
      <c r="L60" s="1037"/>
      <c r="M60" s="1037"/>
      <c r="N60" s="1037"/>
      <c r="O60" s="1037"/>
      <c r="P60" s="1038"/>
      <c r="Q60" s="1039"/>
      <c r="R60" s="1031"/>
      <c r="S60" s="1031"/>
      <c r="T60" s="1031"/>
      <c r="U60" s="1031"/>
      <c r="V60" s="1031"/>
      <c r="W60" s="1031"/>
      <c r="X60" s="1031"/>
      <c r="Y60" s="1031"/>
      <c r="Z60" s="1031"/>
      <c r="AA60" s="1031"/>
      <c r="AB60" s="1031"/>
      <c r="AC60" s="1031"/>
      <c r="AD60" s="1031"/>
      <c r="AE60" s="1040"/>
      <c r="AF60" s="1041"/>
      <c r="AG60" s="1042"/>
      <c r="AH60" s="1042"/>
      <c r="AI60" s="1042"/>
      <c r="AJ60" s="1043"/>
      <c r="AK60" s="1030"/>
      <c r="AL60" s="1031"/>
      <c r="AM60" s="1031"/>
      <c r="AN60" s="1031"/>
      <c r="AO60" s="1031"/>
      <c r="AP60" s="1031"/>
      <c r="AQ60" s="1031"/>
      <c r="AR60" s="1031"/>
      <c r="AS60" s="1031"/>
      <c r="AT60" s="1031"/>
      <c r="AU60" s="1031"/>
      <c r="AV60" s="1031"/>
      <c r="AW60" s="1031"/>
      <c r="AX60" s="1031"/>
      <c r="AY60" s="1031"/>
      <c r="AZ60" s="1032"/>
      <c r="BA60" s="1032"/>
      <c r="BB60" s="1032"/>
      <c r="BC60" s="1032"/>
      <c r="BD60" s="1032"/>
      <c r="BE60" s="972"/>
      <c r="BF60" s="972"/>
      <c r="BG60" s="972"/>
      <c r="BH60" s="972"/>
      <c r="BI60" s="973"/>
      <c r="BJ60" s="232"/>
      <c r="BK60" s="232"/>
      <c r="BL60" s="232"/>
      <c r="BM60" s="232"/>
      <c r="BN60" s="232"/>
      <c r="BO60" s="241"/>
      <c r="BP60" s="241"/>
      <c r="BQ60" s="238">
        <v>54</v>
      </c>
      <c r="BR60" s="239"/>
      <c r="BS60" s="998"/>
      <c r="BT60" s="999"/>
      <c r="BU60" s="999"/>
      <c r="BV60" s="999"/>
      <c r="BW60" s="999"/>
      <c r="BX60" s="999"/>
      <c r="BY60" s="999"/>
      <c r="BZ60" s="999"/>
      <c r="CA60" s="999"/>
      <c r="CB60" s="999"/>
      <c r="CC60" s="999"/>
      <c r="CD60" s="999"/>
      <c r="CE60" s="999"/>
      <c r="CF60" s="999"/>
      <c r="CG60" s="1020"/>
      <c r="CH60" s="995"/>
      <c r="CI60" s="996"/>
      <c r="CJ60" s="996"/>
      <c r="CK60" s="996"/>
      <c r="CL60" s="997"/>
      <c r="CM60" s="995"/>
      <c r="CN60" s="996"/>
      <c r="CO60" s="996"/>
      <c r="CP60" s="996"/>
      <c r="CQ60" s="997"/>
      <c r="CR60" s="995"/>
      <c r="CS60" s="996"/>
      <c r="CT60" s="996"/>
      <c r="CU60" s="996"/>
      <c r="CV60" s="997"/>
      <c r="CW60" s="995"/>
      <c r="CX60" s="996"/>
      <c r="CY60" s="996"/>
      <c r="CZ60" s="996"/>
      <c r="DA60" s="997"/>
      <c r="DB60" s="995"/>
      <c r="DC60" s="996"/>
      <c r="DD60" s="996"/>
      <c r="DE60" s="996"/>
      <c r="DF60" s="997"/>
      <c r="DG60" s="995"/>
      <c r="DH60" s="996"/>
      <c r="DI60" s="996"/>
      <c r="DJ60" s="996"/>
      <c r="DK60" s="997"/>
      <c r="DL60" s="995"/>
      <c r="DM60" s="996"/>
      <c r="DN60" s="996"/>
      <c r="DO60" s="996"/>
      <c r="DP60" s="997"/>
      <c r="DQ60" s="995"/>
      <c r="DR60" s="996"/>
      <c r="DS60" s="996"/>
      <c r="DT60" s="996"/>
      <c r="DU60" s="997"/>
      <c r="DV60" s="998"/>
      <c r="DW60" s="999"/>
      <c r="DX60" s="999"/>
      <c r="DY60" s="999"/>
      <c r="DZ60" s="1000"/>
      <c r="EA60" s="230"/>
    </row>
    <row r="61" spans="1:131" ht="26.25" customHeight="1" thickBot="1" x14ac:dyDescent="0.2">
      <c r="A61" s="238">
        <v>34</v>
      </c>
      <c r="B61" s="1036"/>
      <c r="C61" s="1037"/>
      <c r="D61" s="1037"/>
      <c r="E61" s="1037"/>
      <c r="F61" s="1037"/>
      <c r="G61" s="1037"/>
      <c r="H61" s="1037"/>
      <c r="I61" s="1037"/>
      <c r="J61" s="1037"/>
      <c r="K61" s="1037"/>
      <c r="L61" s="1037"/>
      <c r="M61" s="1037"/>
      <c r="N61" s="1037"/>
      <c r="O61" s="1037"/>
      <c r="P61" s="1038"/>
      <c r="Q61" s="1039"/>
      <c r="R61" s="1031"/>
      <c r="S61" s="1031"/>
      <c r="T61" s="1031"/>
      <c r="U61" s="1031"/>
      <c r="V61" s="1031"/>
      <c r="W61" s="1031"/>
      <c r="X61" s="1031"/>
      <c r="Y61" s="1031"/>
      <c r="Z61" s="1031"/>
      <c r="AA61" s="1031"/>
      <c r="AB61" s="1031"/>
      <c r="AC61" s="1031"/>
      <c r="AD61" s="1031"/>
      <c r="AE61" s="1040"/>
      <c r="AF61" s="1041"/>
      <c r="AG61" s="1042"/>
      <c r="AH61" s="1042"/>
      <c r="AI61" s="1042"/>
      <c r="AJ61" s="1043"/>
      <c r="AK61" s="1030"/>
      <c r="AL61" s="1031"/>
      <c r="AM61" s="1031"/>
      <c r="AN61" s="1031"/>
      <c r="AO61" s="1031"/>
      <c r="AP61" s="1031"/>
      <c r="AQ61" s="1031"/>
      <c r="AR61" s="1031"/>
      <c r="AS61" s="1031"/>
      <c r="AT61" s="1031"/>
      <c r="AU61" s="1031"/>
      <c r="AV61" s="1031"/>
      <c r="AW61" s="1031"/>
      <c r="AX61" s="1031"/>
      <c r="AY61" s="1031"/>
      <c r="AZ61" s="1032"/>
      <c r="BA61" s="1032"/>
      <c r="BB61" s="1032"/>
      <c r="BC61" s="1032"/>
      <c r="BD61" s="1032"/>
      <c r="BE61" s="972"/>
      <c r="BF61" s="972"/>
      <c r="BG61" s="972"/>
      <c r="BH61" s="972"/>
      <c r="BI61" s="973"/>
      <c r="BJ61" s="232"/>
      <c r="BK61" s="232"/>
      <c r="BL61" s="232"/>
      <c r="BM61" s="232"/>
      <c r="BN61" s="232"/>
      <c r="BO61" s="241"/>
      <c r="BP61" s="241"/>
      <c r="BQ61" s="238">
        <v>55</v>
      </c>
      <c r="BR61" s="239"/>
      <c r="BS61" s="998"/>
      <c r="BT61" s="999"/>
      <c r="BU61" s="999"/>
      <c r="BV61" s="999"/>
      <c r="BW61" s="999"/>
      <c r="BX61" s="999"/>
      <c r="BY61" s="999"/>
      <c r="BZ61" s="999"/>
      <c r="CA61" s="999"/>
      <c r="CB61" s="999"/>
      <c r="CC61" s="999"/>
      <c r="CD61" s="999"/>
      <c r="CE61" s="999"/>
      <c r="CF61" s="999"/>
      <c r="CG61" s="1020"/>
      <c r="CH61" s="995"/>
      <c r="CI61" s="996"/>
      <c r="CJ61" s="996"/>
      <c r="CK61" s="996"/>
      <c r="CL61" s="997"/>
      <c r="CM61" s="995"/>
      <c r="CN61" s="996"/>
      <c r="CO61" s="996"/>
      <c r="CP61" s="996"/>
      <c r="CQ61" s="997"/>
      <c r="CR61" s="995"/>
      <c r="CS61" s="996"/>
      <c r="CT61" s="996"/>
      <c r="CU61" s="996"/>
      <c r="CV61" s="997"/>
      <c r="CW61" s="995"/>
      <c r="CX61" s="996"/>
      <c r="CY61" s="996"/>
      <c r="CZ61" s="996"/>
      <c r="DA61" s="997"/>
      <c r="DB61" s="995"/>
      <c r="DC61" s="996"/>
      <c r="DD61" s="996"/>
      <c r="DE61" s="996"/>
      <c r="DF61" s="997"/>
      <c r="DG61" s="995"/>
      <c r="DH61" s="996"/>
      <c r="DI61" s="996"/>
      <c r="DJ61" s="996"/>
      <c r="DK61" s="997"/>
      <c r="DL61" s="995"/>
      <c r="DM61" s="996"/>
      <c r="DN61" s="996"/>
      <c r="DO61" s="996"/>
      <c r="DP61" s="997"/>
      <c r="DQ61" s="995"/>
      <c r="DR61" s="996"/>
      <c r="DS61" s="996"/>
      <c r="DT61" s="996"/>
      <c r="DU61" s="997"/>
      <c r="DV61" s="998"/>
      <c r="DW61" s="999"/>
      <c r="DX61" s="999"/>
      <c r="DY61" s="999"/>
      <c r="DZ61" s="1000"/>
      <c r="EA61" s="230"/>
    </row>
    <row r="62" spans="1:131" ht="26.25" customHeight="1" x14ac:dyDescent="0.15">
      <c r="A62" s="238">
        <v>35</v>
      </c>
      <c r="B62" s="1036"/>
      <c r="C62" s="1037"/>
      <c r="D62" s="1037"/>
      <c r="E62" s="1037"/>
      <c r="F62" s="1037"/>
      <c r="G62" s="1037"/>
      <c r="H62" s="1037"/>
      <c r="I62" s="1037"/>
      <c r="J62" s="1037"/>
      <c r="K62" s="1037"/>
      <c r="L62" s="1037"/>
      <c r="M62" s="1037"/>
      <c r="N62" s="1037"/>
      <c r="O62" s="1037"/>
      <c r="P62" s="1038"/>
      <c r="Q62" s="1039"/>
      <c r="R62" s="1031"/>
      <c r="S62" s="1031"/>
      <c r="T62" s="1031"/>
      <c r="U62" s="1031"/>
      <c r="V62" s="1031"/>
      <c r="W62" s="1031"/>
      <c r="X62" s="1031"/>
      <c r="Y62" s="1031"/>
      <c r="Z62" s="1031"/>
      <c r="AA62" s="1031"/>
      <c r="AB62" s="1031"/>
      <c r="AC62" s="1031"/>
      <c r="AD62" s="1031"/>
      <c r="AE62" s="1040"/>
      <c r="AF62" s="1041"/>
      <c r="AG62" s="1042"/>
      <c r="AH62" s="1042"/>
      <c r="AI62" s="1042"/>
      <c r="AJ62" s="1043"/>
      <c r="AK62" s="1030"/>
      <c r="AL62" s="1031"/>
      <c r="AM62" s="1031"/>
      <c r="AN62" s="1031"/>
      <c r="AO62" s="1031"/>
      <c r="AP62" s="1031"/>
      <c r="AQ62" s="1031"/>
      <c r="AR62" s="1031"/>
      <c r="AS62" s="1031"/>
      <c r="AT62" s="1031"/>
      <c r="AU62" s="1031"/>
      <c r="AV62" s="1031"/>
      <c r="AW62" s="1031"/>
      <c r="AX62" s="1031"/>
      <c r="AY62" s="1031"/>
      <c r="AZ62" s="1032"/>
      <c r="BA62" s="1032"/>
      <c r="BB62" s="1032"/>
      <c r="BC62" s="1032"/>
      <c r="BD62" s="1032"/>
      <c r="BE62" s="972"/>
      <c r="BF62" s="972"/>
      <c r="BG62" s="972"/>
      <c r="BH62" s="972"/>
      <c r="BI62" s="973"/>
      <c r="BJ62" s="1033" t="s">
        <v>415</v>
      </c>
      <c r="BK62" s="1034"/>
      <c r="BL62" s="1034"/>
      <c r="BM62" s="1034"/>
      <c r="BN62" s="1035"/>
      <c r="BO62" s="241"/>
      <c r="BP62" s="241"/>
      <c r="BQ62" s="238">
        <v>56</v>
      </c>
      <c r="BR62" s="239"/>
      <c r="BS62" s="998"/>
      <c r="BT62" s="999"/>
      <c r="BU62" s="999"/>
      <c r="BV62" s="999"/>
      <c r="BW62" s="999"/>
      <c r="BX62" s="999"/>
      <c r="BY62" s="999"/>
      <c r="BZ62" s="999"/>
      <c r="CA62" s="999"/>
      <c r="CB62" s="999"/>
      <c r="CC62" s="999"/>
      <c r="CD62" s="999"/>
      <c r="CE62" s="999"/>
      <c r="CF62" s="999"/>
      <c r="CG62" s="1020"/>
      <c r="CH62" s="995"/>
      <c r="CI62" s="996"/>
      <c r="CJ62" s="996"/>
      <c r="CK62" s="996"/>
      <c r="CL62" s="997"/>
      <c r="CM62" s="995"/>
      <c r="CN62" s="996"/>
      <c r="CO62" s="996"/>
      <c r="CP62" s="996"/>
      <c r="CQ62" s="997"/>
      <c r="CR62" s="995"/>
      <c r="CS62" s="996"/>
      <c r="CT62" s="996"/>
      <c r="CU62" s="996"/>
      <c r="CV62" s="997"/>
      <c r="CW62" s="995"/>
      <c r="CX62" s="996"/>
      <c r="CY62" s="996"/>
      <c r="CZ62" s="996"/>
      <c r="DA62" s="997"/>
      <c r="DB62" s="995"/>
      <c r="DC62" s="996"/>
      <c r="DD62" s="996"/>
      <c r="DE62" s="996"/>
      <c r="DF62" s="997"/>
      <c r="DG62" s="995"/>
      <c r="DH62" s="996"/>
      <c r="DI62" s="996"/>
      <c r="DJ62" s="996"/>
      <c r="DK62" s="997"/>
      <c r="DL62" s="995"/>
      <c r="DM62" s="996"/>
      <c r="DN62" s="996"/>
      <c r="DO62" s="996"/>
      <c r="DP62" s="997"/>
      <c r="DQ62" s="995"/>
      <c r="DR62" s="996"/>
      <c r="DS62" s="996"/>
      <c r="DT62" s="996"/>
      <c r="DU62" s="997"/>
      <c r="DV62" s="998"/>
      <c r="DW62" s="999"/>
      <c r="DX62" s="999"/>
      <c r="DY62" s="999"/>
      <c r="DZ62" s="1000"/>
      <c r="EA62" s="230"/>
    </row>
    <row r="63" spans="1:131" ht="26.25" customHeight="1" thickBot="1" x14ac:dyDescent="0.2">
      <c r="A63" s="240" t="s">
        <v>393</v>
      </c>
      <c r="B63" s="937" t="s">
        <v>416</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6"/>
      <c r="AF63" s="1027">
        <v>31</v>
      </c>
      <c r="AG63" s="959"/>
      <c r="AH63" s="959"/>
      <c r="AI63" s="959"/>
      <c r="AJ63" s="1028"/>
      <c r="AK63" s="1029"/>
      <c r="AL63" s="963"/>
      <c r="AM63" s="963"/>
      <c r="AN63" s="963"/>
      <c r="AO63" s="963"/>
      <c r="AP63" s="959">
        <v>540</v>
      </c>
      <c r="AQ63" s="959"/>
      <c r="AR63" s="959"/>
      <c r="AS63" s="959"/>
      <c r="AT63" s="959"/>
      <c r="AU63" s="959"/>
      <c r="AV63" s="959"/>
      <c r="AW63" s="959"/>
      <c r="AX63" s="959"/>
      <c r="AY63" s="959"/>
      <c r="AZ63" s="1023"/>
      <c r="BA63" s="1023"/>
      <c r="BB63" s="1023"/>
      <c r="BC63" s="1023"/>
      <c r="BD63" s="1023"/>
      <c r="BE63" s="960"/>
      <c r="BF63" s="960"/>
      <c r="BG63" s="960"/>
      <c r="BH63" s="960"/>
      <c r="BI63" s="961"/>
      <c r="BJ63" s="1024" t="s">
        <v>417</v>
      </c>
      <c r="BK63" s="953"/>
      <c r="BL63" s="953"/>
      <c r="BM63" s="953"/>
      <c r="BN63" s="1025"/>
      <c r="BO63" s="241"/>
      <c r="BP63" s="241"/>
      <c r="BQ63" s="238">
        <v>57</v>
      </c>
      <c r="BR63" s="239"/>
      <c r="BS63" s="998"/>
      <c r="BT63" s="999"/>
      <c r="BU63" s="999"/>
      <c r="BV63" s="999"/>
      <c r="BW63" s="999"/>
      <c r="BX63" s="999"/>
      <c r="BY63" s="999"/>
      <c r="BZ63" s="999"/>
      <c r="CA63" s="999"/>
      <c r="CB63" s="999"/>
      <c r="CC63" s="999"/>
      <c r="CD63" s="999"/>
      <c r="CE63" s="999"/>
      <c r="CF63" s="999"/>
      <c r="CG63" s="1020"/>
      <c r="CH63" s="995"/>
      <c r="CI63" s="996"/>
      <c r="CJ63" s="996"/>
      <c r="CK63" s="996"/>
      <c r="CL63" s="997"/>
      <c r="CM63" s="995"/>
      <c r="CN63" s="996"/>
      <c r="CO63" s="996"/>
      <c r="CP63" s="996"/>
      <c r="CQ63" s="997"/>
      <c r="CR63" s="995"/>
      <c r="CS63" s="996"/>
      <c r="CT63" s="996"/>
      <c r="CU63" s="996"/>
      <c r="CV63" s="997"/>
      <c r="CW63" s="995"/>
      <c r="CX63" s="996"/>
      <c r="CY63" s="996"/>
      <c r="CZ63" s="996"/>
      <c r="DA63" s="997"/>
      <c r="DB63" s="995"/>
      <c r="DC63" s="996"/>
      <c r="DD63" s="996"/>
      <c r="DE63" s="996"/>
      <c r="DF63" s="997"/>
      <c r="DG63" s="995"/>
      <c r="DH63" s="996"/>
      <c r="DI63" s="996"/>
      <c r="DJ63" s="996"/>
      <c r="DK63" s="997"/>
      <c r="DL63" s="995"/>
      <c r="DM63" s="996"/>
      <c r="DN63" s="996"/>
      <c r="DO63" s="996"/>
      <c r="DP63" s="997"/>
      <c r="DQ63" s="995"/>
      <c r="DR63" s="996"/>
      <c r="DS63" s="996"/>
      <c r="DT63" s="996"/>
      <c r="DU63" s="997"/>
      <c r="DV63" s="998"/>
      <c r="DW63" s="999"/>
      <c r="DX63" s="999"/>
      <c r="DY63" s="999"/>
      <c r="DZ63" s="1000"/>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8"/>
      <c r="BT64" s="999"/>
      <c r="BU64" s="999"/>
      <c r="BV64" s="999"/>
      <c r="BW64" s="999"/>
      <c r="BX64" s="999"/>
      <c r="BY64" s="999"/>
      <c r="BZ64" s="999"/>
      <c r="CA64" s="999"/>
      <c r="CB64" s="999"/>
      <c r="CC64" s="999"/>
      <c r="CD64" s="999"/>
      <c r="CE64" s="999"/>
      <c r="CF64" s="999"/>
      <c r="CG64" s="1020"/>
      <c r="CH64" s="995"/>
      <c r="CI64" s="996"/>
      <c r="CJ64" s="996"/>
      <c r="CK64" s="996"/>
      <c r="CL64" s="997"/>
      <c r="CM64" s="995"/>
      <c r="CN64" s="996"/>
      <c r="CO64" s="996"/>
      <c r="CP64" s="996"/>
      <c r="CQ64" s="997"/>
      <c r="CR64" s="995"/>
      <c r="CS64" s="996"/>
      <c r="CT64" s="996"/>
      <c r="CU64" s="996"/>
      <c r="CV64" s="997"/>
      <c r="CW64" s="995"/>
      <c r="CX64" s="996"/>
      <c r="CY64" s="996"/>
      <c r="CZ64" s="996"/>
      <c r="DA64" s="997"/>
      <c r="DB64" s="995"/>
      <c r="DC64" s="996"/>
      <c r="DD64" s="996"/>
      <c r="DE64" s="996"/>
      <c r="DF64" s="997"/>
      <c r="DG64" s="995"/>
      <c r="DH64" s="996"/>
      <c r="DI64" s="996"/>
      <c r="DJ64" s="996"/>
      <c r="DK64" s="997"/>
      <c r="DL64" s="995"/>
      <c r="DM64" s="996"/>
      <c r="DN64" s="996"/>
      <c r="DO64" s="996"/>
      <c r="DP64" s="997"/>
      <c r="DQ64" s="995"/>
      <c r="DR64" s="996"/>
      <c r="DS64" s="996"/>
      <c r="DT64" s="996"/>
      <c r="DU64" s="997"/>
      <c r="DV64" s="998"/>
      <c r="DW64" s="999"/>
      <c r="DX64" s="999"/>
      <c r="DY64" s="999"/>
      <c r="DZ64" s="1000"/>
      <c r="EA64" s="230"/>
    </row>
    <row r="65" spans="1:131" ht="26.25" customHeight="1" thickBot="1" x14ac:dyDescent="0.2">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8"/>
      <c r="BT65" s="999"/>
      <c r="BU65" s="999"/>
      <c r="BV65" s="999"/>
      <c r="BW65" s="999"/>
      <c r="BX65" s="999"/>
      <c r="BY65" s="999"/>
      <c r="BZ65" s="999"/>
      <c r="CA65" s="999"/>
      <c r="CB65" s="999"/>
      <c r="CC65" s="999"/>
      <c r="CD65" s="999"/>
      <c r="CE65" s="999"/>
      <c r="CF65" s="999"/>
      <c r="CG65" s="1020"/>
      <c r="CH65" s="995"/>
      <c r="CI65" s="996"/>
      <c r="CJ65" s="996"/>
      <c r="CK65" s="996"/>
      <c r="CL65" s="997"/>
      <c r="CM65" s="995"/>
      <c r="CN65" s="996"/>
      <c r="CO65" s="996"/>
      <c r="CP65" s="996"/>
      <c r="CQ65" s="997"/>
      <c r="CR65" s="995"/>
      <c r="CS65" s="996"/>
      <c r="CT65" s="996"/>
      <c r="CU65" s="996"/>
      <c r="CV65" s="997"/>
      <c r="CW65" s="995"/>
      <c r="CX65" s="996"/>
      <c r="CY65" s="996"/>
      <c r="CZ65" s="996"/>
      <c r="DA65" s="997"/>
      <c r="DB65" s="995"/>
      <c r="DC65" s="996"/>
      <c r="DD65" s="996"/>
      <c r="DE65" s="996"/>
      <c r="DF65" s="997"/>
      <c r="DG65" s="995"/>
      <c r="DH65" s="996"/>
      <c r="DI65" s="996"/>
      <c r="DJ65" s="996"/>
      <c r="DK65" s="997"/>
      <c r="DL65" s="995"/>
      <c r="DM65" s="996"/>
      <c r="DN65" s="996"/>
      <c r="DO65" s="996"/>
      <c r="DP65" s="997"/>
      <c r="DQ65" s="995"/>
      <c r="DR65" s="996"/>
      <c r="DS65" s="996"/>
      <c r="DT65" s="996"/>
      <c r="DU65" s="997"/>
      <c r="DV65" s="998"/>
      <c r="DW65" s="999"/>
      <c r="DX65" s="999"/>
      <c r="DY65" s="999"/>
      <c r="DZ65" s="1000"/>
      <c r="EA65" s="230"/>
    </row>
    <row r="66" spans="1:131" ht="26.25" customHeight="1" x14ac:dyDescent="0.15">
      <c r="A66" s="1001" t="s">
        <v>419</v>
      </c>
      <c r="B66" s="1002"/>
      <c r="C66" s="1002"/>
      <c r="D66" s="1002"/>
      <c r="E66" s="1002"/>
      <c r="F66" s="1002"/>
      <c r="G66" s="1002"/>
      <c r="H66" s="1002"/>
      <c r="I66" s="1002"/>
      <c r="J66" s="1002"/>
      <c r="K66" s="1002"/>
      <c r="L66" s="1002"/>
      <c r="M66" s="1002"/>
      <c r="N66" s="1002"/>
      <c r="O66" s="1002"/>
      <c r="P66" s="1003"/>
      <c r="Q66" s="1007" t="s">
        <v>420</v>
      </c>
      <c r="R66" s="1008"/>
      <c r="S66" s="1008"/>
      <c r="T66" s="1008"/>
      <c r="U66" s="1009"/>
      <c r="V66" s="1007" t="s">
        <v>421</v>
      </c>
      <c r="W66" s="1008"/>
      <c r="X66" s="1008"/>
      <c r="Y66" s="1008"/>
      <c r="Z66" s="1009"/>
      <c r="AA66" s="1007" t="s">
        <v>422</v>
      </c>
      <c r="AB66" s="1008"/>
      <c r="AC66" s="1008"/>
      <c r="AD66" s="1008"/>
      <c r="AE66" s="1009"/>
      <c r="AF66" s="1013" t="s">
        <v>401</v>
      </c>
      <c r="AG66" s="1014"/>
      <c r="AH66" s="1014"/>
      <c r="AI66" s="1014"/>
      <c r="AJ66" s="1015"/>
      <c r="AK66" s="1007" t="s">
        <v>423</v>
      </c>
      <c r="AL66" s="1002"/>
      <c r="AM66" s="1002"/>
      <c r="AN66" s="1002"/>
      <c r="AO66" s="1003"/>
      <c r="AP66" s="1007" t="s">
        <v>424</v>
      </c>
      <c r="AQ66" s="1008"/>
      <c r="AR66" s="1008"/>
      <c r="AS66" s="1008"/>
      <c r="AT66" s="1009"/>
      <c r="AU66" s="1007" t="s">
        <v>425</v>
      </c>
      <c r="AV66" s="1008"/>
      <c r="AW66" s="1008"/>
      <c r="AX66" s="1008"/>
      <c r="AY66" s="1009"/>
      <c r="AZ66" s="1007" t="s">
        <v>380</v>
      </c>
      <c r="BA66" s="1008"/>
      <c r="BB66" s="1008"/>
      <c r="BC66" s="1008"/>
      <c r="BD66" s="1021"/>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1004"/>
      <c r="B67" s="1005"/>
      <c r="C67" s="1005"/>
      <c r="D67" s="1005"/>
      <c r="E67" s="1005"/>
      <c r="F67" s="1005"/>
      <c r="G67" s="1005"/>
      <c r="H67" s="1005"/>
      <c r="I67" s="1005"/>
      <c r="J67" s="1005"/>
      <c r="K67" s="1005"/>
      <c r="L67" s="1005"/>
      <c r="M67" s="1005"/>
      <c r="N67" s="1005"/>
      <c r="O67" s="1005"/>
      <c r="P67" s="1006"/>
      <c r="Q67" s="1010"/>
      <c r="R67" s="1011"/>
      <c r="S67" s="1011"/>
      <c r="T67" s="1011"/>
      <c r="U67" s="1012"/>
      <c r="V67" s="1010"/>
      <c r="W67" s="1011"/>
      <c r="X67" s="1011"/>
      <c r="Y67" s="1011"/>
      <c r="Z67" s="1012"/>
      <c r="AA67" s="1010"/>
      <c r="AB67" s="1011"/>
      <c r="AC67" s="1011"/>
      <c r="AD67" s="1011"/>
      <c r="AE67" s="1012"/>
      <c r="AF67" s="1016"/>
      <c r="AG67" s="1017"/>
      <c r="AH67" s="1017"/>
      <c r="AI67" s="1017"/>
      <c r="AJ67" s="1018"/>
      <c r="AK67" s="1019"/>
      <c r="AL67" s="1005"/>
      <c r="AM67" s="1005"/>
      <c r="AN67" s="1005"/>
      <c r="AO67" s="1006"/>
      <c r="AP67" s="1010"/>
      <c r="AQ67" s="1011"/>
      <c r="AR67" s="1011"/>
      <c r="AS67" s="1011"/>
      <c r="AT67" s="1012"/>
      <c r="AU67" s="1010"/>
      <c r="AV67" s="1011"/>
      <c r="AW67" s="1011"/>
      <c r="AX67" s="1011"/>
      <c r="AY67" s="1012"/>
      <c r="AZ67" s="1010"/>
      <c r="BA67" s="1011"/>
      <c r="BB67" s="1011"/>
      <c r="BC67" s="1011"/>
      <c r="BD67" s="1022"/>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91" t="s">
        <v>592</v>
      </c>
      <c r="C68" s="992"/>
      <c r="D68" s="992"/>
      <c r="E68" s="992"/>
      <c r="F68" s="992"/>
      <c r="G68" s="992"/>
      <c r="H68" s="992"/>
      <c r="I68" s="992"/>
      <c r="J68" s="992"/>
      <c r="K68" s="992"/>
      <c r="L68" s="992"/>
      <c r="M68" s="992"/>
      <c r="N68" s="992"/>
      <c r="O68" s="992"/>
      <c r="P68" s="993"/>
      <c r="Q68" s="994">
        <v>4892</v>
      </c>
      <c r="R68" s="988"/>
      <c r="S68" s="988"/>
      <c r="T68" s="988"/>
      <c r="U68" s="988"/>
      <c r="V68" s="988">
        <v>4564</v>
      </c>
      <c r="W68" s="988"/>
      <c r="X68" s="988"/>
      <c r="Y68" s="988"/>
      <c r="Z68" s="988"/>
      <c r="AA68" s="988">
        <v>328</v>
      </c>
      <c r="AB68" s="988"/>
      <c r="AC68" s="988"/>
      <c r="AD68" s="988"/>
      <c r="AE68" s="988"/>
      <c r="AF68" s="988">
        <v>327</v>
      </c>
      <c r="AG68" s="988"/>
      <c r="AH68" s="988"/>
      <c r="AI68" s="988"/>
      <c r="AJ68" s="988"/>
      <c r="AK68" s="988">
        <v>0</v>
      </c>
      <c r="AL68" s="988"/>
      <c r="AM68" s="988"/>
      <c r="AN68" s="988"/>
      <c r="AO68" s="988"/>
      <c r="AP68" s="988">
        <v>455</v>
      </c>
      <c r="AQ68" s="988"/>
      <c r="AR68" s="988"/>
      <c r="AS68" s="988"/>
      <c r="AT68" s="988"/>
      <c r="AU68" s="988">
        <v>4</v>
      </c>
      <c r="AV68" s="988"/>
      <c r="AW68" s="988"/>
      <c r="AX68" s="988"/>
      <c r="AY68" s="988"/>
      <c r="AZ68" s="989"/>
      <c r="BA68" s="989"/>
      <c r="BB68" s="989"/>
      <c r="BC68" s="989"/>
      <c r="BD68" s="990"/>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593</v>
      </c>
      <c r="C69" s="975"/>
      <c r="D69" s="975"/>
      <c r="E69" s="975"/>
      <c r="F69" s="975"/>
      <c r="G69" s="975"/>
      <c r="H69" s="975"/>
      <c r="I69" s="975"/>
      <c r="J69" s="975"/>
      <c r="K69" s="975"/>
      <c r="L69" s="975"/>
      <c r="M69" s="975"/>
      <c r="N69" s="975"/>
      <c r="O69" s="975"/>
      <c r="P69" s="976"/>
      <c r="Q69" s="977">
        <v>22</v>
      </c>
      <c r="R69" s="971"/>
      <c r="S69" s="971"/>
      <c r="T69" s="971"/>
      <c r="U69" s="971"/>
      <c r="V69" s="971">
        <v>19</v>
      </c>
      <c r="W69" s="971"/>
      <c r="X69" s="971"/>
      <c r="Y69" s="971"/>
      <c r="Z69" s="971"/>
      <c r="AA69" s="971">
        <v>3</v>
      </c>
      <c r="AB69" s="971"/>
      <c r="AC69" s="971"/>
      <c r="AD69" s="971"/>
      <c r="AE69" s="971"/>
      <c r="AF69" s="971" t="s">
        <v>591</v>
      </c>
      <c r="AG69" s="971"/>
      <c r="AH69" s="971"/>
      <c r="AI69" s="971"/>
      <c r="AJ69" s="971"/>
      <c r="AK69" s="971">
        <v>0</v>
      </c>
      <c r="AL69" s="971"/>
      <c r="AM69" s="971"/>
      <c r="AN69" s="971"/>
      <c r="AO69" s="971"/>
      <c r="AP69" s="971" t="s">
        <v>591</v>
      </c>
      <c r="AQ69" s="971"/>
      <c r="AR69" s="971"/>
      <c r="AS69" s="971"/>
      <c r="AT69" s="971"/>
      <c r="AU69" s="971" t="s">
        <v>591</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8" t="s">
        <v>603</v>
      </c>
      <c r="C70" s="979"/>
      <c r="D70" s="979"/>
      <c r="E70" s="979"/>
      <c r="F70" s="979"/>
      <c r="G70" s="979"/>
      <c r="H70" s="979"/>
      <c r="I70" s="979"/>
      <c r="J70" s="979"/>
      <c r="K70" s="979"/>
      <c r="L70" s="979"/>
      <c r="M70" s="979"/>
      <c r="N70" s="979"/>
      <c r="O70" s="979"/>
      <c r="P70" s="980"/>
      <c r="Q70" s="977">
        <v>1833</v>
      </c>
      <c r="R70" s="971"/>
      <c r="S70" s="971"/>
      <c r="T70" s="971"/>
      <c r="U70" s="971"/>
      <c r="V70" s="971">
        <v>1780</v>
      </c>
      <c r="W70" s="971"/>
      <c r="X70" s="971"/>
      <c r="Y70" s="971"/>
      <c r="Z70" s="971"/>
      <c r="AA70" s="971">
        <v>53</v>
      </c>
      <c r="AB70" s="971"/>
      <c r="AC70" s="971"/>
      <c r="AD70" s="971"/>
      <c r="AE70" s="971"/>
      <c r="AF70" s="971">
        <v>53</v>
      </c>
      <c r="AG70" s="971"/>
      <c r="AH70" s="971"/>
      <c r="AI70" s="971"/>
      <c r="AJ70" s="971"/>
      <c r="AK70" s="971">
        <v>4</v>
      </c>
      <c r="AL70" s="971"/>
      <c r="AM70" s="971"/>
      <c r="AN70" s="971"/>
      <c r="AO70" s="971"/>
      <c r="AP70" s="971" t="s">
        <v>591</v>
      </c>
      <c r="AQ70" s="971"/>
      <c r="AR70" s="971"/>
      <c r="AS70" s="971"/>
      <c r="AT70" s="971"/>
      <c r="AU70" s="971" t="s">
        <v>591</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8" t="s">
        <v>594</v>
      </c>
      <c r="C71" s="979"/>
      <c r="D71" s="979"/>
      <c r="E71" s="979"/>
      <c r="F71" s="979"/>
      <c r="G71" s="979"/>
      <c r="H71" s="979"/>
      <c r="I71" s="979"/>
      <c r="J71" s="979"/>
      <c r="K71" s="979"/>
      <c r="L71" s="979"/>
      <c r="M71" s="979"/>
      <c r="N71" s="979"/>
      <c r="O71" s="979"/>
      <c r="P71" s="980"/>
      <c r="Q71" s="977">
        <v>239</v>
      </c>
      <c r="R71" s="971"/>
      <c r="S71" s="971"/>
      <c r="T71" s="971"/>
      <c r="U71" s="971"/>
      <c r="V71" s="971">
        <v>188</v>
      </c>
      <c r="W71" s="971"/>
      <c r="X71" s="971"/>
      <c r="Y71" s="971"/>
      <c r="Z71" s="971"/>
      <c r="AA71" s="971">
        <v>50</v>
      </c>
      <c r="AB71" s="971"/>
      <c r="AC71" s="971"/>
      <c r="AD71" s="971"/>
      <c r="AE71" s="971"/>
      <c r="AF71" s="971">
        <v>50340</v>
      </c>
      <c r="AG71" s="971"/>
      <c r="AH71" s="971"/>
      <c r="AI71" s="971"/>
      <c r="AJ71" s="971"/>
      <c r="AK71" s="971">
        <v>19</v>
      </c>
      <c r="AL71" s="971"/>
      <c r="AM71" s="971"/>
      <c r="AN71" s="971"/>
      <c r="AO71" s="971"/>
      <c r="AP71" s="971" t="s">
        <v>591</v>
      </c>
      <c r="AQ71" s="971"/>
      <c r="AR71" s="971"/>
      <c r="AS71" s="971"/>
      <c r="AT71" s="971"/>
      <c r="AU71" s="971" t="s">
        <v>591</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8" t="s">
        <v>595</v>
      </c>
      <c r="C72" s="979"/>
      <c r="D72" s="979"/>
      <c r="E72" s="979"/>
      <c r="F72" s="979"/>
      <c r="G72" s="979"/>
      <c r="H72" s="979"/>
      <c r="I72" s="979"/>
      <c r="J72" s="979"/>
      <c r="K72" s="979"/>
      <c r="L72" s="979"/>
      <c r="M72" s="979"/>
      <c r="N72" s="979"/>
      <c r="O72" s="979"/>
      <c r="P72" s="980"/>
      <c r="Q72" s="977">
        <v>307348</v>
      </c>
      <c r="R72" s="971"/>
      <c r="S72" s="971"/>
      <c r="T72" s="971"/>
      <c r="U72" s="971"/>
      <c r="V72" s="971">
        <v>292047</v>
      </c>
      <c r="W72" s="971"/>
      <c r="X72" s="971"/>
      <c r="Y72" s="971"/>
      <c r="Z72" s="971"/>
      <c r="AA72" s="971">
        <v>15301</v>
      </c>
      <c r="AB72" s="971"/>
      <c r="AC72" s="971"/>
      <c r="AD72" s="971"/>
      <c r="AE72" s="971"/>
      <c r="AF72" s="971">
        <v>15300</v>
      </c>
      <c r="AG72" s="971"/>
      <c r="AH72" s="971"/>
      <c r="AI72" s="971"/>
      <c r="AJ72" s="971"/>
      <c r="AK72" s="971">
        <v>0</v>
      </c>
      <c r="AL72" s="971"/>
      <c r="AM72" s="971"/>
      <c r="AN72" s="971"/>
      <c r="AO72" s="971"/>
      <c r="AP72" s="971" t="s">
        <v>591</v>
      </c>
      <c r="AQ72" s="971"/>
      <c r="AR72" s="971"/>
      <c r="AS72" s="971"/>
      <c r="AT72" s="971"/>
      <c r="AU72" s="971" t="s">
        <v>591</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8" t="s">
        <v>596</v>
      </c>
      <c r="C73" s="979"/>
      <c r="D73" s="979"/>
      <c r="E73" s="979"/>
      <c r="F73" s="979"/>
      <c r="G73" s="979"/>
      <c r="H73" s="979"/>
      <c r="I73" s="979"/>
      <c r="J73" s="979"/>
      <c r="K73" s="979"/>
      <c r="L73" s="979"/>
      <c r="M73" s="979"/>
      <c r="N73" s="979"/>
      <c r="O73" s="979"/>
      <c r="P73" s="980"/>
      <c r="Q73" s="977">
        <v>6552</v>
      </c>
      <c r="R73" s="971"/>
      <c r="S73" s="971"/>
      <c r="T73" s="971"/>
      <c r="U73" s="971"/>
      <c r="V73" s="971">
        <v>6149</v>
      </c>
      <c r="W73" s="971"/>
      <c r="X73" s="971"/>
      <c r="Y73" s="971"/>
      <c r="Z73" s="971"/>
      <c r="AA73" s="971">
        <v>403</v>
      </c>
      <c r="AB73" s="971"/>
      <c r="AC73" s="971"/>
      <c r="AD73" s="971"/>
      <c r="AE73" s="971"/>
      <c r="AF73" s="971">
        <v>937</v>
      </c>
      <c r="AG73" s="971"/>
      <c r="AH73" s="971"/>
      <c r="AI73" s="971"/>
      <c r="AJ73" s="971"/>
      <c r="AK73" s="971">
        <v>7</v>
      </c>
      <c r="AL73" s="971"/>
      <c r="AM73" s="971"/>
      <c r="AN73" s="971"/>
      <c r="AO73" s="971"/>
      <c r="AP73" s="971" t="s">
        <v>591</v>
      </c>
      <c r="AQ73" s="971"/>
      <c r="AR73" s="971"/>
      <c r="AS73" s="971"/>
      <c r="AT73" s="971"/>
      <c r="AU73" s="971" t="s">
        <v>591</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8" t="s">
        <v>597</v>
      </c>
      <c r="C74" s="979"/>
      <c r="D74" s="979"/>
      <c r="E74" s="979"/>
      <c r="F74" s="979"/>
      <c r="G74" s="979"/>
      <c r="H74" s="979"/>
      <c r="I74" s="979"/>
      <c r="J74" s="979"/>
      <c r="K74" s="979"/>
      <c r="L74" s="979"/>
      <c r="M74" s="979"/>
      <c r="N74" s="979"/>
      <c r="O74" s="979"/>
      <c r="P74" s="980"/>
      <c r="Q74" s="977">
        <v>13</v>
      </c>
      <c r="R74" s="971"/>
      <c r="S74" s="971"/>
      <c r="T74" s="971"/>
      <c r="U74" s="971"/>
      <c r="V74" s="971">
        <v>13</v>
      </c>
      <c r="W74" s="971"/>
      <c r="X74" s="971"/>
      <c r="Y74" s="971"/>
      <c r="Z74" s="971"/>
      <c r="AA74" s="971">
        <v>0</v>
      </c>
      <c r="AB74" s="971"/>
      <c r="AC74" s="971"/>
      <c r="AD74" s="971"/>
      <c r="AE74" s="971"/>
      <c r="AF74" s="971">
        <v>2</v>
      </c>
      <c r="AG74" s="971"/>
      <c r="AH74" s="971"/>
      <c r="AI74" s="971"/>
      <c r="AJ74" s="971"/>
      <c r="AK74" s="971">
        <v>0</v>
      </c>
      <c r="AL74" s="971"/>
      <c r="AM74" s="971"/>
      <c r="AN74" s="971"/>
      <c r="AO74" s="971"/>
      <c r="AP74" s="971" t="s">
        <v>591</v>
      </c>
      <c r="AQ74" s="971"/>
      <c r="AR74" s="971"/>
      <c r="AS74" s="971"/>
      <c r="AT74" s="971"/>
      <c r="AU74" s="971" t="s">
        <v>591</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598</v>
      </c>
      <c r="C75" s="975"/>
      <c r="D75" s="975"/>
      <c r="E75" s="975"/>
      <c r="F75" s="975"/>
      <c r="G75" s="975"/>
      <c r="H75" s="975"/>
      <c r="I75" s="975"/>
      <c r="J75" s="975"/>
      <c r="K75" s="975"/>
      <c r="L75" s="975"/>
      <c r="M75" s="975"/>
      <c r="N75" s="975"/>
      <c r="O75" s="975"/>
      <c r="P75" s="976"/>
      <c r="Q75" s="984">
        <v>38</v>
      </c>
      <c r="R75" s="985"/>
      <c r="S75" s="985"/>
      <c r="T75" s="985"/>
      <c r="U75" s="986"/>
      <c r="V75" s="987">
        <v>24</v>
      </c>
      <c r="W75" s="985"/>
      <c r="X75" s="985"/>
      <c r="Y75" s="985"/>
      <c r="Z75" s="986"/>
      <c r="AA75" s="987">
        <v>14</v>
      </c>
      <c r="AB75" s="985"/>
      <c r="AC75" s="985"/>
      <c r="AD75" s="985"/>
      <c r="AE75" s="986"/>
      <c r="AF75" s="987">
        <v>17</v>
      </c>
      <c r="AG75" s="985"/>
      <c r="AH75" s="985"/>
      <c r="AI75" s="985"/>
      <c r="AJ75" s="986"/>
      <c r="AK75" s="987">
        <v>16</v>
      </c>
      <c r="AL75" s="985"/>
      <c r="AM75" s="985"/>
      <c r="AN75" s="985"/>
      <c r="AO75" s="986"/>
      <c r="AP75" s="971" t="s">
        <v>591</v>
      </c>
      <c r="AQ75" s="971"/>
      <c r="AR75" s="971"/>
      <c r="AS75" s="971"/>
      <c r="AT75" s="971"/>
      <c r="AU75" s="971" t="s">
        <v>591</v>
      </c>
      <c r="AV75" s="971"/>
      <c r="AW75" s="971"/>
      <c r="AX75" s="971"/>
      <c r="AY75" s="971"/>
      <c r="AZ75" s="982"/>
      <c r="BA75" s="975"/>
      <c r="BB75" s="975"/>
      <c r="BC75" s="975"/>
      <c r="BD75" s="98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599</v>
      </c>
      <c r="C76" s="975"/>
      <c r="D76" s="975"/>
      <c r="E76" s="975"/>
      <c r="F76" s="975"/>
      <c r="G76" s="975"/>
      <c r="H76" s="975"/>
      <c r="I76" s="975"/>
      <c r="J76" s="975"/>
      <c r="K76" s="975"/>
      <c r="L76" s="975"/>
      <c r="M76" s="975"/>
      <c r="N76" s="975"/>
      <c r="O76" s="975"/>
      <c r="P76" s="976"/>
      <c r="Q76" s="984">
        <v>406</v>
      </c>
      <c r="R76" s="985"/>
      <c r="S76" s="985"/>
      <c r="T76" s="985"/>
      <c r="U76" s="986"/>
      <c r="V76" s="987">
        <v>378</v>
      </c>
      <c r="W76" s="985"/>
      <c r="X76" s="985"/>
      <c r="Y76" s="985"/>
      <c r="Z76" s="986"/>
      <c r="AA76" s="987">
        <v>28</v>
      </c>
      <c r="AB76" s="985"/>
      <c r="AC76" s="985"/>
      <c r="AD76" s="985"/>
      <c r="AE76" s="986"/>
      <c r="AF76" s="987">
        <v>12</v>
      </c>
      <c r="AG76" s="985"/>
      <c r="AH76" s="985"/>
      <c r="AI76" s="985"/>
      <c r="AJ76" s="986"/>
      <c r="AK76" s="987">
        <v>29</v>
      </c>
      <c r="AL76" s="985"/>
      <c r="AM76" s="985"/>
      <c r="AN76" s="985"/>
      <c r="AO76" s="986"/>
      <c r="AP76" s="987">
        <v>285</v>
      </c>
      <c r="AQ76" s="985"/>
      <c r="AR76" s="985"/>
      <c r="AS76" s="985"/>
      <c r="AT76" s="986"/>
      <c r="AU76" s="987">
        <v>8</v>
      </c>
      <c r="AV76" s="985"/>
      <c r="AW76" s="985"/>
      <c r="AX76" s="985"/>
      <c r="AY76" s="986"/>
      <c r="AZ76" s="982"/>
      <c r="BA76" s="975"/>
      <c r="BB76" s="975"/>
      <c r="BC76" s="975"/>
      <c r="BD76" s="98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600</v>
      </c>
      <c r="C77" s="975"/>
      <c r="D77" s="975"/>
      <c r="E77" s="975"/>
      <c r="F77" s="975"/>
      <c r="G77" s="975"/>
      <c r="H77" s="975"/>
      <c r="I77" s="975"/>
      <c r="J77" s="975"/>
      <c r="K77" s="975"/>
      <c r="L77" s="975"/>
      <c r="M77" s="975"/>
      <c r="N77" s="975"/>
      <c r="O77" s="975"/>
      <c r="P77" s="976"/>
      <c r="Q77" s="984">
        <v>4370</v>
      </c>
      <c r="R77" s="985"/>
      <c r="S77" s="985"/>
      <c r="T77" s="985"/>
      <c r="U77" s="986"/>
      <c r="V77" s="987">
        <v>4221</v>
      </c>
      <c r="W77" s="985"/>
      <c r="X77" s="985"/>
      <c r="Y77" s="985"/>
      <c r="Z77" s="986"/>
      <c r="AA77" s="987">
        <v>149</v>
      </c>
      <c r="AB77" s="985"/>
      <c r="AC77" s="985"/>
      <c r="AD77" s="985"/>
      <c r="AE77" s="986"/>
      <c r="AF77" s="987">
        <v>149</v>
      </c>
      <c r="AG77" s="985"/>
      <c r="AH77" s="985"/>
      <c r="AI77" s="985"/>
      <c r="AJ77" s="986"/>
      <c r="AK77" s="987">
        <v>0</v>
      </c>
      <c r="AL77" s="985"/>
      <c r="AM77" s="985"/>
      <c r="AN77" s="985"/>
      <c r="AO77" s="986"/>
      <c r="AP77" s="971" t="s">
        <v>591</v>
      </c>
      <c r="AQ77" s="971"/>
      <c r="AR77" s="971"/>
      <c r="AS77" s="971"/>
      <c r="AT77" s="971"/>
      <c r="AU77" s="971" t="s">
        <v>591</v>
      </c>
      <c r="AV77" s="971"/>
      <c r="AW77" s="971"/>
      <c r="AX77" s="971"/>
      <c r="AY77" s="971"/>
      <c r="AZ77" s="982"/>
      <c r="BA77" s="975"/>
      <c r="BB77" s="975"/>
      <c r="BC77" s="975"/>
      <c r="BD77" s="98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t="s">
        <v>601</v>
      </c>
      <c r="C78" s="975"/>
      <c r="D78" s="975"/>
      <c r="E78" s="975"/>
      <c r="F78" s="975"/>
      <c r="G78" s="975"/>
      <c r="H78" s="975"/>
      <c r="I78" s="975"/>
      <c r="J78" s="975"/>
      <c r="K78" s="975"/>
      <c r="L78" s="975"/>
      <c r="M78" s="975"/>
      <c r="N78" s="975"/>
      <c r="O78" s="975"/>
      <c r="P78" s="976"/>
      <c r="Q78" s="984">
        <v>1167</v>
      </c>
      <c r="R78" s="985"/>
      <c r="S78" s="985"/>
      <c r="T78" s="985"/>
      <c r="U78" s="986"/>
      <c r="V78" s="987">
        <v>1112</v>
      </c>
      <c r="W78" s="985"/>
      <c r="X78" s="985"/>
      <c r="Y78" s="985"/>
      <c r="Z78" s="986"/>
      <c r="AA78" s="987">
        <v>55</v>
      </c>
      <c r="AB78" s="985"/>
      <c r="AC78" s="985"/>
      <c r="AD78" s="985"/>
      <c r="AE78" s="986"/>
      <c r="AF78" s="987">
        <v>55</v>
      </c>
      <c r="AG78" s="985"/>
      <c r="AH78" s="985"/>
      <c r="AI78" s="985"/>
      <c r="AJ78" s="986"/>
      <c r="AK78" s="987">
        <v>0</v>
      </c>
      <c r="AL78" s="985"/>
      <c r="AM78" s="985"/>
      <c r="AN78" s="985"/>
      <c r="AO78" s="986"/>
      <c r="AP78" s="971" t="s">
        <v>591</v>
      </c>
      <c r="AQ78" s="971"/>
      <c r="AR78" s="971"/>
      <c r="AS78" s="971"/>
      <c r="AT78" s="971"/>
      <c r="AU78" s="971" t="s">
        <v>591</v>
      </c>
      <c r="AV78" s="971"/>
      <c r="AW78" s="971"/>
      <c r="AX78" s="971"/>
      <c r="AY78" s="971"/>
      <c r="AZ78" s="982"/>
      <c r="BA78" s="975"/>
      <c r="BB78" s="975"/>
      <c r="BC78" s="975"/>
      <c r="BD78" s="98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81" t="s">
        <v>602</v>
      </c>
      <c r="C79" s="972"/>
      <c r="D79" s="972"/>
      <c r="E79" s="972"/>
      <c r="F79" s="972"/>
      <c r="G79" s="972"/>
      <c r="H79" s="972"/>
      <c r="I79" s="972"/>
      <c r="J79" s="972"/>
      <c r="K79" s="972"/>
      <c r="L79" s="972"/>
      <c r="M79" s="972"/>
      <c r="N79" s="972"/>
      <c r="O79" s="972"/>
      <c r="P79" s="982"/>
      <c r="Q79" s="977">
        <v>128</v>
      </c>
      <c r="R79" s="971"/>
      <c r="S79" s="971"/>
      <c r="T79" s="971"/>
      <c r="U79" s="971"/>
      <c r="V79" s="971">
        <v>122</v>
      </c>
      <c r="W79" s="971"/>
      <c r="X79" s="971"/>
      <c r="Y79" s="971"/>
      <c r="Z79" s="971"/>
      <c r="AA79" s="971">
        <v>6</v>
      </c>
      <c r="AB79" s="971"/>
      <c r="AC79" s="971"/>
      <c r="AD79" s="971"/>
      <c r="AE79" s="971"/>
      <c r="AF79" s="971">
        <v>6</v>
      </c>
      <c r="AG79" s="971"/>
      <c r="AH79" s="971"/>
      <c r="AI79" s="971"/>
      <c r="AJ79" s="971"/>
      <c r="AK79" s="971">
        <v>5</v>
      </c>
      <c r="AL79" s="971"/>
      <c r="AM79" s="971"/>
      <c r="AN79" s="971"/>
      <c r="AO79" s="971"/>
      <c r="AP79" s="971" t="s">
        <v>591</v>
      </c>
      <c r="AQ79" s="971"/>
      <c r="AR79" s="971"/>
      <c r="AS79" s="971"/>
      <c r="AT79" s="971"/>
      <c r="AU79" s="971" t="s">
        <v>591</v>
      </c>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8" t="s">
        <v>604</v>
      </c>
      <c r="C80" s="979"/>
      <c r="D80" s="979"/>
      <c r="E80" s="979"/>
      <c r="F80" s="979"/>
      <c r="G80" s="979"/>
      <c r="H80" s="979"/>
      <c r="I80" s="979"/>
      <c r="J80" s="979"/>
      <c r="K80" s="979"/>
      <c r="L80" s="979"/>
      <c r="M80" s="979"/>
      <c r="N80" s="979"/>
      <c r="O80" s="979"/>
      <c r="P80" s="980"/>
      <c r="Q80" s="977">
        <v>210</v>
      </c>
      <c r="R80" s="971"/>
      <c r="S80" s="971"/>
      <c r="T80" s="971"/>
      <c r="U80" s="971"/>
      <c r="V80" s="971">
        <v>206</v>
      </c>
      <c r="W80" s="971"/>
      <c r="X80" s="971"/>
      <c r="Y80" s="971"/>
      <c r="Z80" s="971"/>
      <c r="AA80" s="971">
        <v>4</v>
      </c>
      <c r="AB80" s="971"/>
      <c r="AC80" s="971"/>
      <c r="AD80" s="971"/>
      <c r="AE80" s="971"/>
      <c r="AF80" s="971">
        <v>4</v>
      </c>
      <c r="AG80" s="971"/>
      <c r="AH80" s="971"/>
      <c r="AI80" s="971"/>
      <c r="AJ80" s="971"/>
      <c r="AK80" s="971">
        <v>6</v>
      </c>
      <c r="AL80" s="971"/>
      <c r="AM80" s="971"/>
      <c r="AN80" s="971"/>
      <c r="AO80" s="971"/>
      <c r="AP80" s="971" t="s">
        <v>591</v>
      </c>
      <c r="AQ80" s="971"/>
      <c r="AR80" s="971"/>
      <c r="AS80" s="971"/>
      <c r="AT80" s="971"/>
      <c r="AU80" s="971" t="s">
        <v>591</v>
      </c>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393</v>
      </c>
      <c r="B88" s="937" t="s">
        <v>426</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937" t="s">
        <v>427</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428</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429</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432</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433</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434</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435</v>
      </c>
      <c r="AB109" s="896"/>
      <c r="AC109" s="896"/>
      <c r="AD109" s="896"/>
      <c r="AE109" s="897"/>
      <c r="AF109" s="898" t="s">
        <v>436</v>
      </c>
      <c r="AG109" s="896"/>
      <c r="AH109" s="896"/>
      <c r="AI109" s="896"/>
      <c r="AJ109" s="897"/>
      <c r="AK109" s="898" t="s">
        <v>310</v>
      </c>
      <c r="AL109" s="896"/>
      <c r="AM109" s="896"/>
      <c r="AN109" s="896"/>
      <c r="AO109" s="897"/>
      <c r="AP109" s="898" t="s">
        <v>437</v>
      </c>
      <c r="AQ109" s="896"/>
      <c r="AR109" s="896"/>
      <c r="AS109" s="896"/>
      <c r="AT109" s="929"/>
      <c r="AU109" s="895" t="s">
        <v>434</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435</v>
      </c>
      <c r="BR109" s="896"/>
      <c r="BS109" s="896"/>
      <c r="BT109" s="896"/>
      <c r="BU109" s="897"/>
      <c r="BV109" s="898" t="s">
        <v>436</v>
      </c>
      <c r="BW109" s="896"/>
      <c r="BX109" s="896"/>
      <c r="BY109" s="896"/>
      <c r="BZ109" s="897"/>
      <c r="CA109" s="898" t="s">
        <v>310</v>
      </c>
      <c r="CB109" s="896"/>
      <c r="CC109" s="896"/>
      <c r="CD109" s="896"/>
      <c r="CE109" s="897"/>
      <c r="CF109" s="936" t="s">
        <v>437</v>
      </c>
      <c r="CG109" s="936"/>
      <c r="CH109" s="936"/>
      <c r="CI109" s="936"/>
      <c r="CJ109" s="936"/>
      <c r="CK109" s="898" t="s">
        <v>438</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435</v>
      </c>
      <c r="DH109" s="896"/>
      <c r="DI109" s="896"/>
      <c r="DJ109" s="896"/>
      <c r="DK109" s="897"/>
      <c r="DL109" s="898" t="s">
        <v>436</v>
      </c>
      <c r="DM109" s="896"/>
      <c r="DN109" s="896"/>
      <c r="DO109" s="896"/>
      <c r="DP109" s="897"/>
      <c r="DQ109" s="898" t="s">
        <v>310</v>
      </c>
      <c r="DR109" s="896"/>
      <c r="DS109" s="896"/>
      <c r="DT109" s="896"/>
      <c r="DU109" s="897"/>
      <c r="DV109" s="898" t="s">
        <v>437</v>
      </c>
      <c r="DW109" s="896"/>
      <c r="DX109" s="896"/>
      <c r="DY109" s="896"/>
      <c r="DZ109" s="929"/>
    </row>
    <row r="110" spans="1:131" s="230" customFormat="1" ht="26.25" customHeight="1" x14ac:dyDescent="0.15">
      <c r="A110" s="807" t="s">
        <v>439</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247896</v>
      </c>
      <c r="AB110" s="889"/>
      <c r="AC110" s="889"/>
      <c r="AD110" s="889"/>
      <c r="AE110" s="890"/>
      <c r="AF110" s="891">
        <v>269841</v>
      </c>
      <c r="AG110" s="889"/>
      <c r="AH110" s="889"/>
      <c r="AI110" s="889"/>
      <c r="AJ110" s="890"/>
      <c r="AK110" s="891">
        <v>284092</v>
      </c>
      <c r="AL110" s="889"/>
      <c r="AM110" s="889"/>
      <c r="AN110" s="889"/>
      <c r="AO110" s="890"/>
      <c r="AP110" s="892">
        <v>24.2</v>
      </c>
      <c r="AQ110" s="893"/>
      <c r="AR110" s="893"/>
      <c r="AS110" s="893"/>
      <c r="AT110" s="894"/>
      <c r="AU110" s="930" t="s">
        <v>75</v>
      </c>
      <c r="AV110" s="931"/>
      <c r="AW110" s="931"/>
      <c r="AX110" s="931"/>
      <c r="AY110" s="931"/>
      <c r="AZ110" s="860" t="s">
        <v>440</v>
      </c>
      <c r="BA110" s="808"/>
      <c r="BB110" s="808"/>
      <c r="BC110" s="808"/>
      <c r="BD110" s="808"/>
      <c r="BE110" s="808"/>
      <c r="BF110" s="808"/>
      <c r="BG110" s="808"/>
      <c r="BH110" s="808"/>
      <c r="BI110" s="808"/>
      <c r="BJ110" s="808"/>
      <c r="BK110" s="808"/>
      <c r="BL110" s="808"/>
      <c r="BM110" s="808"/>
      <c r="BN110" s="808"/>
      <c r="BO110" s="808"/>
      <c r="BP110" s="809"/>
      <c r="BQ110" s="861">
        <v>2695073</v>
      </c>
      <c r="BR110" s="842"/>
      <c r="BS110" s="842"/>
      <c r="BT110" s="842"/>
      <c r="BU110" s="842"/>
      <c r="BV110" s="842">
        <v>2576212</v>
      </c>
      <c r="BW110" s="842"/>
      <c r="BX110" s="842"/>
      <c r="BY110" s="842"/>
      <c r="BZ110" s="842"/>
      <c r="CA110" s="842">
        <v>2539572</v>
      </c>
      <c r="CB110" s="842"/>
      <c r="CC110" s="842"/>
      <c r="CD110" s="842"/>
      <c r="CE110" s="842"/>
      <c r="CF110" s="866">
        <v>216.3</v>
      </c>
      <c r="CG110" s="867"/>
      <c r="CH110" s="867"/>
      <c r="CI110" s="867"/>
      <c r="CJ110" s="867"/>
      <c r="CK110" s="926" t="s">
        <v>441</v>
      </c>
      <c r="CL110" s="819"/>
      <c r="CM110" s="860" t="s">
        <v>442</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443</v>
      </c>
      <c r="DH110" s="842"/>
      <c r="DI110" s="842"/>
      <c r="DJ110" s="842"/>
      <c r="DK110" s="842"/>
      <c r="DL110" s="842" t="s">
        <v>444</v>
      </c>
      <c r="DM110" s="842"/>
      <c r="DN110" s="842"/>
      <c r="DO110" s="842"/>
      <c r="DP110" s="842"/>
      <c r="DQ110" s="842" t="s">
        <v>444</v>
      </c>
      <c r="DR110" s="842"/>
      <c r="DS110" s="842"/>
      <c r="DT110" s="842"/>
      <c r="DU110" s="842"/>
      <c r="DV110" s="843" t="s">
        <v>445</v>
      </c>
      <c r="DW110" s="843"/>
      <c r="DX110" s="843"/>
      <c r="DY110" s="843"/>
      <c r="DZ110" s="844"/>
    </row>
    <row r="111" spans="1:131" s="230" customFormat="1" ht="26.25" customHeight="1" x14ac:dyDescent="0.15">
      <c r="A111" s="774" t="s">
        <v>446</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443</v>
      </c>
      <c r="AB111" s="919"/>
      <c r="AC111" s="919"/>
      <c r="AD111" s="919"/>
      <c r="AE111" s="920"/>
      <c r="AF111" s="921" t="s">
        <v>443</v>
      </c>
      <c r="AG111" s="919"/>
      <c r="AH111" s="919"/>
      <c r="AI111" s="919"/>
      <c r="AJ111" s="920"/>
      <c r="AK111" s="921" t="s">
        <v>443</v>
      </c>
      <c r="AL111" s="919"/>
      <c r="AM111" s="919"/>
      <c r="AN111" s="919"/>
      <c r="AO111" s="920"/>
      <c r="AP111" s="922" t="s">
        <v>443</v>
      </c>
      <c r="AQ111" s="923"/>
      <c r="AR111" s="923"/>
      <c r="AS111" s="923"/>
      <c r="AT111" s="924"/>
      <c r="AU111" s="932"/>
      <c r="AV111" s="933"/>
      <c r="AW111" s="933"/>
      <c r="AX111" s="933"/>
      <c r="AY111" s="933"/>
      <c r="AZ111" s="815" t="s">
        <v>447</v>
      </c>
      <c r="BA111" s="752"/>
      <c r="BB111" s="752"/>
      <c r="BC111" s="752"/>
      <c r="BD111" s="752"/>
      <c r="BE111" s="752"/>
      <c r="BF111" s="752"/>
      <c r="BG111" s="752"/>
      <c r="BH111" s="752"/>
      <c r="BI111" s="752"/>
      <c r="BJ111" s="752"/>
      <c r="BK111" s="752"/>
      <c r="BL111" s="752"/>
      <c r="BM111" s="752"/>
      <c r="BN111" s="752"/>
      <c r="BO111" s="752"/>
      <c r="BP111" s="753"/>
      <c r="BQ111" s="816" t="s">
        <v>395</v>
      </c>
      <c r="BR111" s="817"/>
      <c r="BS111" s="817"/>
      <c r="BT111" s="817"/>
      <c r="BU111" s="817"/>
      <c r="BV111" s="817" t="s">
        <v>395</v>
      </c>
      <c r="BW111" s="817"/>
      <c r="BX111" s="817"/>
      <c r="BY111" s="817"/>
      <c r="BZ111" s="817"/>
      <c r="CA111" s="817" t="s">
        <v>395</v>
      </c>
      <c r="CB111" s="817"/>
      <c r="CC111" s="817"/>
      <c r="CD111" s="817"/>
      <c r="CE111" s="817"/>
      <c r="CF111" s="875" t="s">
        <v>395</v>
      </c>
      <c r="CG111" s="876"/>
      <c r="CH111" s="876"/>
      <c r="CI111" s="876"/>
      <c r="CJ111" s="876"/>
      <c r="CK111" s="927"/>
      <c r="CL111" s="821"/>
      <c r="CM111" s="815" t="s">
        <v>448</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395</v>
      </c>
      <c r="DH111" s="817"/>
      <c r="DI111" s="817"/>
      <c r="DJ111" s="817"/>
      <c r="DK111" s="817"/>
      <c r="DL111" s="817" t="s">
        <v>395</v>
      </c>
      <c r="DM111" s="817"/>
      <c r="DN111" s="817"/>
      <c r="DO111" s="817"/>
      <c r="DP111" s="817"/>
      <c r="DQ111" s="817" t="s">
        <v>449</v>
      </c>
      <c r="DR111" s="817"/>
      <c r="DS111" s="817"/>
      <c r="DT111" s="817"/>
      <c r="DU111" s="817"/>
      <c r="DV111" s="794" t="s">
        <v>395</v>
      </c>
      <c r="DW111" s="794"/>
      <c r="DX111" s="794"/>
      <c r="DY111" s="794"/>
      <c r="DZ111" s="795"/>
    </row>
    <row r="112" spans="1:131" s="230" customFormat="1" ht="26.25" customHeight="1" x14ac:dyDescent="0.15">
      <c r="A112" s="912" t="s">
        <v>450</v>
      </c>
      <c r="B112" s="913"/>
      <c r="C112" s="752" t="s">
        <v>451</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395</v>
      </c>
      <c r="AB112" s="780"/>
      <c r="AC112" s="780"/>
      <c r="AD112" s="780"/>
      <c r="AE112" s="781"/>
      <c r="AF112" s="782" t="s">
        <v>395</v>
      </c>
      <c r="AG112" s="780"/>
      <c r="AH112" s="780"/>
      <c r="AI112" s="780"/>
      <c r="AJ112" s="781"/>
      <c r="AK112" s="782" t="s">
        <v>395</v>
      </c>
      <c r="AL112" s="780"/>
      <c r="AM112" s="780"/>
      <c r="AN112" s="780"/>
      <c r="AO112" s="781"/>
      <c r="AP112" s="824" t="s">
        <v>395</v>
      </c>
      <c r="AQ112" s="825"/>
      <c r="AR112" s="825"/>
      <c r="AS112" s="825"/>
      <c r="AT112" s="826"/>
      <c r="AU112" s="932"/>
      <c r="AV112" s="933"/>
      <c r="AW112" s="933"/>
      <c r="AX112" s="933"/>
      <c r="AY112" s="933"/>
      <c r="AZ112" s="815" t="s">
        <v>452</v>
      </c>
      <c r="BA112" s="752"/>
      <c r="BB112" s="752"/>
      <c r="BC112" s="752"/>
      <c r="BD112" s="752"/>
      <c r="BE112" s="752"/>
      <c r="BF112" s="752"/>
      <c r="BG112" s="752"/>
      <c r="BH112" s="752"/>
      <c r="BI112" s="752"/>
      <c r="BJ112" s="752"/>
      <c r="BK112" s="752"/>
      <c r="BL112" s="752"/>
      <c r="BM112" s="752"/>
      <c r="BN112" s="752"/>
      <c r="BO112" s="752"/>
      <c r="BP112" s="753"/>
      <c r="BQ112" s="816">
        <v>491952</v>
      </c>
      <c r="BR112" s="817"/>
      <c r="BS112" s="817"/>
      <c r="BT112" s="817"/>
      <c r="BU112" s="817"/>
      <c r="BV112" s="817">
        <v>433827</v>
      </c>
      <c r="BW112" s="817"/>
      <c r="BX112" s="817"/>
      <c r="BY112" s="817"/>
      <c r="BZ112" s="817"/>
      <c r="CA112" s="817">
        <v>438725</v>
      </c>
      <c r="CB112" s="817"/>
      <c r="CC112" s="817"/>
      <c r="CD112" s="817"/>
      <c r="CE112" s="817"/>
      <c r="CF112" s="875">
        <v>37.4</v>
      </c>
      <c r="CG112" s="876"/>
      <c r="CH112" s="876"/>
      <c r="CI112" s="876"/>
      <c r="CJ112" s="876"/>
      <c r="CK112" s="927"/>
      <c r="CL112" s="821"/>
      <c r="CM112" s="815" t="s">
        <v>453</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395</v>
      </c>
      <c r="DH112" s="817"/>
      <c r="DI112" s="817"/>
      <c r="DJ112" s="817"/>
      <c r="DK112" s="817"/>
      <c r="DL112" s="817" t="s">
        <v>395</v>
      </c>
      <c r="DM112" s="817"/>
      <c r="DN112" s="817"/>
      <c r="DO112" s="817"/>
      <c r="DP112" s="817"/>
      <c r="DQ112" s="817" t="s">
        <v>395</v>
      </c>
      <c r="DR112" s="817"/>
      <c r="DS112" s="817"/>
      <c r="DT112" s="817"/>
      <c r="DU112" s="817"/>
      <c r="DV112" s="794" t="s">
        <v>395</v>
      </c>
      <c r="DW112" s="794"/>
      <c r="DX112" s="794"/>
      <c r="DY112" s="794"/>
      <c r="DZ112" s="795"/>
    </row>
    <row r="113" spans="1:130" s="230" customFormat="1" ht="26.25" customHeight="1" x14ac:dyDescent="0.15">
      <c r="A113" s="914"/>
      <c r="B113" s="915"/>
      <c r="C113" s="752" t="s">
        <v>454</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70140</v>
      </c>
      <c r="AB113" s="919"/>
      <c r="AC113" s="919"/>
      <c r="AD113" s="919"/>
      <c r="AE113" s="920"/>
      <c r="AF113" s="921">
        <v>70902</v>
      </c>
      <c r="AG113" s="919"/>
      <c r="AH113" s="919"/>
      <c r="AI113" s="919"/>
      <c r="AJ113" s="920"/>
      <c r="AK113" s="921">
        <v>74012</v>
      </c>
      <c r="AL113" s="919"/>
      <c r="AM113" s="919"/>
      <c r="AN113" s="919"/>
      <c r="AO113" s="920"/>
      <c r="AP113" s="922">
        <v>6.3</v>
      </c>
      <c r="AQ113" s="923"/>
      <c r="AR113" s="923"/>
      <c r="AS113" s="923"/>
      <c r="AT113" s="924"/>
      <c r="AU113" s="932"/>
      <c r="AV113" s="933"/>
      <c r="AW113" s="933"/>
      <c r="AX113" s="933"/>
      <c r="AY113" s="933"/>
      <c r="AZ113" s="815" t="s">
        <v>455</v>
      </c>
      <c r="BA113" s="752"/>
      <c r="BB113" s="752"/>
      <c r="BC113" s="752"/>
      <c r="BD113" s="752"/>
      <c r="BE113" s="752"/>
      <c r="BF113" s="752"/>
      <c r="BG113" s="752"/>
      <c r="BH113" s="752"/>
      <c r="BI113" s="752"/>
      <c r="BJ113" s="752"/>
      <c r="BK113" s="752"/>
      <c r="BL113" s="752"/>
      <c r="BM113" s="752"/>
      <c r="BN113" s="752"/>
      <c r="BO113" s="752"/>
      <c r="BP113" s="753"/>
      <c r="BQ113" s="816">
        <v>14894</v>
      </c>
      <c r="BR113" s="817"/>
      <c r="BS113" s="817"/>
      <c r="BT113" s="817"/>
      <c r="BU113" s="817"/>
      <c r="BV113" s="817">
        <v>13042</v>
      </c>
      <c r="BW113" s="817"/>
      <c r="BX113" s="817"/>
      <c r="BY113" s="817"/>
      <c r="BZ113" s="817"/>
      <c r="CA113" s="817">
        <v>11629</v>
      </c>
      <c r="CB113" s="817"/>
      <c r="CC113" s="817"/>
      <c r="CD113" s="817"/>
      <c r="CE113" s="817"/>
      <c r="CF113" s="875">
        <v>1</v>
      </c>
      <c r="CG113" s="876"/>
      <c r="CH113" s="876"/>
      <c r="CI113" s="876"/>
      <c r="CJ113" s="876"/>
      <c r="CK113" s="927"/>
      <c r="CL113" s="821"/>
      <c r="CM113" s="815" t="s">
        <v>456</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395</v>
      </c>
      <c r="DH113" s="780"/>
      <c r="DI113" s="780"/>
      <c r="DJ113" s="780"/>
      <c r="DK113" s="781"/>
      <c r="DL113" s="782" t="s">
        <v>395</v>
      </c>
      <c r="DM113" s="780"/>
      <c r="DN113" s="780"/>
      <c r="DO113" s="780"/>
      <c r="DP113" s="781"/>
      <c r="DQ113" s="782" t="s">
        <v>457</v>
      </c>
      <c r="DR113" s="780"/>
      <c r="DS113" s="780"/>
      <c r="DT113" s="780"/>
      <c r="DU113" s="781"/>
      <c r="DV113" s="824" t="s">
        <v>395</v>
      </c>
      <c r="DW113" s="825"/>
      <c r="DX113" s="825"/>
      <c r="DY113" s="825"/>
      <c r="DZ113" s="826"/>
    </row>
    <row r="114" spans="1:130" s="230" customFormat="1" ht="26.25" customHeight="1" x14ac:dyDescent="0.15">
      <c r="A114" s="914"/>
      <c r="B114" s="915"/>
      <c r="C114" s="752" t="s">
        <v>458</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2282</v>
      </c>
      <c r="AB114" s="780"/>
      <c r="AC114" s="780"/>
      <c r="AD114" s="780"/>
      <c r="AE114" s="781"/>
      <c r="AF114" s="782">
        <v>2086</v>
      </c>
      <c r="AG114" s="780"/>
      <c r="AH114" s="780"/>
      <c r="AI114" s="780"/>
      <c r="AJ114" s="781"/>
      <c r="AK114" s="782">
        <v>2841</v>
      </c>
      <c r="AL114" s="780"/>
      <c r="AM114" s="780"/>
      <c r="AN114" s="780"/>
      <c r="AO114" s="781"/>
      <c r="AP114" s="824">
        <v>0.2</v>
      </c>
      <c r="AQ114" s="825"/>
      <c r="AR114" s="825"/>
      <c r="AS114" s="825"/>
      <c r="AT114" s="826"/>
      <c r="AU114" s="932"/>
      <c r="AV114" s="933"/>
      <c r="AW114" s="933"/>
      <c r="AX114" s="933"/>
      <c r="AY114" s="933"/>
      <c r="AZ114" s="815" t="s">
        <v>459</v>
      </c>
      <c r="BA114" s="752"/>
      <c r="BB114" s="752"/>
      <c r="BC114" s="752"/>
      <c r="BD114" s="752"/>
      <c r="BE114" s="752"/>
      <c r="BF114" s="752"/>
      <c r="BG114" s="752"/>
      <c r="BH114" s="752"/>
      <c r="BI114" s="752"/>
      <c r="BJ114" s="752"/>
      <c r="BK114" s="752"/>
      <c r="BL114" s="752"/>
      <c r="BM114" s="752"/>
      <c r="BN114" s="752"/>
      <c r="BO114" s="752"/>
      <c r="BP114" s="753"/>
      <c r="BQ114" s="816">
        <v>394469</v>
      </c>
      <c r="BR114" s="817"/>
      <c r="BS114" s="817"/>
      <c r="BT114" s="817"/>
      <c r="BU114" s="817"/>
      <c r="BV114" s="817">
        <v>428398</v>
      </c>
      <c r="BW114" s="817"/>
      <c r="BX114" s="817"/>
      <c r="BY114" s="817"/>
      <c r="BZ114" s="817"/>
      <c r="CA114" s="817">
        <v>423315</v>
      </c>
      <c r="CB114" s="817"/>
      <c r="CC114" s="817"/>
      <c r="CD114" s="817"/>
      <c r="CE114" s="817"/>
      <c r="CF114" s="875">
        <v>36.1</v>
      </c>
      <c r="CG114" s="876"/>
      <c r="CH114" s="876"/>
      <c r="CI114" s="876"/>
      <c r="CJ114" s="876"/>
      <c r="CK114" s="927"/>
      <c r="CL114" s="821"/>
      <c r="CM114" s="815" t="s">
        <v>460</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395</v>
      </c>
      <c r="DH114" s="780"/>
      <c r="DI114" s="780"/>
      <c r="DJ114" s="780"/>
      <c r="DK114" s="781"/>
      <c r="DL114" s="782" t="s">
        <v>395</v>
      </c>
      <c r="DM114" s="780"/>
      <c r="DN114" s="780"/>
      <c r="DO114" s="780"/>
      <c r="DP114" s="781"/>
      <c r="DQ114" s="782" t="s">
        <v>395</v>
      </c>
      <c r="DR114" s="780"/>
      <c r="DS114" s="780"/>
      <c r="DT114" s="780"/>
      <c r="DU114" s="781"/>
      <c r="DV114" s="824" t="s">
        <v>395</v>
      </c>
      <c r="DW114" s="825"/>
      <c r="DX114" s="825"/>
      <c r="DY114" s="825"/>
      <c r="DZ114" s="826"/>
    </row>
    <row r="115" spans="1:130" s="230" customFormat="1" ht="26.25" customHeight="1" x14ac:dyDescent="0.15">
      <c r="A115" s="914"/>
      <c r="B115" s="915"/>
      <c r="C115" s="752" t="s">
        <v>461</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395</v>
      </c>
      <c r="AB115" s="919"/>
      <c r="AC115" s="919"/>
      <c r="AD115" s="919"/>
      <c r="AE115" s="920"/>
      <c r="AF115" s="921" t="s">
        <v>395</v>
      </c>
      <c r="AG115" s="919"/>
      <c r="AH115" s="919"/>
      <c r="AI115" s="919"/>
      <c r="AJ115" s="920"/>
      <c r="AK115" s="921" t="s">
        <v>395</v>
      </c>
      <c r="AL115" s="919"/>
      <c r="AM115" s="919"/>
      <c r="AN115" s="919"/>
      <c r="AO115" s="920"/>
      <c r="AP115" s="922" t="s">
        <v>395</v>
      </c>
      <c r="AQ115" s="923"/>
      <c r="AR115" s="923"/>
      <c r="AS115" s="923"/>
      <c r="AT115" s="924"/>
      <c r="AU115" s="932"/>
      <c r="AV115" s="933"/>
      <c r="AW115" s="933"/>
      <c r="AX115" s="933"/>
      <c r="AY115" s="933"/>
      <c r="AZ115" s="815" t="s">
        <v>462</v>
      </c>
      <c r="BA115" s="752"/>
      <c r="BB115" s="752"/>
      <c r="BC115" s="752"/>
      <c r="BD115" s="752"/>
      <c r="BE115" s="752"/>
      <c r="BF115" s="752"/>
      <c r="BG115" s="752"/>
      <c r="BH115" s="752"/>
      <c r="BI115" s="752"/>
      <c r="BJ115" s="752"/>
      <c r="BK115" s="752"/>
      <c r="BL115" s="752"/>
      <c r="BM115" s="752"/>
      <c r="BN115" s="752"/>
      <c r="BO115" s="752"/>
      <c r="BP115" s="753"/>
      <c r="BQ115" s="816" t="s">
        <v>395</v>
      </c>
      <c r="BR115" s="817"/>
      <c r="BS115" s="817"/>
      <c r="BT115" s="817"/>
      <c r="BU115" s="817"/>
      <c r="BV115" s="817" t="s">
        <v>395</v>
      </c>
      <c r="BW115" s="817"/>
      <c r="BX115" s="817"/>
      <c r="BY115" s="817"/>
      <c r="BZ115" s="817"/>
      <c r="CA115" s="817" t="s">
        <v>395</v>
      </c>
      <c r="CB115" s="817"/>
      <c r="CC115" s="817"/>
      <c r="CD115" s="817"/>
      <c r="CE115" s="817"/>
      <c r="CF115" s="875" t="s">
        <v>449</v>
      </c>
      <c r="CG115" s="876"/>
      <c r="CH115" s="876"/>
      <c r="CI115" s="876"/>
      <c r="CJ115" s="876"/>
      <c r="CK115" s="927"/>
      <c r="CL115" s="821"/>
      <c r="CM115" s="815" t="s">
        <v>463</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395</v>
      </c>
      <c r="DH115" s="780"/>
      <c r="DI115" s="780"/>
      <c r="DJ115" s="780"/>
      <c r="DK115" s="781"/>
      <c r="DL115" s="782" t="s">
        <v>464</v>
      </c>
      <c r="DM115" s="780"/>
      <c r="DN115" s="780"/>
      <c r="DO115" s="780"/>
      <c r="DP115" s="781"/>
      <c r="DQ115" s="782" t="s">
        <v>395</v>
      </c>
      <c r="DR115" s="780"/>
      <c r="DS115" s="780"/>
      <c r="DT115" s="780"/>
      <c r="DU115" s="781"/>
      <c r="DV115" s="824" t="s">
        <v>395</v>
      </c>
      <c r="DW115" s="825"/>
      <c r="DX115" s="825"/>
      <c r="DY115" s="825"/>
      <c r="DZ115" s="826"/>
    </row>
    <row r="116" spans="1:130" s="230" customFormat="1" ht="26.25" customHeight="1" x14ac:dyDescent="0.15">
      <c r="A116" s="916"/>
      <c r="B116" s="917"/>
      <c r="C116" s="839" t="s">
        <v>465</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395</v>
      </c>
      <c r="AB116" s="780"/>
      <c r="AC116" s="780"/>
      <c r="AD116" s="780"/>
      <c r="AE116" s="781"/>
      <c r="AF116" s="782" t="s">
        <v>395</v>
      </c>
      <c r="AG116" s="780"/>
      <c r="AH116" s="780"/>
      <c r="AI116" s="780"/>
      <c r="AJ116" s="781"/>
      <c r="AK116" s="782" t="s">
        <v>395</v>
      </c>
      <c r="AL116" s="780"/>
      <c r="AM116" s="780"/>
      <c r="AN116" s="780"/>
      <c r="AO116" s="781"/>
      <c r="AP116" s="824" t="s">
        <v>395</v>
      </c>
      <c r="AQ116" s="825"/>
      <c r="AR116" s="825"/>
      <c r="AS116" s="825"/>
      <c r="AT116" s="826"/>
      <c r="AU116" s="932"/>
      <c r="AV116" s="933"/>
      <c r="AW116" s="933"/>
      <c r="AX116" s="933"/>
      <c r="AY116" s="933"/>
      <c r="AZ116" s="909" t="s">
        <v>466</v>
      </c>
      <c r="BA116" s="910"/>
      <c r="BB116" s="910"/>
      <c r="BC116" s="910"/>
      <c r="BD116" s="910"/>
      <c r="BE116" s="910"/>
      <c r="BF116" s="910"/>
      <c r="BG116" s="910"/>
      <c r="BH116" s="910"/>
      <c r="BI116" s="910"/>
      <c r="BJ116" s="910"/>
      <c r="BK116" s="910"/>
      <c r="BL116" s="910"/>
      <c r="BM116" s="910"/>
      <c r="BN116" s="910"/>
      <c r="BO116" s="910"/>
      <c r="BP116" s="911"/>
      <c r="BQ116" s="816" t="s">
        <v>395</v>
      </c>
      <c r="BR116" s="817"/>
      <c r="BS116" s="817"/>
      <c r="BT116" s="817"/>
      <c r="BU116" s="817"/>
      <c r="BV116" s="817" t="s">
        <v>395</v>
      </c>
      <c r="BW116" s="817"/>
      <c r="BX116" s="817"/>
      <c r="BY116" s="817"/>
      <c r="BZ116" s="817"/>
      <c r="CA116" s="817" t="s">
        <v>395</v>
      </c>
      <c r="CB116" s="817"/>
      <c r="CC116" s="817"/>
      <c r="CD116" s="817"/>
      <c r="CE116" s="817"/>
      <c r="CF116" s="875" t="s">
        <v>395</v>
      </c>
      <c r="CG116" s="876"/>
      <c r="CH116" s="876"/>
      <c r="CI116" s="876"/>
      <c r="CJ116" s="876"/>
      <c r="CK116" s="927"/>
      <c r="CL116" s="821"/>
      <c r="CM116" s="815" t="s">
        <v>467</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395</v>
      </c>
      <c r="DH116" s="780"/>
      <c r="DI116" s="780"/>
      <c r="DJ116" s="780"/>
      <c r="DK116" s="781"/>
      <c r="DL116" s="782" t="s">
        <v>395</v>
      </c>
      <c r="DM116" s="780"/>
      <c r="DN116" s="780"/>
      <c r="DO116" s="780"/>
      <c r="DP116" s="781"/>
      <c r="DQ116" s="782" t="s">
        <v>395</v>
      </c>
      <c r="DR116" s="780"/>
      <c r="DS116" s="780"/>
      <c r="DT116" s="780"/>
      <c r="DU116" s="781"/>
      <c r="DV116" s="824" t="s">
        <v>395</v>
      </c>
      <c r="DW116" s="825"/>
      <c r="DX116" s="825"/>
      <c r="DY116" s="825"/>
      <c r="DZ116" s="826"/>
    </row>
    <row r="117" spans="1:130" s="230" customFormat="1" ht="26.25" customHeight="1" x14ac:dyDescent="0.15">
      <c r="A117" s="895" t="s">
        <v>189</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468</v>
      </c>
      <c r="Z117" s="897"/>
      <c r="AA117" s="902">
        <v>320318</v>
      </c>
      <c r="AB117" s="903"/>
      <c r="AC117" s="903"/>
      <c r="AD117" s="903"/>
      <c r="AE117" s="904"/>
      <c r="AF117" s="905">
        <v>342829</v>
      </c>
      <c r="AG117" s="903"/>
      <c r="AH117" s="903"/>
      <c r="AI117" s="903"/>
      <c r="AJ117" s="904"/>
      <c r="AK117" s="905">
        <v>360945</v>
      </c>
      <c r="AL117" s="903"/>
      <c r="AM117" s="903"/>
      <c r="AN117" s="903"/>
      <c r="AO117" s="904"/>
      <c r="AP117" s="906"/>
      <c r="AQ117" s="907"/>
      <c r="AR117" s="907"/>
      <c r="AS117" s="907"/>
      <c r="AT117" s="908"/>
      <c r="AU117" s="932"/>
      <c r="AV117" s="933"/>
      <c r="AW117" s="933"/>
      <c r="AX117" s="933"/>
      <c r="AY117" s="933"/>
      <c r="AZ117" s="863" t="s">
        <v>469</v>
      </c>
      <c r="BA117" s="864"/>
      <c r="BB117" s="864"/>
      <c r="BC117" s="864"/>
      <c r="BD117" s="864"/>
      <c r="BE117" s="864"/>
      <c r="BF117" s="864"/>
      <c r="BG117" s="864"/>
      <c r="BH117" s="864"/>
      <c r="BI117" s="864"/>
      <c r="BJ117" s="864"/>
      <c r="BK117" s="864"/>
      <c r="BL117" s="864"/>
      <c r="BM117" s="864"/>
      <c r="BN117" s="864"/>
      <c r="BO117" s="864"/>
      <c r="BP117" s="865"/>
      <c r="BQ117" s="816" t="s">
        <v>449</v>
      </c>
      <c r="BR117" s="817"/>
      <c r="BS117" s="817"/>
      <c r="BT117" s="817"/>
      <c r="BU117" s="817"/>
      <c r="BV117" s="817" t="s">
        <v>457</v>
      </c>
      <c r="BW117" s="817"/>
      <c r="BX117" s="817"/>
      <c r="BY117" s="817"/>
      <c r="BZ117" s="817"/>
      <c r="CA117" s="817" t="s">
        <v>395</v>
      </c>
      <c r="CB117" s="817"/>
      <c r="CC117" s="817"/>
      <c r="CD117" s="817"/>
      <c r="CE117" s="817"/>
      <c r="CF117" s="875" t="s">
        <v>457</v>
      </c>
      <c r="CG117" s="876"/>
      <c r="CH117" s="876"/>
      <c r="CI117" s="876"/>
      <c r="CJ117" s="876"/>
      <c r="CK117" s="927"/>
      <c r="CL117" s="821"/>
      <c r="CM117" s="815" t="s">
        <v>470</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395</v>
      </c>
      <c r="DH117" s="780"/>
      <c r="DI117" s="780"/>
      <c r="DJ117" s="780"/>
      <c r="DK117" s="781"/>
      <c r="DL117" s="782" t="s">
        <v>395</v>
      </c>
      <c r="DM117" s="780"/>
      <c r="DN117" s="780"/>
      <c r="DO117" s="780"/>
      <c r="DP117" s="781"/>
      <c r="DQ117" s="782" t="s">
        <v>395</v>
      </c>
      <c r="DR117" s="780"/>
      <c r="DS117" s="780"/>
      <c r="DT117" s="780"/>
      <c r="DU117" s="781"/>
      <c r="DV117" s="824" t="s">
        <v>395</v>
      </c>
      <c r="DW117" s="825"/>
      <c r="DX117" s="825"/>
      <c r="DY117" s="825"/>
      <c r="DZ117" s="826"/>
    </row>
    <row r="118" spans="1:130" s="230" customFormat="1" ht="26.25" customHeight="1" x14ac:dyDescent="0.15">
      <c r="A118" s="895" t="s">
        <v>438</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435</v>
      </c>
      <c r="AB118" s="896"/>
      <c r="AC118" s="896"/>
      <c r="AD118" s="896"/>
      <c r="AE118" s="897"/>
      <c r="AF118" s="898" t="s">
        <v>436</v>
      </c>
      <c r="AG118" s="896"/>
      <c r="AH118" s="896"/>
      <c r="AI118" s="896"/>
      <c r="AJ118" s="897"/>
      <c r="AK118" s="898" t="s">
        <v>310</v>
      </c>
      <c r="AL118" s="896"/>
      <c r="AM118" s="896"/>
      <c r="AN118" s="896"/>
      <c r="AO118" s="897"/>
      <c r="AP118" s="899" t="s">
        <v>437</v>
      </c>
      <c r="AQ118" s="900"/>
      <c r="AR118" s="900"/>
      <c r="AS118" s="900"/>
      <c r="AT118" s="901"/>
      <c r="AU118" s="932"/>
      <c r="AV118" s="933"/>
      <c r="AW118" s="933"/>
      <c r="AX118" s="933"/>
      <c r="AY118" s="933"/>
      <c r="AZ118" s="838" t="s">
        <v>471</v>
      </c>
      <c r="BA118" s="839"/>
      <c r="BB118" s="839"/>
      <c r="BC118" s="839"/>
      <c r="BD118" s="839"/>
      <c r="BE118" s="839"/>
      <c r="BF118" s="839"/>
      <c r="BG118" s="839"/>
      <c r="BH118" s="839"/>
      <c r="BI118" s="839"/>
      <c r="BJ118" s="839"/>
      <c r="BK118" s="839"/>
      <c r="BL118" s="839"/>
      <c r="BM118" s="839"/>
      <c r="BN118" s="839"/>
      <c r="BO118" s="839"/>
      <c r="BP118" s="840"/>
      <c r="BQ118" s="879" t="s">
        <v>395</v>
      </c>
      <c r="BR118" s="845"/>
      <c r="BS118" s="845"/>
      <c r="BT118" s="845"/>
      <c r="BU118" s="845"/>
      <c r="BV118" s="845" t="s">
        <v>395</v>
      </c>
      <c r="BW118" s="845"/>
      <c r="BX118" s="845"/>
      <c r="BY118" s="845"/>
      <c r="BZ118" s="845"/>
      <c r="CA118" s="845" t="s">
        <v>472</v>
      </c>
      <c r="CB118" s="845"/>
      <c r="CC118" s="845"/>
      <c r="CD118" s="845"/>
      <c r="CE118" s="845"/>
      <c r="CF118" s="875" t="s">
        <v>395</v>
      </c>
      <c r="CG118" s="876"/>
      <c r="CH118" s="876"/>
      <c r="CI118" s="876"/>
      <c r="CJ118" s="876"/>
      <c r="CK118" s="927"/>
      <c r="CL118" s="821"/>
      <c r="CM118" s="815" t="s">
        <v>473</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395</v>
      </c>
      <c r="DH118" s="780"/>
      <c r="DI118" s="780"/>
      <c r="DJ118" s="780"/>
      <c r="DK118" s="781"/>
      <c r="DL118" s="782" t="s">
        <v>395</v>
      </c>
      <c r="DM118" s="780"/>
      <c r="DN118" s="780"/>
      <c r="DO118" s="780"/>
      <c r="DP118" s="781"/>
      <c r="DQ118" s="782" t="s">
        <v>395</v>
      </c>
      <c r="DR118" s="780"/>
      <c r="DS118" s="780"/>
      <c r="DT118" s="780"/>
      <c r="DU118" s="781"/>
      <c r="DV118" s="824" t="s">
        <v>395</v>
      </c>
      <c r="DW118" s="825"/>
      <c r="DX118" s="825"/>
      <c r="DY118" s="825"/>
      <c r="DZ118" s="826"/>
    </row>
    <row r="119" spans="1:130" s="230" customFormat="1" ht="26.25" customHeight="1" x14ac:dyDescent="0.15">
      <c r="A119" s="818" t="s">
        <v>441</v>
      </c>
      <c r="B119" s="819"/>
      <c r="C119" s="860" t="s">
        <v>442</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395</v>
      </c>
      <c r="AB119" s="889"/>
      <c r="AC119" s="889"/>
      <c r="AD119" s="889"/>
      <c r="AE119" s="890"/>
      <c r="AF119" s="891" t="s">
        <v>395</v>
      </c>
      <c r="AG119" s="889"/>
      <c r="AH119" s="889"/>
      <c r="AI119" s="889"/>
      <c r="AJ119" s="890"/>
      <c r="AK119" s="891" t="s">
        <v>395</v>
      </c>
      <c r="AL119" s="889"/>
      <c r="AM119" s="889"/>
      <c r="AN119" s="889"/>
      <c r="AO119" s="890"/>
      <c r="AP119" s="892" t="s">
        <v>449</v>
      </c>
      <c r="AQ119" s="893"/>
      <c r="AR119" s="893"/>
      <c r="AS119" s="893"/>
      <c r="AT119" s="894"/>
      <c r="AU119" s="934"/>
      <c r="AV119" s="935"/>
      <c r="AW119" s="935"/>
      <c r="AX119" s="935"/>
      <c r="AY119" s="935"/>
      <c r="AZ119" s="251" t="s">
        <v>189</v>
      </c>
      <c r="BA119" s="251"/>
      <c r="BB119" s="251"/>
      <c r="BC119" s="251"/>
      <c r="BD119" s="251"/>
      <c r="BE119" s="251"/>
      <c r="BF119" s="251"/>
      <c r="BG119" s="251"/>
      <c r="BH119" s="251"/>
      <c r="BI119" s="251"/>
      <c r="BJ119" s="251"/>
      <c r="BK119" s="251"/>
      <c r="BL119" s="251"/>
      <c r="BM119" s="251"/>
      <c r="BN119" s="251"/>
      <c r="BO119" s="877" t="s">
        <v>474</v>
      </c>
      <c r="BP119" s="878"/>
      <c r="BQ119" s="879">
        <v>3596388</v>
      </c>
      <c r="BR119" s="845"/>
      <c r="BS119" s="845"/>
      <c r="BT119" s="845"/>
      <c r="BU119" s="845"/>
      <c r="BV119" s="845">
        <v>3451479</v>
      </c>
      <c r="BW119" s="845"/>
      <c r="BX119" s="845"/>
      <c r="BY119" s="845"/>
      <c r="BZ119" s="845"/>
      <c r="CA119" s="845">
        <v>3413241</v>
      </c>
      <c r="CB119" s="845"/>
      <c r="CC119" s="845"/>
      <c r="CD119" s="845"/>
      <c r="CE119" s="845"/>
      <c r="CF119" s="748"/>
      <c r="CG119" s="749"/>
      <c r="CH119" s="749"/>
      <c r="CI119" s="749"/>
      <c r="CJ119" s="834"/>
      <c r="CK119" s="928"/>
      <c r="CL119" s="823"/>
      <c r="CM119" s="838" t="s">
        <v>475</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395</v>
      </c>
      <c r="DH119" s="764"/>
      <c r="DI119" s="764"/>
      <c r="DJ119" s="764"/>
      <c r="DK119" s="765"/>
      <c r="DL119" s="766" t="s">
        <v>449</v>
      </c>
      <c r="DM119" s="764"/>
      <c r="DN119" s="764"/>
      <c r="DO119" s="764"/>
      <c r="DP119" s="765"/>
      <c r="DQ119" s="766" t="s">
        <v>449</v>
      </c>
      <c r="DR119" s="764"/>
      <c r="DS119" s="764"/>
      <c r="DT119" s="764"/>
      <c r="DU119" s="765"/>
      <c r="DV119" s="848" t="s">
        <v>472</v>
      </c>
      <c r="DW119" s="849"/>
      <c r="DX119" s="849"/>
      <c r="DY119" s="849"/>
      <c r="DZ119" s="850"/>
    </row>
    <row r="120" spans="1:130" s="230" customFormat="1" ht="26.25" customHeight="1" x14ac:dyDescent="0.15">
      <c r="A120" s="820"/>
      <c r="B120" s="821"/>
      <c r="C120" s="815" t="s">
        <v>448</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449</v>
      </c>
      <c r="AB120" s="780"/>
      <c r="AC120" s="780"/>
      <c r="AD120" s="780"/>
      <c r="AE120" s="781"/>
      <c r="AF120" s="782" t="s">
        <v>395</v>
      </c>
      <c r="AG120" s="780"/>
      <c r="AH120" s="780"/>
      <c r="AI120" s="780"/>
      <c r="AJ120" s="781"/>
      <c r="AK120" s="782" t="s">
        <v>395</v>
      </c>
      <c r="AL120" s="780"/>
      <c r="AM120" s="780"/>
      <c r="AN120" s="780"/>
      <c r="AO120" s="781"/>
      <c r="AP120" s="824" t="s">
        <v>395</v>
      </c>
      <c r="AQ120" s="825"/>
      <c r="AR120" s="825"/>
      <c r="AS120" s="825"/>
      <c r="AT120" s="826"/>
      <c r="AU120" s="880" t="s">
        <v>476</v>
      </c>
      <c r="AV120" s="881"/>
      <c r="AW120" s="881"/>
      <c r="AX120" s="881"/>
      <c r="AY120" s="882"/>
      <c r="AZ120" s="860" t="s">
        <v>477</v>
      </c>
      <c r="BA120" s="808"/>
      <c r="BB120" s="808"/>
      <c r="BC120" s="808"/>
      <c r="BD120" s="808"/>
      <c r="BE120" s="808"/>
      <c r="BF120" s="808"/>
      <c r="BG120" s="808"/>
      <c r="BH120" s="808"/>
      <c r="BI120" s="808"/>
      <c r="BJ120" s="808"/>
      <c r="BK120" s="808"/>
      <c r="BL120" s="808"/>
      <c r="BM120" s="808"/>
      <c r="BN120" s="808"/>
      <c r="BO120" s="808"/>
      <c r="BP120" s="809"/>
      <c r="BQ120" s="861">
        <v>1827856</v>
      </c>
      <c r="BR120" s="842"/>
      <c r="BS120" s="842"/>
      <c r="BT120" s="842"/>
      <c r="BU120" s="842"/>
      <c r="BV120" s="842">
        <v>2099210</v>
      </c>
      <c r="BW120" s="842"/>
      <c r="BX120" s="842"/>
      <c r="BY120" s="842"/>
      <c r="BZ120" s="842"/>
      <c r="CA120" s="842">
        <v>2182002</v>
      </c>
      <c r="CB120" s="842"/>
      <c r="CC120" s="842"/>
      <c r="CD120" s="842"/>
      <c r="CE120" s="842"/>
      <c r="CF120" s="866">
        <v>185.9</v>
      </c>
      <c r="CG120" s="867"/>
      <c r="CH120" s="867"/>
      <c r="CI120" s="867"/>
      <c r="CJ120" s="867"/>
      <c r="CK120" s="868" t="s">
        <v>478</v>
      </c>
      <c r="CL120" s="852"/>
      <c r="CM120" s="852"/>
      <c r="CN120" s="852"/>
      <c r="CO120" s="853"/>
      <c r="CP120" s="872" t="s">
        <v>411</v>
      </c>
      <c r="CQ120" s="873"/>
      <c r="CR120" s="873"/>
      <c r="CS120" s="873"/>
      <c r="CT120" s="873"/>
      <c r="CU120" s="873"/>
      <c r="CV120" s="873"/>
      <c r="CW120" s="873"/>
      <c r="CX120" s="873"/>
      <c r="CY120" s="873"/>
      <c r="CZ120" s="873"/>
      <c r="DA120" s="873"/>
      <c r="DB120" s="873"/>
      <c r="DC120" s="873"/>
      <c r="DD120" s="873"/>
      <c r="DE120" s="873"/>
      <c r="DF120" s="874"/>
      <c r="DG120" s="861">
        <v>384558</v>
      </c>
      <c r="DH120" s="842"/>
      <c r="DI120" s="842"/>
      <c r="DJ120" s="842"/>
      <c r="DK120" s="842"/>
      <c r="DL120" s="842">
        <v>324864</v>
      </c>
      <c r="DM120" s="842"/>
      <c r="DN120" s="842"/>
      <c r="DO120" s="842"/>
      <c r="DP120" s="842"/>
      <c r="DQ120" s="842">
        <v>298239</v>
      </c>
      <c r="DR120" s="842"/>
      <c r="DS120" s="842"/>
      <c r="DT120" s="842"/>
      <c r="DU120" s="842"/>
      <c r="DV120" s="843">
        <v>25.4</v>
      </c>
      <c r="DW120" s="843"/>
      <c r="DX120" s="843"/>
      <c r="DY120" s="843"/>
      <c r="DZ120" s="844"/>
    </row>
    <row r="121" spans="1:130" s="230" customFormat="1" ht="26.25" customHeight="1" x14ac:dyDescent="0.15">
      <c r="A121" s="820"/>
      <c r="B121" s="821"/>
      <c r="C121" s="863" t="s">
        <v>479</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449</v>
      </c>
      <c r="AB121" s="780"/>
      <c r="AC121" s="780"/>
      <c r="AD121" s="780"/>
      <c r="AE121" s="781"/>
      <c r="AF121" s="782" t="s">
        <v>395</v>
      </c>
      <c r="AG121" s="780"/>
      <c r="AH121" s="780"/>
      <c r="AI121" s="780"/>
      <c r="AJ121" s="781"/>
      <c r="AK121" s="782" t="s">
        <v>395</v>
      </c>
      <c r="AL121" s="780"/>
      <c r="AM121" s="780"/>
      <c r="AN121" s="780"/>
      <c r="AO121" s="781"/>
      <c r="AP121" s="824" t="s">
        <v>449</v>
      </c>
      <c r="AQ121" s="825"/>
      <c r="AR121" s="825"/>
      <c r="AS121" s="825"/>
      <c r="AT121" s="826"/>
      <c r="AU121" s="883"/>
      <c r="AV121" s="884"/>
      <c r="AW121" s="884"/>
      <c r="AX121" s="884"/>
      <c r="AY121" s="885"/>
      <c r="AZ121" s="815" t="s">
        <v>480</v>
      </c>
      <c r="BA121" s="752"/>
      <c r="BB121" s="752"/>
      <c r="BC121" s="752"/>
      <c r="BD121" s="752"/>
      <c r="BE121" s="752"/>
      <c r="BF121" s="752"/>
      <c r="BG121" s="752"/>
      <c r="BH121" s="752"/>
      <c r="BI121" s="752"/>
      <c r="BJ121" s="752"/>
      <c r="BK121" s="752"/>
      <c r="BL121" s="752"/>
      <c r="BM121" s="752"/>
      <c r="BN121" s="752"/>
      <c r="BO121" s="752"/>
      <c r="BP121" s="753"/>
      <c r="BQ121" s="816" t="s">
        <v>395</v>
      </c>
      <c r="BR121" s="817"/>
      <c r="BS121" s="817"/>
      <c r="BT121" s="817"/>
      <c r="BU121" s="817"/>
      <c r="BV121" s="817" t="s">
        <v>395</v>
      </c>
      <c r="BW121" s="817"/>
      <c r="BX121" s="817"/>
      <c r="BY121" s="817"/>
      <c r="BZ121" s="817"/>
      <c r="CA121" s="817" t="s">
        <v>395</v>
      </c>
      <c r="CB121" s="817"/>
      <c r="CC121" s="817"/>
      <c r="CD121" s="817"/>
      <c r="CE121" s="817"/>
      <c r="CF121" s="875" t="s">
        <v>395</v>
      </c>
      <c r="CG121" s="876"/>
      <c r="CH121" s="876"/>
      <c r="CI121" s="876"/>
      <c r="CJ121" s="876"/>
      <c r="CK121" s="869"/>
      <c r="CL121" s="855"/>
      <c r="CM121" s="855"/>
      <c r="CN121" s="855"/>
      <c r="CO121" s="856"/>
      <c r="CP121" s="835" t="s">
        <v>409</v>
      </c>
      <c r="CQ121" s="836"/>
      <c r="CR121" s="836"/>
      <c r="CS121" s="836"/>
      <c r="CT121" s="836"/>
      <c r="CU121" s="836"/>
      <c r="CV121" s="836"/>
      <c r="CW121" s="836"/>
      <c r="CX121" s="836"/>
      <c r="CY121" s="836"/>
      <c r="CZ121" s="836"/>
      <c r="DA121" s="836"/>
      <c r="DB121" s="836"/>
      <c r="DC121" s="836"/>
      <c r="DD121" s="836"/>
      <c r="DE121" s="836"/>
      <c r="DF121" s="837"/>
      <c r="DG121" s="816">
        <v>107394</v>
      </c>
      <c r="DH121" s="817"/>
      <c r="DI121" s="817"/>
      <c r="DJ121" s="817"/>
      <c r="DK121" s="817"/>
      <c r="DL121" s="817">
        <v>108963</v>
      </c>
      <c r="DM121" s="817"/>
      <c r="DN121" s="817"/>
      <c r="DO121" s="817"/>
      <c r="DP121" s="817"/>
      <c r="DQ121" s="817">
        <v>140486</v>
      </c>
      <c r="DR121" s="817"/>
      <c r="DS121" s="817"/>
      <c r="DT121" s="817"/>
      <c r="DU121" s="817"/>
      <c r="DV121" s="794">
        <v>12</v>
      </c>
      <c r="DW121" s="794"/>
      <c r="DX121" s="794"/>
      <c r="DY121" s="794"/>
      <c r="DZ121" s="795"/>
    </row>
    <row r="122" spans="1:130" s="230" customFormat="1" ht="26.25" customHeight="1" x14ac:dyDescent="0.15">
      <c r="A122" s="820"/>
      <c r="B122" s="821"/>
      <c r="C122" s="815" t="s">
        <v>460</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395</v>
      </c>
      <c r="AB122" s="780"/>
      <c r="AC122" s="780"/>
      <c r="AD122" s="780"/>
      <c r="AE122" s="781"/>
      <c r="AF122" s="782" t="s">
        <v>395</v>
      </c>
      <c r="AG122" s="780"/>
      <c r="AH122" s="780"/>
      <c r="AI122" s="780"/>
      <c r="AJ122" s="781"/>
      <c r="AK122" s="782" t="s">
        <v>395</v>
      </c>
      <c r="AL122" s="780"/>
      <c r="AM122" s="780"/>
      <c r="AN122" s="780"/>
      <c r="AO122" s="781"/>
      <c r="AP122" s="824" t="s">
        <v>395</v>
      </c>
      <c r="AQ122" s="825"/>
      <c r="AR122" s="825"/>
      <c r="AS122" s="825"/>
      <c r="AT122" s="826"/>
      <c r="AU122" s="883"/>
      <c r="AV122" s="884"/>
      <c r="AW122" s="884"/>
      <c r="AX122" s="884"/>
      <c r="AY122" s="885"/>
      <c r="AZ122" s="838" t="s">
        <v>481</v>
      </c>
      <c r="BA122" s="839"/>
      <c r="BB122" s="839"/>
      <c r="BC122" s="839"/>
      <c r="BD122" s="839"/>
      <c r="BE122" s="839"/>
      <c r="BF122" s="839"/>
      <c r="BG122" s="839"/>
      <c r="BH122" s="839"/>
      <c r="BI122" s="839"/>
      <c r="BJ122" s="839"/>
      <c r="BK122" s="839"/>
      <c r="BL122" s="839"/>
      <c r="BM122" s="839"/>
      <c r="BN122" s="839"/>
      <c r="BO122" s="839"/>
      <c r="BP122" s="840"/>
      <c r="BQ122" s="879">
        <v>2545263</v>
      </c>
      <c r="BR122" s="845"/>
      <c r="BS122" s="845"/>
      <c r="BT122" s="845"/>
      <c r="BU122" s="845"/>
      <c r="BV122" s="845">
        <v>2473088</v>
      </c>
      <c r="BW122" s="845"/>
      <c r="BX122" s="845"/>
      <c r="BY122" s="845"/>
      <c r="BZ122" s="845"/>
      <c r="CA122" s="845">
        <v>2456276</v>
      </c>
      <c r="CB122" s="845"/>
      <c r="CC122" s="845"/>
      <c r="CD122" s="845"/>
      <c r="CE122" s="845"/>
      <c r="CF122" s="846">
        <v>209.2</v>
      </c>
      <c r="CG122" s="847"/>
      <c r="CH122" s="847"/>
      <c r="CI122" s="847"/>
      <c r="CJ122" s="847"/>
      <c r="CK122" s="869"/>
      <c r="CL122" s="855"/>
      <c r="CM122" s="855"/>
      <c r="CN122" s="855"/>
      <c r="CO122" s="856"/>
      <c r="CP122" s="835" t="s">
        <v>482</v>
      </c>
      <c r="CQ122" s="836"/>
      <c r="CR122" s="836"/>
      <c r="CS122" s="836"/>
      <c r="CT122" s="836"/>
      <c r="CU122" s="836"/>
      <c r="CV122" s="836"/>
      <c r="CW122" s="836"/>
      <c r="CX122" s="836"/>
      <c r="CY122" s="836"/>
      <c r="CZ122" s="836"/>
      <c r="DA122" s="836"/>
      <c r="DB122" s="836"/>
      <c r="DC122" s="836"/>
      <c r="DD122" s="836"/>
      <c r="DE122" s="836"/>
      <c r="DF122" s="837"/>
      <c r="DG122" s="816" t="s">
        <v>395</v>
      </c>
      <c r="DH122" s="817"/>
      <c r="DI122" s="817"/>
      <c r="DJ122" s="817"/>
      <c r="DK122" s="817"/>
      <c r="DL122" s="817" t="s">
        <v>395</v>
      </c>
      <c r="DM122" s="817"/>
      <c r="DN122" s="817"/>
      <c r="DO122" s="817"/>
      <c r="DP122" s="817"/>
      <c r="DQ122" s="817" t="s">
        <v>395</v>
      </c>
      <c r="DR122" s="817"/>
      <c r="DS122" s="817"/>
      <c r="DT122" s="817"/>
      <c r="DU122" s="817"/>
      <c r="DV122" s="794" t="s">
        <v>395</v>
      </c>
      <c r="DW122" s="794"/>
      <c r="DX122" s="794"/>
      <c r="DY122" s="794"/>
      <c r="DZ122" s="795"/>
    </row>
    <row r="123" spans="1:130" s="230" customFormat="1" ht="26.25" customHeight="1" x14ac:dyDescent="0.15">
      <c r="A123" s="820"/>
      <c r="B123" s="821"/>
      <c r="C123" s="815" t="s">
        <v>467</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395</v>
      </c>
      <c r="AB123" s="780"/>
      <c r="AC123" s="780"/>
      <c r="AD123" s="780"/>
      <c r="AE123" s="781"/>
      <c r="AF123" s="782" t="s">
        <v>472</v>
      </c>
      <c r="AG123" s="780"/>
      <c r="AH123" s="780"/>
      <c r="AI123" s="780"/>
      <c r="AJ123" s="781"/>
      <c r="AK123" s="782" t="s">
        <v>395</v>
      </c>
      <c r="AL123" s="780"/>
      <c r="AM123" s="780"/>
      <c r="AN123" s="780"/>
      <c r="AO123" s="781"/>
      <c r="AP123" s="824" t="s">
        <v>472</v>
      </c>
      <c r="AQ123" s="825"/>
      <c r="AR123" s="825"/>
      <c r="AS123" s="825"/>
      <c r="AT123" s="826"/>
      <c r="AU123" s="886"/>
      <c r="AV123" s="887"/>
      <c r="AW123" s="887"/>
      <c r="AX123" s="887"/>
      <c r="AY123" s="887"/>
      <c r="AZ123" s="251" t="s">
        <v>189</v>
      </c>
      <c r="BA123" s="251"/>
      <c r="BB123" s="251"/>
      <c r="BC123" s="251"/>
      <c r="BD123" s="251"/>
      <c r="BE123" s="251"/>
      <c r="BF123" s="251"/>
      <c r="BG123" s="251"/>
      <c r="BH123" s="251"/>
      <c r="BI123" s="251"/>
      <c r="BJ123" s="251"/>
      <c r="BK123" s="251"/>
      <c r="BL123" s="251"/>
      <c r="BM123" s="251"/>
      <c r="BN123" s="251"/>
      <c r="BO123" s="877" t="s">
        <v>483</v>
      </c>
      <c r="BP123" s="878"/>
      <c r="BQ123" s="832">
        <v>4373119</v>
      </c>
      <c r="BR123" s="833"/>
      <c r="BS123" s="833"/>
      <c r="BT123" s="833"/>
      <c r="BU123" s="833"/>
      <c r="BV123" s="833">
        <v>4572298</v>
      </c>
      <c r="BW123" s="833"/>
      <c r="BX123" s="833"/>
      <c r="BY123" s="833"/>
      <c r="BZ123" s="833"/>
      <c r="CA123" s="833">
        <v>4638278</v>
      </c>
      <c r="CB123" s="833"/>
      <c r="CC123" s="833"/>
      <c r="CD123" s="833"/>
      <c r="CE123" s="833"/>
      <c r="CF123" s="748"/>
      <c r="CG123" s="749"/>
      <c r="CH123" s="749"/>
      <c r="CI123" s="749"/>
      <c r="CJ123" s="834"/>
      <c r="CK123" s="869"/>
      <c r="CL123" s="855"/>
      <c r="CM123" s="855"/>
      <c r="CN123" s="855"/>
      <c r="CO123" s="856"/>
      <c r="CP123" s="835" t="s">
        <v>484</v>
      </c>
      <c r="CQ123" s="836"/>
      <c r="CR123" s="836"/>
      <c r="CS123" s="836"/>
      <c r="CT123" s="836"/>
      <c r="CU123" s="836"/>
      <c r="CV123" s="836"/>
      <c r="CW123" s="836"/>
      <c r="CX123" s="836"/>
      <c r="CY123" s="836"/>
      <c r="CZ123" s="836"/>
      <c r="DA123" s="836"/>
      <c r="DB123" s="836"/>
      <c r="DC123" s="836"/>
      <c r="DD123" s="836"/>
      <c r="DE123" s="836"/>
      <c r="DF123" s="837"/>
      <c r="DG123" s="779" t="s">
        <v>395</v>
      </c>
      <c r="DH123" s="780"/>
      <c r="DI123" s="780"/>
      <c r="DJ123" s="780"/>
      <c r="DK123" s="781"/>
      <c r="DL123" s="782" t="s">
        <v>395</v>
      </c>
      <c r="DM123" s="780"/>
      <c r="DN123" s="780"/>
      <c r="DO123" s="780"/>
      <c r="DP123" s="781"/>
      <c r="DQ123" s="782" t="s">
        <v>457</v>
      </c>
      <c r="DR123" s="780"/>
      <c r="DS123" s="780"/>
      <c r="DT123" s="780"/>
      <c r="DU123" s="781"/>
      <c r="DV123" s="824" t="s">
        <v>395</v>
      </c>
      <c r="DW123" s="825"/>
      <c r="DX123" s="825"/>
      <c r="DY123" s="825"/>
      <c r="DZ123" s="826"/>
    </row>
    <row r="124" spans="1:130" s="230" customFormat="1" ht="26.25" customHeight="1" thickBot="1" x14ac:dyDescent="0.2">
      <c r="A124" s="820"/>
      <c r="B124" s="821"/>
      <c r="C124" s="815" t="s">
        <v>470</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395</v>
      </c>
      <c r="AB124" s="780"/>
      <c r="AC124" s="780"/>
      <c r="AD124" s="780"/>
      <c r="AE124" s="781"/>
      <c r="AF124" s="782" t="s">
        <v>395</v>
      </c>
      <c r="AG124" s="780"/>
      <c r="AH124" s="780"/>
      <c r="AI124" s="780"/>
      <c r="AJ124" s="781"/>
      <c r="AK124" s="782" t="s">
        <v>395</v>
      </c>
      <c r="AL124" s="780"/>
      <c r="AM124" s="780"/>
      <c r="AN124" s="780"/>
      <c r="AO124" s="781"/>
      <c r="AP124" s="824" t="s">
        <v>395</v>
      </c>
      <c r="AQ124" s="825"/>
      <c r="AR124" s="825"/>
      <c r="AS124" s="825"/>
      <c r="AT124" s="826"/>
      <c r="AU124" s="827" t="s">
        <v>485</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395</v>
      </c>
      <c r="BR124" s="831"/>
      <c r="BS124" s="831"/>
      <c r="BT124" s="831"/>
      <c r="BU124" s="831"/>
      <c r="BV124" s="831" t="s">
        <v>457</v>
      </c>
      <c r="BW124" s="831"/>
      <c r="BX124" s="831"/>
      <c r="BY124" s="831"/>
      <c r="BZ124" s="831"/>
      <c r="CA124" s="831" t="s">
        <v>395</v>
      </c>
      <c r="CB124" s="831"/>
      <c r="CC124" s="831"/>
      <c r="CD124" s="831"/>
      <c r="CE124" s="831"/>
      <c r="CF124" s="726"/>
      <c r="CG124" s="727"/>
      <c r="CH124" s="727"/>
      <c r="CI124" s="727"/>
      <c r="CJ124" s="862"/>
      <c r="CK124" s="870"/>
      <c r="CL124" s="870"/>
      <c r="CM124" s="870"/>
      <c r="CN124" s="870"/>
      <c r="CO124" s="871"/>
      <c r="CP124" s="835" t="s">
        <v>486</v>
      </c>
      <c r="CQ124" s="836"/>
      <c r="CR124" s="836"/>
      <c r="CS124" s="836"/>
      <c r="CT124" s="836"/>
      <c r="CU124" s="836"/>
      <c r="CV124" s="836"/>
      <c r="CW124" s="836"/>
      <c r="CX124" s="836"/>
      <c r="CY124" s="836"/>
      <c r="CZ124" s="836"/>
      <c r="DA124" s="836"/>
      <c r="DB124" s="836"/>
      <c r="DC124" s="836"/>
      <c r="DD124" s="836"/>
      <c r="DE124" s="836"/>
      <c r="DF124" s="837"/>
      <c r="DG124" s="763" t="s">
        <v>449</v>
      </c>
      <c r="DH124" s="764"/>
      <c r="DI124" s="764"/>
      <c r="DJ124" s="764"/>
      <c r="DK124" s="765"/>
      <c r="DL124" s="766" t="s">
        <v>395</v>
      </c>
      <c r="DM124" s="764"/>
      <c r="DN124" s="764"/>
      <c r="DO124" s="764"/>
      <c r="DP124" s="765"/>
      <c r="DQ124" s="766" t="s">
        <v>395</v>
      </c>
      <c r="DR124" s="764"/>
      <c r="DS124" s="764"/>
      <c r="DT124" s="764"/>
      <c r="DU124" s="765"/>
      <c r="DV124" s="848" t="s">
        <v>395</v>
      </c>
      <c r="DW124" s="849"/>
      <c r="DX124" s="849"/>
      <c r="DY124" s="849"/>
      <c r="DZ124" s="850"/>
    </row>
    <row r="125" spans="1:130" s="230" customFormat="1" ht="26.25" customHeight="1" x14ac:dyDescent="0.15">
      <c r="A125" s="820"/>
      <c r="B125" s="821"/>
      <c r="C125" s="815" t="s">
        <v>473</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457</v>
      </c>
      <c r="AB125" s="780"/>
      <c r="AC125" s="780"/>
      <c r="AD125" s="780"/>
      <c r="AE125" s="781"/>
      <c r="AF125" s="782" t="s">
        <v>395</v>
      </c>
      <c r="AG125" s="780"/>
      <c r="AH125" s="780"/>
      <c r="AI125" s="780"/>
      <c r="AJ125" s="781"/>
      <c r="AK125" s="782" t="s">
        <v>472</v>
      </c>
      <c r="AL125" s="780"/>
      <c r="AM125" s="780"/>
      <c r="AN125" s="780"/>
      <c r="AO125" s="781"/>
      <c r="AP125" s="824" t="s">
        <v>395</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487</v>
      </c>
      <c r="CL125" s="852"/>
      <c r="CM125" s="852"/>
      <c r="CN125" s="852"/>
      <c r="CO125" s="853"/>
      <c r="CP125" s="860" t="s">
        <v>488</v>
      </c>
      <c r="CQ125" s="808"/>
      <c r="CR125" s="808"/>
      <c r="CS125" s="808"/>
      <c r="CT125" s="808"/>
      <c r="CU125" s="808"/>
      <c r="CV125" s="808"/>
      <c r="CW125" s="808"/>
      <c r="CX125" s="808"/>
      <c r="CY125" s="808"/>
      <c r="CZ125" s="808"/>
      <c r="DA125" s="808"/>
      <c r="DB125" s="808"/>
      <c r="DC125" s="808"/>
      <c r="DD125" s="808"/>
      <c r="DE125" s="808"/>
      <c r="DF125" s="809"/>
      <c r="DG125" s="861" t="s">
        <v>395</v>
      </c>
      <c r="DH125" s="842"/>
      <c r="DI125" s="842"/>
      <c r="DJ125" s="842"/>
      <c r="DK125" s="842"/>
      <c r="DL125" s="842" t="s">
        <v>457</v>
      </c>
      <c r="DM125" s="842"/>
      <c r="DN125" s="842"/>
      <c r="DO125" s="842"/>
      <c r="DP125" s="842"/>
      <c r="DQ125" s="842" t="s">
        <v>472</v>
      </c>
      <c r="DR125" s="842"/>
      <c r="DS125" s="842"/>
      <c r="DT125" s="842"/>
      <c r="DU125" s="842"/>
      <c r="DV125" s="843" t="s">
        <v>395</v>
      </c>
      <c r="DW125" s="843"/>
      <c r="DX125" s="843"/>
      <c r="DY125" s="843"/>
      <c r="DZ125" s="844"/>
    </row>
    <row r="126" spans="1:130" s="230" customFormat="1" ht="26.25" customHeight="1" thickBot="1" x14ac:dyDescent="0.2">
      <c r="A126" s="820"/>
      <c r="B126" s="821"/>
      <c r="C126" s="815" t="s">
        <v>475</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395</v>
      </c>
      <c r="AB126" s="780"/>
      <c r="AC126" s="780"/>
      <c r="AD126" s="780"/>
      <c r="AE126" s="781"/>
      <c r="AF126" s="782" t="s">
        <v>472</v>
      </c>
      <c r="AG126" s="780"/>
      <c r="AH126" s="780"/>
      <c r="AI126" s="780"/>
      <c r="AJ126" s="781"/>
      <c r="AK126" s="782" t="s">
        <v>395</v>
      </c>
      <c r="AL126" s="780"/>
      <c r="AM126" s="780"/>
      <c r="AN126" s="780"/>
      <c r="AO126" s="781"/>
      <c r="AP126" s="824" t="s">
        <v>457</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489</v>
      </c>
      <c r="CQ126" s="752"/>
      <c r="CR126" s="752"/>
      <c r="CS126" s="752"/>
      <c r="CT126" s="752"/>
      <c r="CU126" s="752"/>
      <c r="CV126" s="752"/>
      <c r="CW126" s="752"/>
      <c r="CX126" s="752"/>
      <c r="CY126" s="752"/>
      <c r="CZ126" s="752"/>
      <c r="DA126" s="752"/>
      <c r="DB126" s="752"/>
      <c r="DC126" s="752"/>
      <c r="DD126" s="752"/>
      <c r="DE126" s="752"/>
      <c r="DF126" s="753"/>
      <c r="DG126" s="816" t="s">
        <v>395</v>
      </c>
      <c r="DH126" s="817"/>
      <c r="DI126" s="817"/>
      <c r="DJ126" s="817"/>
      <c r="DK126" s="817"/>
      <c r="DL126" s="817" t="s">
        <v>449</v>
      </c>
      <c r="DM126" s="817"/>
      <c r="DN126" s="817"/>
      <c r="DO126" s="817"/>
      <c r="DP126" s="817"/>
      <c r="DQ126" s="817" t="s">
        <v>395</v>
      </c>
      <c r="DR126" s="817"/>
      <c r="DS126" s="817"/>
      <c r="DT126" s="817"/>
      <c r="DU126" s="817"/>
      <c r="DV126" s="794" t="s">
        <v>472</v>
      </c>
      <c r="DW126" s="794"/>
      <c r="DX126" s="794"/>
      <c r="DY126" s="794"/>
      <c r="DZ126" s="795"/>
    </row>
    <row r="127" spans="1:130" s="230" customFormat="1" ht="26.25" customHeight="1" x14ac:dyDescent="0.15">
      <c r="A127" s="822"/>
      <c r="B127" s="823"/>
      <c r="C127" s="838" t="s">
        <v>490</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457</v>
      </c>
      <c r="AB127" s="780"/>
      <c r="AC127" s="780"/>
      <c r="AD127" s="780"/>
      <c r="AE127" s="781"/>
      <c r="AF127" s="782" t="s">
        <v>395</v>
      </c>
      <c r="AG127" s="780"/>
      <c r="AH127" s="780"/>
      <c r="AI127" s="780"/>
      <c r="AJ127" s="781"/>
      <c r="AK127" s="782" t="s">
        <v>457</v>
      </c>
      <c r="AL127" s="780"/>
      <c r="AM127" s="780"/>
      <c r="AN127" s="780"/>
      <c r="AO127" s="781"/>
      <c r="AP127" s="824" t="s">
        <v>395</v>
      </c>
      <c r="AQ127" s="825"/>
      <c r="AR127" s="825"/>
      <c r="AS127" s="825"/>
      <c r="AT127" s="826"/>
      <c r="AU127" s="232"/>
      <c r="AV127" s="232"/>
      <c r="AW127" s="232"/>
      <c r="AX127" s="841" t="s">
        <v>491</v>
      </c>
      <c r="AY127" s="812"/>
      <c r="AZ127" s="812"/>
      <c r="BA127" s="812"/>
      <c r="BB127" s="812"/>
      <c r="BC127" s="812"/>
      <c r="BD127" s="812"/>
      <c r="BE127" s="813"/>
      <c r="BF127" s="811" t="s">
        <v>492</v>
      </c>
      <c r="BG127" s="812"/>
      <c r="BH127" s="812"/>
      <c r="BI127" s="812"/>
      <c r="BJ127" s="812"/>
      <c r="BK127" s="812"/>
      <c r="BL127" s="813"/>
      <c r="BM127" s="811" t="s">
        <v>493</v>
      </c>
      <c r="BN127" s="812"/>
      <c r="BO127" s="812"/>
      <c r="BP127" s="812"/>
      <c r="BQ127" s="812"/>
      <c r="BR127" s="812"/>
      <c r="BS127" s="813"/>
      <c r="BT127" s="811" t="s">
        <v>494</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495</v>
      </c>
      <c r="CQ127" s="752"/>
      <c r="CR127" s="752"/>
      <c r="CS127" s="752"/>
      <c r="CT127" s="752"/>
      <c r="CU127" s="752"/>
      <c r="CV127" s="752"/>
      <c r="CW127" s="752"/>
      <c r="CX127" s="752"/>
      <c r="CY127" s="752"/>
      <c r="CZ127" s="752"/>
      <c r="DA127" s="752"/>
      <c r="DB127" s="752"/>
      <c r="DC127" s="752"/>
      <c r="DD127" s="752"/>
      <c r="DE127" s="752"/>
      <c r="DF127" s="753"/>
      <c r="DG127" s="816" t="s">
        <v>457</v>
      </c>
      <c r="DH127" s="817"/>
      <c r="DI127" s="817"/>
      <c r="DJ127" s="817"/>
      <c r="DK127" s="817"/>
      <c r="DL127" s="817" t="s">
        <v>457</v>
      </c>
      <c r="DM127" s="817"/>
      <c r="DN127" s="817"/>
      <c r="DO127" s="817"/>
      <c r="DP127" s="817"/>
      <c r="DQ127" s="817" t="s">
        <v>395</v>
      </c>
      <c r="DR127" s="817"/>
      <c r="DS127" s="817"/>
      <c r="DT127" s="817"/>
      <c r="DU127" s="817"/>
      <c r="DV127" s="794" t="s">
        <v>395</v>
      </c>
      <c r="DW127" s="794"/>
      <c r="DX127" s="794"/>
      <c r="DY127" s="794"/>
      <c r="DZ127" s="795"/>
    </row>
    <row r="128" spans="1:130" s="230" customFormat="1" ht="26.25" customHeight="1" thickBot="1" x14ac:dyDescent="0.2">
      <c r="A128" s="796" t="s">
        <v>496</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497</v>
      </c>
      <c r="X128" s="798"/>
      <c r="Y128" s="798"/>
      <c r="Z128" s="799"/>
      <c r="AA128" s="800" t="s">
        <v>395</v>
      </c>
      <c r="AB128" s="801"/>
      <c r="AC128" s="801"/>
      <c r="AD128" s="801"/>
      <c r="AE128" s="802"/>
      <c r="AF128" s="803" t="s">
        <v>457</v>
      </c>
      <c r="AG128" s="801"/>
      <c r="AH128" s="801"/>
      <c r="AI128" s="801"/>
      <c r="AJ128" s="802"/>
      <c r="AK128" s="803" t="s">
        <v>449</v>
      </c>
      <c r="AL128" s="801"/>
      <c r="AM128" s="801"/>
      <c r="AN128" s="801"/>
      <c r="AO128" s="802"/>
      <c r="AP128" s="804"/>
      <c r="AQ128" s="805"/>
      <c r="AR128" s="805"/>
      <c r="AS128" s="805"/>
      <c r="AT128" s="806"/>
      <c r="AU128" s="232"/>
      <c r="AV128" s="232"/>
      <c r="AW128" s="232"/>
      <c r="AX128" s="807" t="s">
        <v>498</v>
      </c>
      <c r="AY128" s="808"/>
      <c r="AZ128" s="808"/>
      <c r="BA128" s="808"/>
      <c r="BB128" s="808"/>
      <c r="BC128" s="808"/>
      <c r="BD128" s="808"/>
      <c r="BE128" s="809"/>
      <c r="BF128" s="786" t="s">
        <v>395</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499</v>
      </c>
      <c r="CQ128" s="730"/>
      <c r="CR128" s="730"/>
      <c r="CS128" s="730"/>
      <c r="CT128" s="730"/>
      <c r="CU128" s="730"/>
      <c r="CV128" s="730"/>
      <c r="CW128" s="730"/>
      <c r="CX128" s="730"/>
      <c r="CY128" s="730"/>
      <c r="CZ128" s="730"/>
      <c r="DA128" s="730"/>
      <c r="DB128" s="730"/>
      <c r="DC128" s="730"/>
      <c r="DD128" s="730"/>
      <c r="DE128" s="730"/>
      <c r="DF128" s="731"/>
      <c r="DG128" s="790" t="s">
        <v>472</v>
      </c>
      <c r="DH128" s="791"/>
      <c r="DI128" s="791"/>
      <c r="DJ128" s="791"/>
      <c r="DK128" s="791"/>
      <c r="DL128" s="791" t="s">
        <v>472</v>
      </c>
      <c r="DM128" s="791"/>
      <c r="DN128" s="791"/>
      <c r="DO128" s="791"/>
      <c r="DP128" s="791"/>
      <c r="DQ128" s="791" t="s">
        <v>395</v>
      </c>
      <c r="DR128" s="791"/>
      <c r="DS128" s="791"/>
      <c r="DT128" s="791"/>
      <c r="DU128" s="791"/>
      <c r="DV128" s="792" t="s">
        <v>395</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500</v>
      </c>
      <c r="X129" s="777"/>
      <c r="Y129" s="777"/>
      <c r="Z129" s="778"/>
      <c r="AA129" s="779">
        <v>1325379</v>
      </c>
      <c r="AB129" s="780"/>
      <c r="AC129" s="780"/>
      <c r="AD129" s="780"/>
      <c r="AE129" s="781"/>
      <c r="AF129" s="782">
        <v>1481023</v>
      </c>
      <c r="AG129" s="780"/>
      <c r="AH129" s="780"/>
      <c r="AI129" s="780"/>
      <c r="AJ129" s="781"/>
      <c r="AK129" s="782">
        <v>1446499</v>
      </c>
      <c r="AL129" s="780"/>
      <c r="AM129" s="780"/>
      <c r="AN129" s="780"/>
      <c r="AO129" s="781"/>
      <c r="AP129" s="783"/>
      <c r="AQ129" s="784"/>
      <c r="AR129" s="784"/>
      <c r="AS129" s="784"/>
      <c r="AT129" s="785"/>
      <c r="AU129" s="233"/>
      <c r="AV129" s="233"/>
      <c r="AW129" s="233"/>
      <c r="AX129" s="751" t="s">
        <v>501</v>
      </c>
      <c r="AY129" s="752"/>
      <c r="AZ129" s="752"/>
      <c r="BA129" s="752"/>
      <c r="BB129" s="752"/>
      <c r="BC129" s="752"/>
      <c r="BD129" s="752"/>
      <c r="BE129" s="753"/>
      <c r="BF129" s="770" t="s">
        <v>395</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502</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503</v>
      </c>
      <c r="X130" s="777"/>
      <c r="Y130" s="777"/>
      <c r="Z130" s="778"/>
      <c r="AA130" s="779">
        <v>237606</v>
      </c>
      <c r="AB130" s="780"/>
      <c r="AC130" s="780"/>
      <c r="AD130" s="780"/>
      <c r="AE130" s="781"/>
      <c r="AF130" s="782">
        <v>259284</v>
      </c>
      <c r="AG130" s="780"/>
      <c r="AH130" s="780"/>
      <c r="AI130" s="780"/>
      <c r="AJ130" s="781"/>
      <c r="AK130" s="782">
        <v>272502</v>
      </c>
      <c r="AL130" s="780"/>
      <c r="AM130" s="780"/>
      <c r="AN130" s="780"/>
      <c r="AO130" s="781"/>
      <c r="AP130" s="783"/>
      <c r="AQ130" s="784"/>
      <c r="AR130" s="784"/>
      <c r="AS130" s="784"/>
      <c r="AT130" s="785"/>
      <c r="AU130" s="233"/>
      <c r="AV130" s="233"/>
      <c r="AW130" s="233"/>
      <c r="AX130" s="751" t="s">
        <v>504</v>
      </c>
      <c r="AY130" s="752"/>
      <c r="AZ130" s="752"/>
      <c r="BA130" s="752"/>
      <c r="BB130" s="752"/>
      <c r="BC130" s="752"/>
      <c r="BD130" s="752"/>
      <c r="BE130" s="753"/>
      <c r="BF130" s="754">
        <v>7.3</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505</v>
      </c>
      <c r="X131" s="761"/>
      <c r="Y131" s="761"/>
      <c r="Z131" s="762"/>
      <c r="AA131" s="763">
        <v>1087773</v>
      </c>
      <c r="AB131" s="764"/>
      <c r="AC131" s="764"/>
      <c r="AD131" s="764"/>
      <c r="AE131" s="765"/>
      <c r="AF131" s="766">
        <v>1221739</v>
      </c>
      <c r="AG131" s="764"/>
      <c r="AH131" s="764"/>
      <c r="AI131" s="764"/>
      <c r="AJ131" s="765"/>
      <c r="AK131" s="766">
        <v>1173997</v>
      </c>
      <c r="AL131" s="764"/>
      <c r="AM131" s="764"/>
      <c r="AN131" s="764"/>
      <c r="AO131" s="765"/>
      <c r="AP131" s="767"/>
      <c r="AQ131" s="768"/>
      <c r="AR131" s="768"/>
      <c r="AS131" s="768"/>
      <c r="AT131" s="769"/>
      <c r="AU131" s="233"/>
      <c r="AV131" s="233"/>
      <c r="AW131" s="233"/>
      <c r="AX131" s="729" t="s">
        <v>506</v>
      </c>
      <c r="AY131" s="730"/>
      <c r="AZ131" s="730"/>
      <c r="BA131" s="730"/>
      <c r="BB131" s="730"/>
      <c r="BC131" s="730"/>
      <c r="BD131" s="730"/>
      <c r="BE131" s="731"/>
      <c r="BF131" s="732" t="s">
        <v>395</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507</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508</v>
      </c>
      <c r="W132" s="742"/>
      <c r="X132" s="742"/>
      <c r="Y132" s="742"/>
      <c r="Z132" s="743"/>
      <c r="AA132" s="744">
        <v>7.6037923349999996</v>
      </c>
      <c r="AB132" s="745"/>
      <c r="AC132" s="745"/>
      <c r="AD132" s="745"/>
      <c r="AE132" s="746"/>
      <c r="AF132" s="747">
        <v>6.8382035769999998</v>
      </c>
      <c r="AG132" s="745"/>
      <c r="AH132" s="745"/>
      <c r="AI132" s="745"/>
      <c r="AJ132" s="746"/>
      <c r="AK132" s="747">
        <v>7.5334945490000003</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509</v>
      </c>
      <c r="W133" s="721"/>
      <c r="X133" s="721"/>
      <c r="Y133" s="721"/>
      <c r="Z133" s="722"/>
      <c r="AA133" s="723">
        <v>7.3</v>
      </c>
      <c r="AB133" s="724"/>
      <c r="AC133" s="724"/>
      <c r="AD133" s="724"/>
      <c r="AE133" s="725"/>
      <c r="AF133" s="723">
        <v>7.2</v>
      </c>
      <c r="AG133" s="724"/>
      <c r="AH133" s="724"/>
      <c r="AI133" s="724"/>
      <c r="AJ133" s="725"/>
      <c r="AK133" s="723">
        <v>7.3</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66VDc1/GApH6ZwdOZRf8AOiEusqIcOequ1U21qZdyD2IVmcnmE2AE0y9lW9fAlTlCisZjirkiR+Sajau1Mzc4w==" saltValue="U4lEAQp2TZCMonQZDNXmm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D0D0D-45A2-4F5D-B2B5-2BD21DE6FF63}">
  <sheetPr>
    <pageSetUpPr fitToPage="1"/>
  </sheetPr>
  <dimension ref="A1:DQ105"/>
  <sheetViews>
    <sheetView showGridLines="0" view="pageBreakPreview" topLeftCell="A34" zoomScale="55" zoomScaleNormal="85" zoomScaleSheetLayoutView="55" workbookViewId="0">
      <selection activeCell="BA20" sqref="BA20"/>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510</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HthT1B+HaiCjRnC1+M5B8jYA2FlrsfQYlPvwcKosTspgf4zyRGd0n35eFGk4mKWmInugC3b650skSbPNPECBeg==" saltValue="u14MPBO4wKgQTokORWfCB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40" zoomScaleNormal="40" zoomScaleSheetLayoutView="55" workbookViewId="0">
      <selection activeCell="A47" sqref="A47"/>
    </sheetView>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rkZRVVzR6JNFSizr8NJbCmS4UeFBIiNMs80o7fbeKxc3HkPsM5MVobXFX3YKiiKOyzw4R6IiLd9ILvUWFNM0w==" saltValue="ebz8b6FDMXOLcTGuzPKVq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10" zoomScale="40" zoomScaleSheetLayoutView="40" workbookViewId="0">
      <selection activeCell="AP52" sqref="AP52"/>
    </sheetView>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512</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4" t="s">
        <v>513</v>
      </c>
      <c r="AP7" s="272"/>
      <c r="AQ7" s="273" t="s">
        <v>514</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5"/>
      <c r="AP8" s="278" t="s">
        <v>515</v>
      </c>
      <c r="AQ8" s="279" t="s">
        <v>516</v>
      </c>
      <c r="AR8" s="280" t="s">
        <v>517</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6" t="s">
        <v>518</v>
      </c>
      <c r="AL9" s="1137"/>
      <c r="AM9" s="1137"/>
      <c r="AN9" s="1138"/>
      <c r="AO9" s="281">
        <v>501600</v>
      </c>
      <c r="AP9" s="281">
        <v>295406</v>
      </c>
      <c r="AQ9" s="282">
        <v>239803</v>
      </c>
      <c r="AR9" s="283">
        <v>23.2</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6" t="s">
        <v>519</v>
      </c>
      <c r="AL10" s="1137"/>
      <c r="AM10" s="1137"/>
      <c r="AN10" s="1138"/>
      <c r="AO10" s="284">
        <v>36622</v>
      </c>
      <c r="AP10" s="284">
        <v>21568</v>
      </c>
      <c r="AQ10" s="285">
        <v>35073</v>
      </c>
      <c r="AR10" s="286">
        <v>-38.5</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6" t="s">
        <v>520</v>
      </c>
      <c r="AL11" s="1137"/>
      <c r="AM11" s="1137"/>
      <c r="AN11" s="1138"/>
      <c r="AO11" s="284" t="s">
        <v>521</v>
      </c>
      <c r="AP11" s="284" t="s">
        <v>521</v>
      </c>
      <c r="AQ11" s="285">
        <v>3640</v>
      </c>
      <c r="AR11" s="286" t="s">
        <v>521</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6" t="s">
        <v>522</v>
      </c>
      <c r="AL12" s="1137"/>
      <c r="AM12" s="1137"/>
      <c r="AN12" s="1138"/>
      <c r="AO12" s="284" t="s">
        <v>521</v>
      </c>
      <c r="AP12" s="284" t="s">
        <v>521</v>
      </c>
      <c r="AQ12" s="285" t="s">
        <v>521</v>
      </c>
      <c r="AR12" s="286" t="s">
        <v>521</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6" t="s">
        <v>523</v>
      </c>
      <c r="AL13" s="1137"/>
      <c r="AM13" s="1137"/>
      <c r="AN13" s="1138"/>
      <c r="AO13" s="284">
        <v>15436</v>
      </c>
      <c r="AP13" s="284">
        <v>9091</v>
      </c>
      <c r="AQ13" s="285">
        <v>11407</v>
      </c>
      <c r="AR13" s="286">
        <v>-20.3</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6" t="s">
        <v>524</v>
      </c>
      <c r="AL14" s="1137"/>
      <c r="AM14" s="1137"/>
      <c r="AN14" s="1138"/>
      <c r="AO14" s="284" t="s">
        <v>521</v>
      </c>
      <c r="AP14" s="284" t="s">
        <v>521</v>
      </c>
      <c r="AQ14" s="285">
        <v>4585</v>
      </c>
      <c r="AR14" s="286" t="s">
        <v>521</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9" t="s">
        <v>525</v>
      </c>
      <c r="AL15" s="1140"/>
      <c r="AM15" s="1140"/>
      <c r="AN15" s="1141"/>
      <c r="AO15" s="284">
        <v>-30830</v>
      </c>
      <c r="AP15" s="284">
        <v>-18157</v>
      </c>
      <c r="AQ15" s="285">
        <v>-18839</v>
      </c>
      <c r="AR15" s="286">
        <v>-3.6</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9" t="s">
        <v>189</v>
      </c>
      <c r="AL16" s="1140"/>
      <c r="AM16" s="1140"/>
      <c r="AN16" s="1141"/>
      <c r="AO16" s="284">
        <v>522828</v>
      </c>
      <c r="AP16" s="284">
        <v>307908</v>
      </c>
      <c r="AQ16" s="285">
        <v>275669</v>
      </c>
      <c r="AR16" s="286">
        <v>11.7</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526</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527</v>
      </c>
      <c r="AP20" s="293" t="s">
        <v>528</v>
      </c>
      <c r="AQ20" s="294" t="s">
        <v>529</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42" t="s">
        <v>530</v>
      </c>
      <c r="AL21" s="1143"/>
      <c r="AM21" s="1143"/>
      <c r="AN21" s="1144"/>
      <c r="AO21" s="297">
        <v>23.56</v>
      </c>
      <c r="AP21" s="298">
        <v>23.86</v>
      </c>
      <c r="AQ21" s="299">
        <v>-0.3</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42" t="s">
        <v>531</v>
      </c>
      <c r="AL22" s="1143"/>
      <c r="AM22" s="1143"/>
      <c r="AN22" s="1144"/>
      <c r="AO22" s="302">
        <v>94.9</v>
      </c>
      <c r="AP22" s="303">
        <v>95.5</v>
      </c>
      <c r="AQ22" s="304">
        <v>-0.6</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5" t="s">
        <v>532</v>
      </c>
      <c r="B26" s="1135"/>
      <c r="C26" s="1135"/>
      <c r="D26" s="1135"/>
      <c r="E26" s="1135"/>
      <c r="F26" s="1135"/>
      <c r="G26" s="1135"/>
      <c r="H26" s="1135"/>
      <c r="I26" s="1135"/>
      <c r="J26" s="1135"/>
      <c r="K26" s="1135"/>
      <c r="L26" s="1135"/>
      <c r="M26" s="1135"/>
      <c r="N26" s="1135"/>
      <c r="O26" s="1135"/>
      <c r="P26" s="1135"/>
      <c r="Q26" s="1135"/>
      <c r="R26" s="1135"/>
      <c r="S26" s="1135"/>
      <c r="T26" s="1135"/>
      <c r="U26" s="1135"/>
      <c r="V26" s="1135"/>
      <c r="W26" s="1135"/>
      <c r="X26" s="1135"/>
      <c r="Y26" s="1135"/>
      <c r="Z26" s="1135"/>
      <c r="AA26" s="1135"/>
      <c r="AB26" s="1135"/>
      <c r="AC26" s="1135"/>
      <c r="AD26" s="1135"/>
      <c r="AE26" s="1135"/>
      <c r="AF26" s="1135"/>
      <c r="AG26" s="1135"/>
      <c r="AH26" s="1135"/>
      <c r="AI26" s="1135"/>
      <c r="AJ26" s="1135"/>
      <c r="AK26" s="1135"/>
      <c r="AL26" s="1135"/>
      <c r="AM26" s="1135"/>
      <c r="AN26" s="1135"/>
      <c r="AO26" s="1135"/>
      <c r="AP26" s="1135"/>
      <c r="AQ26" s="1135"/>
      <c r="AR26" s="1135"/>
      <c r="AS26" s="1135"/>
      <c r="AT26" s="267"/>
    </row>
    <row r="27" spans="1:46" x14ac:dyDescent="0.15">
      <c r="A27" s="309"/>
      <c r="AO27" s="262"/>
      <c r="AP27" s="262"/>
      <c r="AQ27" s="262"/>
      <c r="AR27" s="262"/>
      <c r="AS27" s="262"/>
      <c r="AT27" s="262"/>
    </row>
    <row r="28" spans="1:46" ht="17.25" x14ac:dyDescent="0.15">
      <c r="A28" s="263" t="s">
        <v>533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534</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4" t="s">
        <v>513</v>
      </c>
      <c r="AP30" s="272"/>
      <c r="AQ30" s="273" t="s">
        <v>514</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5"/>
      <c r="AP31" s="278" t="s">
        <v>515</v>
      </c>
      <c r="AQ31" s="279" t="s">
        <v>516</v>
      </c>
      <c r="AR31" s="280" t="s">
        <v>517</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6" t="s">
        <v>535</v>
      </c>
      <c r="AL32" s="1127"/>
      <c r="AM32" s="1127"/>
      <c r="AN32" s="1128"/>
      <c r="AO32" s="312">
        <v>284092</v>
      </c>
      <c r="AP32" s="312">
        <v>167310</v>
      </c>
      <c r="AQ32" s="313">
        <v>162926</v>
      </c>
      <c r="AR32" s="314">
        <v>2.7</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6" t="s">
        <v>536</v>
      </c>
      <c r="AL33" s="1127"/>
      <c r="AM33" s="1127"/>
      <c r="AN33" s="1128"/>
      <c r="AO33" s="312" t="s">
        <v>521</v>
      </c>
      <c r="AP33" s="312" t="s">
        <v>521</v>
      </c>
      <c r="AQ33" s="313" t="s">
        <v>521</v>
      </c>
      <c r="AR33" s="314" t="s">
        <v>521</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6" t="s">
        <v>537</v>
      </c>
      <c r="AL34" s="1127"/>
      <c r="AM34" s="1127"/>
      <c r="AN34" s="1128"/>
      <c r="AO34" s="312" t="s">
        <v>521</v>
      </c>
      <c r="AP34" s="312" t="s">
        <v>521</v>
      </c>
      <c r="AQ34" s="313">
        <v>4</v>
      </c>
      <c r="AR34" s="314" t="s">
        <v>521</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6" t="s">
        <v>538</v>
      </c>
      <c r="AL35" s="1127"/>
      <c r="AM35" s="1127"/>
      <c r="AN35" s="1128"/>
      <c r="AO35" s="312">
        <v>74012</v>
      </c>
      <c r="AP35" s="312">
        <v>43588</v>
      </c>
      <c r="AQ35" s="313">
        <v>33512</v>
      </c>
      <c r="AR35" s="314">
        <v>30.1</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6" t="s">
        <v>539</v>
      </c>
      <c r="AL36" s="1127"/>
      <c r="AM36" s="1127"/>
      <c r="AN36" s="1128"/>
      <c r="AO36" s="312">
        <v>2841</v>
      </c>
      <c r="AP36" s="312">
        <v>1673</v>
      </c>
      <c r="AQ36" s="313">
        <v>2866</v>
      </c>
      <c r="AR36" s="314">
        <v>-41.6</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6" t="s">
        <v>540</v>
      </c>
      <c r="AL37" s="1127"/>
      <c r="AM37" s="1127"/>
      <c r="AN37" s="1128"/>
      <c r="AO37" s="312" t="s">
        <v>521</v>
      </c>
      <c r="AP37" s="312" t="s">
        <v>521</v>
      </c>
      <c r="AQ37" s="313">
        <v>1429</v>
      </c>
      <c r="AR37" s="314" t="s">
        <v>521</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9" t="s">
        <v>541</v>
      </c>
      <c r="AL38" s="1130"/>
      <c r="AM38" s="1130"/>
      <c r="AN38" s="1131"/>
      <c r="AO38" s="315" t="s">
        <v>521</v>
      </c>
      <c r="AP38" s="315" t="s">
        <v>521</v>
      </c>
      <c r="AQ38" s="316">
        <v>30</v>
      </c>
      <c r="AR38" s="304" t="s">
        <v>521</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9" t="s">
        <v>542</v>
      </c>
      <c r="AL39" s="1130"/>
      <c r="AM39" s="1130"/>
      <c r="AN39" s="1131"/>
      <c r="AO39" s="312" t="s">
        <v>521</v>
      </c>
      <c r="AP39" s="312" t="s">
        <v>521</v>
      </c>
      <c r="AQ39" s="313">
        <v>-7390</v>
      </c>
      <c r="AR39" s="314" t="s">
        <v>521</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6" t="s">
        <v>543</v>
      </c>
      <c r="AL40" s="1127"/>
      <c r="AM40" s="1127"/>
      <c r="AN40" s="1128"/>
      <c r="AO40" s="312">
        <v>-272502</v>
      </c>
      <c r="AP40" s="312">
        <v>-160484</v>
      </c>
      <c r="AQ40" s="313">
        <v>-136323</v>
      </c>
      <c r="AR40" s="314">
        <v>17.7</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2" t="s">
        <v>302</v>
      </c>
      <c r="AL41" s="1133"/>
      <c r="AM41" s="1133"/>
      <c r="AN41" s="1134"/>
      <c r="AO41" s="312">
        <v>88443</v>
      </c>
      <c r="AP41" s="312">
        <v>52087</v>
      </c>
      <c r="AQ41" s="313">
        <v>57054</v>
      </c>
      <c r="AR41" s="314">
        <v>-8.6999999999999993</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544</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546</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9" t="s">
        <v>513</v>
      </c>
      <c r="AN49" s="1121" t="s">
        <v>547</v>
      </c>
      <c r="AO49" s="1122"/>
      <c r="AP49" s="1122"/>
      <c r="AQ49" s="1122"/>
      <c r="AR49" s="1123"/>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0"/>
      <c r="AN50" s="328" t="s">
        <v>548</v>
      </c>
      <c r="AO50" s="329" t="s">
        <v>549</v>
      </c>
      <c r="AP50" s="330" t="s">
        <v>550</v>
      </c>
      <c r="AQ50" s="331" t="s">
        <v>551</v>
      </c>
      <c r="AR50" s="332" t="s">
        <v>552</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553</v>
      </c>
      <c r="AL51" s="325"/>
      <c r="AM51" s="333">
        <v>560394</v>
      </c>
      <c r="AN51" s="334">
        <v>319495</v>
      </c>
      <c r="AO51" s="335">
        <v>7.5</v>
      </c>
      <c r="AP51" s="336">
        <v>228215</v>
      </c>
      <c r="AQ51" s="337">
        <v>-14.8</v>
      </c>
      <c r="AR51" s="338">
        <v>22.3</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554</v>
      </c>
      <c r="AM52" s="341">
        <v>237070</v>
      </c>
      <c r="AN52" s="342">
        <v>135160</v>
      </c>
      <c r="AO52" s="343">
        <v>71.099999999999994</v>
      </c>
      <c r="AP52" s="344">
        <v>117571</v>
      </c>
      <c r="AQ52" s="345">
        <v>10.5</v>
      </c>
      <c r="AR52" s="346">
        <v>60.6</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555</v>
      </c>
      <c r="AL53" s="325"/>
      <c r="AM53" s="333">
        <v>349309</v>
      </c>
      <c r="AN53" s="334">
        <v>200752</v>
      </c>
      <c r="AO53" s="335">
        <v>-37.200000000000003</v>
      </c>
      <c r="AP53" s="336">
        <v>264232</v>
      </c>
      <c r="AQ53" s="337">
        <v>15.8</v>
      </c>
      <c r="AR53" s="338">
        <v>-53</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554</v>
      </c>
      <c r="AM54" s="341">
        <v>164614</v>
      </c>
      <c r="AN54" s="342">
        <v>94606</v>
      </c>
      <c r="AO54" s="343">
        <v>-30</v>
      </c>
      <c r="AP54" s="344">
        <v>133959</v>
      </c>
      <c r="AQ54" s="345">
        <v>13.9</v>
      </c>
      <c r="AR54" s="346">
        <v>-43.9</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556</v>
      </c>
      <c r="AL55" s="325"/>
      <c r="AM55" s="333">
        <v>298767</v>
      </c>
      <c r="AN55" s="334">
        <v>173299</v>
      </c>
      <c r="AO55" s="335">
        <v>-13.7</v>
      </c>
      <c r="AP55" s="336">
        <v>263613</v>
      </c>
      <c r="AQ55" s="337">
        <v>-0.2</v>
      </c>
      <c r="AR55" s="338">
        <v>-13.5</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554</v>
      </c>
      <c r="AM56" s="341">
        <v>175905</v>
      </c>
      <c r="AN56" s="342">
        <v>102033</v>
      </c>
      <c r="AO56" s="343">
        <v>7.9</v>
      </c>
      <c r="AP56" s="344">
        <v>128823</v>
      </c>
      <c r="AQ56" s="345">
        <v>-3.8</v>
      </c>
      <c r="AR56" s="346">
        <v>11.7</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557</v>
      </c>
      <c r="AL57" s="325"/>
      <c r="AM57" s="333">
        <v>243645</v>
      </c>
      <c r="AN57" s="334">
        <v>142900</v>
      </c>
      <c r="AO57" s="335">
        <v>-17.5</v>
      </c>
      <c r="AP57" s="336">
        <v>277467</v>
      </c>
      <c r="AQ57" s="337">
        <v>5.3</v>
      </c>
      <c r="AR57" s="338">
        <v>-22.8</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554</v>
      </c>
      <c r="AM58" s="341">
        <v>187006</v>
      </c>
      <c r="AN58" s="342">
        <v>109681</v>
      </c>
      <c r="AO58" s="343">
        <v>7.5</v>
      </c>
      <c r="AP58" s="344">
        <v>128378</v>
      </c>
      <c r="AQ58" s="345">
        <v>-0.3</v>
      </c>
      <c r="AR58" s="346">
        <v>7.8</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558</v>
      </c>
      <c r="AL59" s="325"/>
      <c r="AM59" s="333">
        <v>397142</v>
      </c>
      <c r="AN59" s="334">
        <v>233888</v>
      </c>
      <c r="AO59" s="335">
        <v>63.7</v>
      </c>
      <c r="AP59" s="336">
        <v>282256</v>
      </c>
      <c r="AQ59" s="337">
        <v>1.7</v>
      </c>
      <c r="AR59" s="338">
        <v>62</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554</v>
      </c>
      <c r="AM60" s="341">
        <v>295530</v>
      </c>
      <c r="AN60" s="342">
        <v>174046</v>
      </c>
      <c r="AO60" s="343">
        <v>58.7</v>
      </c>
      <c r="AP60" s="344">
        <v>145453</v>
      </c>
      <c r="AQ60" s="345">
        <v>13.3</v>
      </c>
      <c r="AR60" s="346">
        <v>45.4</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559</v>
      </c>
      <c r="AL61" s="347"/>
      <c r="AM61" s="348">
        <v>369851</v>
      </c>
      <c r="AN61" s="349">
        <v>214067</v>
      </c>
      <c r="AO61" s="350">
        <v>0.6</v>
      </c>
      <c r="AP61" s="351">
        <v>263157</v>
      </c>
      <c r="AQ61" s="352">
        <v>1.6</v>
      </c>
      <c r="AR61" s="338">
        <v>-1</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554</v>
      </c>
      <c r="AM62" s="341">
        <v>212025</v>
      </c>
      <c r="AN62" s="342">
        <v>123105</v>
      </c>
      <c r="AO62" s="343">
        <v>23</v>
      </c>
      <c r="AP62" s="344">
        <v>130837</v>
      </c>
      <c r="AQ62" s="345">
        <v>6.7</v>
      </c>
      <c r="AR62" s="346">
        <v>16.3</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vYxyAnq5thugW0MleDVg0XpaxlqyQoRRrrMfs5srF0EYvb5aEAHPcClxbXoUPCaPZVAmopsZlHpQtkNQn0tusA==" saltValue="YO5AM1yiUZCix2Z0kMod6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67" zoomScale="70" zoomScaleNormal="70" zoomScaleSheetLayoutView="55" workbookViewId="0">
      <selection activeCell="BK86" sqref="BK86"/>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561</v>
      </c>
    </row>
    <row r="121" spans="125:125" ht="13.5" hidden="1" customHeight="1" x14ac:dyDescent="0.15">
      <c r="DU121" s="259"/>
    </row>
  </sheetData>
  <sheetProtection algorithmName="SHA-512" hashValue="L+imuE4C7xRJw3PpjStco4OE8WVe6P7+vt1L81rdEdLbHcExapfgn8qwuYT6YCMRxa/+pko8NWkmj+xbeuZ56g==" saltValue="Q2/MXNjglM+J6CACzKHtQ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26" zoomScale="70" zoomScaleNormal="70" zoomScaleSheetLayoutView="55" workbookViewId="0">
      <selection activeCell="CO55" sqref="CO55"/>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562</v>
      </c>
    </row>
  </sheetData>
  <sheetProtection algorithmName="SHA-512" hashValue="+IibdSe7jRW/FxfynsV7jf6ehVMey40oM7Cd0jsAFxPMk6eWNfcGyrOXlXgfvZD1pow7F0zi7x7rivQDHb3EXw==" saltValue="a5UVene1d9vwLGJCes5Os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19" zoomScale="70" zoomScaleNormal="70" zoomScaleSheetLayoutView="100" workbookViewId="0">
      <selection activeCell="G45" sqref="G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145" t="s">
        <v>3</v>
      </c>
      <c r="D47" s="1145"/>
      <c r="E47" s="1146"/>
      <c r="F47" s="11">
        <v>42.05</v>
      </c>
      <c r="G47" s="12">
        <v>42.21</v>
      </c>
      <c r="H47" s="12">
        <v>39.47</v>
      </c>
      <c r="I47" s="12">
        <v>43.04</v>
      </c>
      <c r="J47" s="13">
        <v>51.27</v>
      </c>
    </row>
    <row r="48" spans="2:10" ht="57.75" customHeight="1" x14ac:dyDescent="0.15">
      <c r="B48" s="14"/>
      <c r="C48" s="1147" t="s">
        <v>4</v>
      </c>
      <c r="D48" s="1147"/>
      <c r="E48" s="1148"/>
      <c r="F48" s="15">
        <v>2.2799999999999998</v>
      </c>
      <c r="G48" s="16">
        <v>2.21</v>
      </c>
      <c r="H48" s="16">
        <v>2.19</v>
      </c>
      <c r="I48" s="16">
        <v>0.6</v>
      </c>
      <c r="J48" s="17">
        <v>2.14</v>
      </c>
    </row>
    <row r="49" spans="2:10" ht="57.75" customHeight="1" thickBot="1" x14ac:dyDescent="0.2">
      <c r="B49" s="18"/>
      <c r="C49" s="1149" t="s">
        <v>5</v>
      </c>
      <c r="D49" s="1149"/>
      <c r="E49" s="1150"/>
      <c r="F49" s="19" t="s">
        <v>568</v>
      </c>
      <c r="G49" s="20" t="s">
        <v>569</v>
      </c>
      <c r="H49" s="20">
        <v>4.62</v>
      </c>
      <c r="I49" s="20">
        <v>11.27</v>
      </c>
      <c r="J49" s="21">
        <v>11.54</v>
      </c>
    </row>
    <row r="50" spans="2:10" x14ac:dyDescent="0.15"/>
  </sheetData>
  <sheetProtection algorithmName="SHA-512" hashValue="e8PSZCmMsBG/hWAK2NKKV5XIggkL1NGFumSjpvMEkYv4TMIaatMilxnvoxIabSLCutLAgS9M6q8L7V2f6OmI1w==" saltValue="fTcxgCFG65K7m+k9dXvOA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2024-02-05T01:30:41Z</dcterms:created>
  <dcterms:modified xsi:type="dcterms:W3CDTF">2024-03-22T09:10:56Z</dcterms:modified>
  <cp:category/>
</cp:coreProperties>
</file>