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A61BC33-F7F9-4437-B99C-D355F56AD61D}"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CO34" i="10" s="1"/>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34" i="10" s="1"/>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U34" i="10"/>
  <c r="U35" i="10" s="1"/>
  <c r="U36" i="10" s="1"/>
  <c r="BE34" i="10" l="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<sst xmlns="http://schemas.openxmlformats.org/spreadsheetml/2006/main" count="1330" uniqueCount="627">
  <si>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</si>
  <si>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</si>
  <si>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</si>
  <si>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</si>
  <si>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</si>
  <si>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</si>
  <si>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</si>
  <si>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</si>
  <si>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</si>
  <si>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</si>
  <si>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</si>
  <si>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</si>
  <si>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</si>
  <si>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</si>
  <si>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</si>
  <si>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</si>
  <si>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</si>
  <si>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</si>
  <si>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</si>
  <si>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</si>
  <si>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</si>
  <si>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</si>
  <si>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</si>
  <si>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</si>
  <si>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</si>
  <si>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</si>
  <si>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</si>
  <si>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</si>
  <si>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</si>
  <si>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</si>
  <si>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</si>
  <si>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</si>
  <si>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</si>
  <si>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</si>
  <si>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</si>
  <si>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</si>
  <si>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</si>
  <si>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</si>
  <si>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</si>
  <si>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</si>
  <si>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</si>
  <si>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</si>
  <si>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</si>
  <si>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</si>
  <si>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</si>
  <si>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</si>
  <si>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</si>
  <si>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</si>
  <si>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</si>
  <si>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</si>
  <si>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</si>
  <si>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</si>
  <si>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</si>
  <si>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</si>
  <si>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</si>
  <si>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</si>
  <si>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</si>
  <si>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</si>
  <si>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</si>
  <si>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</si>
  <si>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</si>
  <si>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</si>
  <si>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</si>
  <si>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</si>
  <si>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</si>
  <si>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</si>
  <si>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</si>
  <si>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</si>
  <si>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</si>
  <si>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</si>
  <si>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</si>
  <si>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</si>
  <si>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</si>
  <si>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</si>
  <si>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</si>
  <si>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3"/>
  </si>
  <si>
    <t>財政調整基金</t>
    <phoneticPr fontId="13"/>
  </si>
  <si>
    <t>減債基金</t>
    <phoneticPr fontId="13"/>
  </si>
  <si>
    <t>その他特定目的基金</t>
    <phoneticPr fontId="13"/>
  </si>
  <si>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</si>
  <si>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</si>
  <si>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</si>
  <si>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</si>
  <si>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</si>
  <si>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</si>
  <si>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</si>
  <si>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</si>
  <si>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</si>
  <si>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</si>
  <si>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</si>
  <si>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</si>
  <si>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</si>
  <si>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</si>
  <si>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</si>
  <si>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9"/>
  </si>
  <si>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</si>
  <si>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</si>
  <si>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</si>
  <si>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</si>
  <si>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</si>
  <si>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</si>
  <si>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</si>
  <si>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9"/>
  </si>
  <si>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</si>
  <si>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</si>
  <si>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</si>
  <si>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</si>
  <si>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</si>
  <si>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</si>
  <si>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9"/>
  </si>
  <si>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</si>
  <si>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</si>
  <si>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</si>
  <si>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</si>
  <si>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</si>
  <si>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</si>
  <si>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9"/>
  </si>
  <si>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</si>
  <si>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</si>
  <si>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</si>
  <si>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</si>
  <si>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</si>
  <si>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</si>
  <si>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</si>
  <si>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</si>
  <si>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</si>
  <si>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9"/>
  </si>
  <si>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</si>
  <si>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</si>
  <si>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</si>
  <si>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</si>
  <si>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</si>
  <si>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</si>
  <si>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</si>
  <si>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</si>
  <si>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</si>
  <si>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9"/>
  </si>
  <si>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</si>
  <si>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</si>
  <si>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</si>
  <si>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</si>
  <si>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</si>
  <si>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</si>
  <si>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9"/>
  </si>
  <si>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</si>
  <si>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</si>
  <si>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</si>
  <si>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</si>
  <si>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</si>
  <si>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</si>
  <si>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</si>
  <si>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</si>
  <si>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</si>
  <si>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9"/>
  </si>
  <si>
    <t>うち日本人(％)</t>
    <phoneticPr fontId="5"/>
  </si>
  <si>
    <t>-0.8</t>
    <phoneticPr fontId="5"/>
  </si>
  <si>
    <t>第3次</t>
    <rPh sb="0" eb="1">
      <t>ダイ</t>
    </rPh>
    <rPh sb="2" eb="3">
      <t>ジ</t>
    </rPh>
    <phoneticPr fontId="5"/>
  </si>
  <si>
    <t>標準税収入額等</t>
    <phoneticPr fontId="1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</si>
  <si>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</si>
  <si>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</si>
  <si>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5"/>
  </si>
  <si>
    <t>歳入一般財源等</t>
    <rPh sb="0" eb="2">
      <t>サイニュウ</t>
    </rPh>
    <rPh sb="2" eb="4">
      <t>イッパン</t>
    </rPh>
    <rPh sb="4" eb="6">
      <t>ザイゲン</t>
    </rPh>
    <rPh sb="6" eb="7">
      <t>トウ</t>
    </rPh>
    <phoneticPr fontId="19"/>
  </si>
  <si>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</si>
  <si>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</si>
  <si>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</si>
  <si>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</si>
  <si>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</si>
  <si>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</si>
  <si>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</si>
  <si>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</si>
  <si>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</si>
  <si>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</si>
  <si>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</si>
  <si>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</si>
  <si>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</si>
  <si>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</si>
  <si>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</si>
  <si>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</si>
  <si>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</si>
  <si>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</si>
  <si>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</si>
  <si>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</si>
  <si>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</si>
  <si>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</si>
  <si>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</si>
  <si>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</si>
  <si>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9"/>
  </si>
  <si>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</si>
  <si>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</si>
  <si>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</si>
  <si>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</si>
  <si>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</si>
  <si>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</si>
  <si>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</si>
  <si>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</si>
  <si>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</si>
  <si>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</si>
  <si>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</si>
  <si>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</si>
  <si>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</si>
  <si>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</si>
  <si>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</si>
  <si>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</si>
  <si>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</si>
  <si>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</si>
  <si>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</si>
  <si>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</si>
  <si>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</si>
  <si>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</si>
  <si>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</si>
  <si>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</si>
  <si>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3"/>
  </si>
  <si>
    <t>令和2年度</t>
    <phoneticPr fontId="19"/>
  </si>
  <si>
    <t>長野県生坂村</t>
    <phoneticPr fontId="1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</si>
  <si>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</si>
  <si>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</si>
  <si>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</si>
  <si>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</si>
  <si>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</si>
  <si>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</si>
  <si>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</si>
  <si>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</si>
  <si>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</si>
  <si>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</si>
  <si>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</si>
  <si>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</si>
  <si>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</si>
  <si>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</si>
  <si>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</si>
  <si>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</si>
  <si>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</si>
  <si>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</si>
  <si>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</si>
  <si>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</si>
  <si>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</si>
  <si>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</si>
  <si>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</si>
  <si>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8"/>
  </si>
  <si>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</si>
  <si>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</si>
  <si>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8"/>
  </si>
  <si>
    <t>　　　所得割</t>
    <phoneticPr fontId="5"/>
  </si>
  <si>
    <t>衛生費</t>
  </si>
  <si>
    <t>分離課税所得割交付金</t>
    <phoneticPr fontId="19"/>
  </si>
  <si>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</si>
  <si>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</si>
  <si>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</si>
  <si>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</si>
  <si>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</si>
  <si>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</si>
  <si>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</si>
  <si>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</si>
  <si>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</si>
  <si>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</si>
  <si>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</si>
  <si>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</si>
  <si>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</si>
  <si>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</si>
  <si>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</si>
  <si>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</si>
  <si>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</si>
  <si>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</si>
  <si>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</si>
  <si>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</si>
  <si>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0"/>
  </si>
  <si>
    <t>　　特別土地保有税</t>
    <phoneticPr fontId="5"/>
  </si>
  <si>
    <t>公債費</t>
  </si>
  <si>
    <t>地方特例交付金</t>
    <phoneticPr fontId="10"/>
  </si>
  <si>
    <t>　法定外普通税</t>
    <phoneticPr fontId="5"/>
  </si>
  <si>
    <t>諸支出金</t>
    <rPh sb="3" eb="4">
      <t>キン</t>
    </rPh>
    <phoneticPr fontId="19"/>
  </si>
  <si>
    <t>　個人住民税減収補塡特例交付金</t>
    <phoneticPr fontId="5"/>
  </si>
  <si>
    <t>目的税</t>
  </si>
  <si>
    <t>前年度繰上充用金</t>
    <phoneticPr fontId="5"/>
  </si>
  <si>
    <t>　自動車税減収補塡特例交付金</t>
    <rPh sb="7" eb="9">
      <t>ホテン</t>
    </rPh>
    <rPh sb="13" eb="14">
      <t>キン</t>
    </rPh>
    <phoneticPr fontId="23"/>
  </si>
  <si>
    <t>　法定目的税</t>
    <phoneticPr fontId="5"/>
  </si>
  <si>
    <t>歳出合計</t>
  </si>
  <si>
    <t>　軽自動車税減収補塡特例交付金</t>
    <rPh sb="8" eb="10">
      <t>ホテン</t>
    </rPh>
    <phoneticPr fontId="23"/>
  </si>
  <si>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</si>
  <si>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</si>
  <si>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</si>
  <si>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</si>
  <si>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</si>
  <si>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</si>
  <si>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</si>
  <si>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</si>
  <si>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</si>
  <si>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</si>
  <si>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</si>
  <si>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　特別交付税</t>
    <phoneticPr fontId="5"/>
  </si>
  <si>
    <t>　　水利地益税等</t>
    <phoneticPr fontId="5"/>
  </si>
  <si>
    <t>義務的経費計</t>
    <rPh sb="0" eb="3">
      <t>ギムテキ</t>
    </rPh>
    <rPh sb="3" eb="5">
      <t>ケイヒ</t>
    </rPh>
    <rPh sb="5" eb="6">
      <t>ケイ</t>
    </rPh>
    <phoneticPr fontId="5"/>
  </si>
  <si>
    <t>　震災復興特別交付税</t>
    <phoneticPr fontId="19"/>
  </si>
  <si>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</si>
  <si>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</si>
  <si>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</si>
  <si>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</si>
  <si>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</si>
  <si>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</si>
  <si>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</si>
  <si>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</si>
  <si>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</si>
  <si>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</si>
  <si>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</si>
  <si>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</si>
  <si>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</si>
  <si>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</si>
  <si>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</si>
  <si>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9"/>
  </si>
  <si>
    <t>国庫支出金</t>
  </si>
  <si>
    <t>徴収率
(％)</t>
    <rPh sb="0" eb="2">
      <t>チョウシュウ</t>
    </rPh>
    <rPh sb="2" eb="3">
      <t>リツ</t>
    </rPh>
    <phoneticPr fontId="5"/>
  </si>
  <si>
    <t>現年</t>
    <rPh sb="0" eb="1">
      <t>ゲン</t>
    </rPh>
    <rPh sb="1" eb="2">
      <t>ネン</t>
    </rPh>
    <phoneticPr fontId="5"/>
  </si>
  <si>
    <t>　うち利子</t>
    <phoneticPr fontId="19"/>
  </si>
  <si>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</si>
  <si>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</si>
  <si>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</si>
  <si>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</si>
  <si>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</si>
  <si>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</si>
  <si>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</si>
  <si>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</si>
  <si>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</si>
  <si>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</si>
  <si>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</si>
  <si>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</si>
  <si>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</si>
  <si>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</si>
  <si>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</si>
  <si>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</si>
  <si>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</si>
  <si>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</si>
  <si>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</si>
  <si>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</si>
  <si>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</si>
  <si>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</si>
  <si>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</si>
  <si>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</si>
  <si>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</si>
  <si>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</si>
  <si>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</si>
  <si>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</si>
  <si>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</si>
  <si>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0"/>
  </si>
  <si>
    <t>上水道</t>
    <phoneticPr fontId="5"/>
  </si>
  <si>
    <t>被保険者
1人当り</t>
    <phoneticPr fontId="5"/>
  </si>
  <si>
    <t>保険税(料)収入額</t>
    <phoneticPr fontId="5"/>
  </si>
  <si>
    <t>　投資・出資金・貸付金</t>
    <phoneticPr fontId="5"/>
  </si>
  <si>
    <t>　うち猶予特例債</t>
    <phoneticPr fontId="10"/>
  </si>
  <si>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</si>
  <si>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</si>
  <si>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</si>
  <si>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</si>
  <si>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</si>
  <si>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</si>
  <si>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</si>
  <si>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</si>
  <si>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</si>
  <si>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</si>
  <si>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</si>
  <si>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</si>
  <si>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</si>
  <si>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</si>
  <si>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</si>
  <si>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</si>
  <si>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</si>
  <si>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</si>
  <si>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</si>
  <si>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</si>
  <si>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長野県生坂村</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</si>
  <si>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</si>
  <si>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</si>
  <si>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</si>
  <si>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</si>
  <si>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</si>
  <si>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</si>
  <si>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</si>
  <si>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</si>
  <si>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</si>
  <si>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</si>
  <si>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</si>
  <si>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</si>
  <si>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</si>
  <si>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</si>
  <si>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</si>
  <si>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</si>
  <si>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</si>
  <si>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</si>
  <si>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</si>
  <si>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</si>
  <si>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</si>
  <si>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</si>
  <si>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</si>
  <si>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</si>
  <si>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</si>
  <si>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</si>
  <si>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</si>
  <si>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</si>
  <si>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</si>
  <si>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</si>
  <si>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</si>
  <si>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</si>
  <si>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</si>
  <si>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</si>
  <si>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</si>
  <si>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</si>
  <si>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</si>
  <si>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</si>
  <si>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</si>
  <si>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</si>
  <si>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</si>
  <si>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法非適用企業</t>
    <phoneticPr fontId="5"/>
  </si>
  <si>
    <t>福祉センター特別会計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</si>
  <si>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</si>
  <si>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</si>
  <si>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</si>
  <si>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</si>
  <si>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</si>
  <si>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</si>
  <si>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</si>
  <si>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</si>
  <si>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</si>
  <si>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</si>
  <si>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</si>
  <si>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</si>
  <si>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</si>
  <si>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</si>
  <si>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</si>
  <si>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</si>
  <si>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</si>
  <si>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</si>
  <si>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</si>
  <si>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</si>
  <si>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</si>
  <si>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</si>
  <si>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</si>
  <si>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</si>
  <si>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</si>
  <si>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</si>
  <si>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</si>
  <si>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</si>
  <si>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</si>
  <si>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</si>
  <si>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</si>
  <si>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</si>
  <si>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</si>
  <si>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</si>
  <si>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t>
    <phoneticPr fontId="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</si>
  <si>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</si>
  <si>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</si>
  <si>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t>
    <phoneticPr fontId="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</si>
  <si>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</si>
  <si>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</si>
  <si>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</si>
  <si>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</si>
  <si>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</si>
  <si>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</si>
  <si>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</si>
  <si>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</si>
  <si>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</si>
  <si>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</si>
  <si>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</si>
  <si>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</si>
  <si>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</si>
  <si>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</si>
  <si>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</si>
  <si>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</si>
  <si>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</si>
  <si>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</si>
  <si>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</si>
  <si>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</si>
  <si>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</si>
  <si>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</si>
  <si>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</si>
  <si>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</si>
  <si>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</si>
  <si>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</si>
  <si>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</si>
  <si>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</si>
  <si>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</si>
  <si>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</si>
  <si>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</si>
  <si>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</si>
  <si>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</si>
  <si>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</si>
  <si>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</si>
  <si>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</si>
  <si>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</si>
  <si>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</si>
  <si>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</si>
  <si>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</si>
  <si>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4"/>
  </si>
  <si>
    <t>令和2年度</t>
    <rPh sb="0" eb="2">
      <t>レイワ</t>
    </rPh>
    <rPh sb="3" eb="5">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</si>
  <si>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</si>
  <si>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</si>
  <si>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</si>
  <si>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</si>
  <si>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</si>
  <si>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</si>
  <si>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</si>
  <si>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</si>
  <si>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</si>
  <si>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</si>
  <si>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</si>
  <si>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</si>
  <si>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</si>
  <si>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</si>
  <si>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</si>
  <si>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</si>
  <si>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</si>
  <si>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</si>
  <si>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</si>
  <si>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</si>
  <si>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</si>
  <si>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</si>
  <si>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</si>
  <si>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</si>
  <si>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</si>
  <si>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</si>
  <si>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</si>
  <si>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</si>
  <si>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</si>
  <si>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</si>
  <si>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</si>
  <si>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</si>
  <si>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</si>
  <si>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</si>
  <si>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</si>
  <si>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</si>
  <si>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</si>
  <si>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</si>
  <si>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</si>
  <si>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</si>
  <si>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</si>
  <si>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</si>
  <si>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</si>
  <si>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</si>
  <si>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</si>
  <si>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</si>
  <si>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</si>
  <si>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</si>
  <si>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</si>
  <si>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</si>
  <si>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</si>
  <si>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</si>
  <si>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</si>
  <si>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</si>
  <si>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</si>
  <si>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</si>
  <si>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</si>
  <si>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</si>
  <si>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</si>
  <si>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</si>
  <si>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</si>
  <si>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</si>
  <si>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</si>
  <si>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</si>
  <si>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</si>
  <si>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</si>
  <si>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</si>
  <si>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</si>
  <si>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</si>
  <si>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</si>
  <si>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</si>
  <si>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</si>
  <si>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</si>
  <si>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</si>
  <si>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</si>
  <si>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0.05</t>
  </si>
  <si>
    <t>▲ 0.14</t>
  </si>
  <si>
    <t>一般会計</t>
  </si>
  <si>
    <t>介護保険特別会計</t>
  </si>
  <si>
    <t>国民健康保険特別会計</t>
  </si>
  <si>
    <t>村営バス特別会計</t>
  </si>
  <si>
    <t>簡易水道特別会計</t>
  </si>
  <si>
    <t>農業集落排水特別会計</t>
  </si>
  <si>
    <t>福祉センター特別会計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</si>
  <si>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</si>
  <si>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</si>
  <si>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</si>
  <si>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</si>
  <si>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</si>
  <si>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</si>
  <si>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</si>
  <si>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</si>
  <si>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</si>
  <si>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</si>
  <si>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</si>
  <si>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5"/>
  </si>
  <si>
    <t>-</t>
    <phoneticPr fontId="5"/>
  </si>
  <si>
    <t>長野県市町村自治振興組合</t>
  </si>
  <si>
    <t>長野県後期高齢者医療広域連合</t>
  </si>
  <si>
    <t>長野県市町村総合事務組合</t>
  </si>
  <si>
    <t>中信地域町村交通災害共済事務組合</t>
  </si>
  <si>
    <t>松塩安筑老人福祉施設組合</t>
  </si>
  <si>
    <t>松塩筑木曽老人福祉施設組合</t>
  </si>
  <si>
    <t>穂高広域施設組合</t>
  </si>
  <si>
    <t>安曇野松筑広域環境施設組合</t>
  </si>
  <si>
    <t>長野県地方税滞納整理機構</t>
  </si>
  <si>
    <t>長野県地方税滞納整理機構（一般会計）</t>
  </si>
  <si>
    <t>長野県市町村総合事務組合(一般会計)</t>
  </si>
  <si>
    <t>長野県後期高齢者医療広域連合(一般会計)</t>
  </si>
  <si>
    <t>長野県市町村自治振興組合(一般会計)</t>
  </si>
  <si>
    <t>松本広域連合</t>
    <rPh sb="0" eb="2">
      <t>マツモト</t>
    </rPh>
    <rPh sb="2" eb="4">
      <t>コウイキ</t>
    </rPh>
    <rPh sb="4" eb="6">
      <t>レンゴウ</t>
    </rPh>
    <phoneticPr fontId="3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</si>
  <si>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32"/>
  </si>
  <si>
    <t>-</t>
    <phoneticPr fontId="32"/>
  </si>
  <si>
    <t>地域振興基金</t>
  </si>
  <si>
    <t>地域福祉基金</t>
  </si>
  <si>
    <t>ふるさと「いくさか」応援基金</t>
  </si>
  <si>
    <t>ふるさと育成基金</t>
  </si>
  <si>
    <t>福祉の村づくり推進基金</t>
  </si>
  <si>
    <t>地域振興基金</t>
    <phoneticPr fontId="2"/>
  </si>
  <si>
    <t>地域福祉基金</t>
    <phoneticPr fontId="2"/>
  </si>
  <si>
    <t>ふるさと「いくさか」応援基金</t>
    <phoneticPr fontId="2"/>
  </si>
  <si>
    <t>ふるさと育成基金</t>
    <phoneticPr fontId="2"/>
  </si>
  <si>
    <t>福祉の村づくり推進基金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</si>
  <si>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</si>
  <si>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</si>
  <si>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</si>
  <si>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</si>
  <si>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</si>
  <si>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phoneticPr fontId="2"/>
  </si>
  <si>
    <t>有形固定資産減価償却率</t>
    <phoneticPr fontId="2"/>
  </si>
  <si>
    <t>類似団体内平均値</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</si>
  <si>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</si>
  <si>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実質公債費比率</t>
    <phoneticPr fontId="2"/>
  </si>
  <si>
    <t xml:space="preserve"> </t>
    <phoneticPr fontId="2"/>
  </si>
  <si>
    <t>　類似団体と比べて上回っていた将来負担比率も、充当可能基金の増加により年々減少している。有形固定資産減価償却率は類似団体より高い水準にあり施設等を多く保有しているため、今後は更新及び維持補修等に要する経費の増大が見込まれる。公共施設総合計画及び個別施設計画により施設の長寿命化や最適化を図りながら、財政運営における将来負担の軽減に努める。</t>
    <phoneticPr fontId="2"/>
  </si>
  <si>
    <t>　実質公債費比率は類似団体と比較して高い水準にあり、上昇傾向である。これは、平成28年度から30年度にかけて行ったハード事業に際し、地方債を発行したことが主な要因として考えられる。これらの地方債の償還のため令和８年度まで実質公債費比率が上昇していくことが考えられるため、これまで以上に将来を見据えた起債発行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</si>
</sst>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3"/>
      <charset val="128"/>
    </font>
    <font>
      <sz val="11"/>
      <color theme="1"/>
      <name val="游ゴシック"/>
      <family val="3"/>
      <charset val="128"/>
      <scheme val="minor"/>
    </font>
    <font>
      <sz val="13"/>
      <color theme="1"/>
      <name val="ＭＳ ゴシック"/>
      <family val="3"/>
      <charset val="128"/>
    </font>
    <font>
      <b/>
      <sz val="13"/>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21">
    <xf numFmtId="0" fontId="0" fillId="0" borderId="0">
      <alignment vertical="center"/>
    </xf>
    <xf numFmtId="0" fontId="10" fillId="0" borderId="0"/>
    <xf numFmtId="0" fontId="10" fillId="0" borderId="0">
      <alignment vertical="center"/>
    </xf>
    <xf numFmtId="0" fontId="14"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38" fillId="0" borderId="0">
      <alignment vertical="center"/>
    </xf>
  </cellStyleXfs>
  <cellXfs count="1332">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alignment vertical="center"/>
    </xf>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34" fillId="0" borderId="0" xfId="8" applyFont="1" applyAlignment="1"/>
    <xf numFmtId="0" fontId="34" fillId="0" borderId="0" xfId="8" applyFont="1">
      <alignment vertical="center"/>
    </xf>
    <xf numFmtId="177" fontId="34" fillId="0" borderId="0" xfId="8" applyNumberFormat="1" applyFont="1" applyAlignment="1">
      <alignment horizontal="right" vertical="center" shrinkToFit="1"/>
    </xf>
    <xf numFmtId="0" fontId="35" fillId="0" borderId="0" xfId="8" applyNumberFormat="1" applyFont="1" applyAlignment="1">
      <alignment horizontal="center" vertical="center" shrinkToFit="1"/>
    </xf>
    <xf numFmtId="0" fontId="34" fillId="8" borderId="1" xfId="8" applyFont="1" applyFill="1" applyBorder="1" applyAlignment="1"/>
    <xf numFmtId="0" fontId="34" fillId="8" borderId="2" xfId="8" applyFont="1" applyFill="1" applyBorder="1" applyAlignment="1"/>
    <xf numFmtId="0" fontId="34" fillId="8" borderId="2" xfId="8" applyFont="1" applyFill="1" applyBorder="1" applyAlignment="1">
      <alignment horizontal="right" vertical="center"/>
    </xf>
    <xf numFmtId="0" fontId="34" fillId="8" borderId="3" xfId="8" applyFont="1" applyFill="1" applyBorder="1" applyAlignment="1">
      <alignment horizontal="right" vertical="top"/>
    </xf>
    <xf numFmtId="0" fontId="34" fillId="8" borderId="17" xfId="8" applyFont="1" applyFill="1" applyBorder="1" applyAlignment="1">
      <alignment horizontal="center" vertical="center"/>
    </xf>
    <xf numFmtId="0" fontId="34" fillId="8" borderId="5" xfId="8" applyFont="1" applyFill="1" applyBorder="1" applyAlignment="1">
      <alignment horizontal="center" vertical="center"/>
    </xf>
    <xf numFmtId="0" fontId="34" fillId="8" borderId="6" xfId="8" applyFont="1" applyFill="1" applyBorder="1" applyAlignment="1">
      <alignment horizontal="center" vertical="center"/>
    </xf>
    <xf numFmtId="177" fontId="34" fillId="0" borderId="19" xfId="8" applyNumberFormat="1" applyFont="1" applyBorder="1" applyAlignment="1" applyProtection="1">
      <alignment horizontal="right" vertical="center" shrinkToFit="1"/>
      <protection locked="0"/>
    </xf>
    <xf numFmtId="177" fontId="34" fillId="0" borderId="20" xfId="8" applyNumberFormat="1" applyFont="1" applyBorder="1" applyAlignment="1" applyProtection="1">
      <alignment horizontal="right" vertical="center" shrinkToFit="1"/>
      <protection locked="0"/>
    </xf>
    <xf numFmtId="177" fontId="34" fillId="0" borderId="21" xfId="8" applyNumberFormat="1" applyFont="1" applyBorder="1" applyAlignment="1" applyProtection="1">
      <alignment horizontal="right" vertical="center" shrinkToFit="1"/>
      <protection locked="0"/>
    </xf>
    <xf numFmtId="177" fontId="34" fillId="0" borderId="14" xfId="8" applyNumberFormat="1" applyFont="1" applyBorder="1" applyAlignment="1" applyProtection="1">
      <alignment horizontal="right" vertical="center" shrinkToFit="1"/>
      <protection locked="0"/>
    </xf>
    <xf numFmtId="177" fontId="34" fillId="0" borderId="15" xfId="8" applyNumberFormat="1" applyFont="1" applyBorder="1" applyAlignment="1" applyProtection="1">
      <alignment horizontal="right" vertical="center" shrinkToFit="1"/>
      <protection locked="0"/>
    </xf>
    <xf numFmtId="177" fontId="34" fillId="0" borderId="16" xfId="8" applyNumberFormat="1" applyFont="1" applyBorder="1" applyAlignment="1" applyProtection="1">
      <alignment horizontal="right" vertical="center" shrinkToFit="1"/>
      <protection locked="0"/>
    </xf>
    <xf numFmtId="0" fontId="36" fillId="0" borderId="0" xfId="8" applyFont="1" applyAlignment="1">
      <alignment horizontal="center" vertical="center" wrapText="1"/>
    </xf>
    <xf numFmtId="0" fontId="34" fillId="0" borderId="0" xfId="8" applyFont="1" applyAlignment="1">
      <alignment vertical="top"/>
    </xf>
    <xf numFmtId="0" fontId="37" fillId="0" borderId="0" xfId="8" applyFont="1">
      <alignment vertical="center"/>
    </xf>
    <xf numFmtId="0" fontId="36"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9" fillId="8" borderId="5" xfId="5" applyFont="1" applyFill="1" applyBorder="1" applyAlignment="1">
      <alignment horizontal="center" vertical="center"/>
    </xf>
    <xf numFmtId="0" fontId="9" fillId="8" borderId="6" xfId="5"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8" xfId="5"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5" applyNumberFormat="1" applyFont="1" applyFill="1" applyBorder="1" applyAlignment="1" applyProtection="1">
      <alignment horizontal="right" vertical="center" shrinkToFit="1"/>
    </xf>
    <xf numFmtId="177" fontId="8" fillId="0" borderId="12" xfId="5" applyNumberFormat="1" applyFont="1" applyFill="1" applyBorder="1" applyAlignment="1" applyProtection="1">
      <alignment horizontal="right" vertical="center" shrinkToFit="1"/>
    </xf>
    <xf numFmtId="177" fontId="8" fillId="0" borderId="24" xfId="5" applyNumberFormat="1" applyFont="1" applyFill="1" applyBorder="1" applyAlignment="1" applyProtection="1">
      <alignment horizontal="right" vertical="center" shrinkToFit="1"/>
    </xf>
    <xf numFmtId="177" fontId="8" fillId="0" borderId="25" xfId="5"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5" applyNumberFormat="1" applyFont="1" applyFill="1" applyBorder="1" applyAlignment="1" applyProtection="1">
      <alignment horizontal="right" vertical="center" shrinkToFit="1"/>
      <protection locked="0"/>
    </xf>
    <xf numFmtId="177" fontId="8" fillId="0" borderId="25" xfId="5"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5" applyNumberFormat="1" applyFont="1" applyFill="1" applyBorder="1" applyAlignment="1" applyProtection="1">
      <alignment horizontal="right" vertical="center" shrinkToFit="1"/>
      <protection locked="0"/>
    </xf>
    <xf numFmtId="177" fontId="8" fillId="0" borderId="16" xfId="5"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1" fillId="0" borderId="28" xfId="1" applyNumberFormat="1" applyFont="1" applyBorder="1" applyAlignment="1">
      <alignment vertical="center"/>
    </xf>
    <xf numFmtId="178" fontId="11" fillId="0" borderId="34" xfId="1" applyNumberFormat="1" applyFont="1" applyBorder="1" applyAlignment="1">
      <alignment vertical="center"/>
    </xf>
    <xf numFmtId="178" fontId="11" fillId="0" borderId="11" xfId="1" applyNumberFormat="1" applyFont="1" applyBorder="1" applyAlignment="1">
      <alignment horizontal="center" vertical="center" wrapText="1"/>
    </xf>
    <xf numFmtId="178" fontId="11" fillId="0" borderId="27" xfId="1" applyNumberFormat="1" applyFont="1" applyBorder="1" applyAlignment="1">
      <alignment horizontal="center" vertical="center"/>
    </xf>
    <xf numFmtId="178" fontId="11" fillId="0" borderId="35" xfId="1" applyNumberFormat="1" applyFont="1" applyBorder="1" applyAlignment="1">
      <alignment horizontal="center" vertical="center"/>
    </xf>
    <xf numFmtId="178" fontId="11" fillId="0" borderId="36" xfId="1" applyNumberFormat="1" applyFont="1" applyBorder="1" applyAlignment="1">
      <alignment horizontal="center" vertical="center"/>
    </xf>
    <xf numFmtId="0" fontId="10" fillId="0" borderId="0" xfId="1"/>
    <xf numFmtId="178" fontId="11" fillId="0" borderId="26" xfId="1" applyNumberFormat="1" applyFont="1" applyBorder="1" applyAlignment="1">
      <alignment vertical="center"/>
    </xf>
    <xf numFmtId="178" fontId="11" fillId="0" borderId="37" xfId="1" applyNumberFormat="1" applyFont="1" applyBorder="1" applyAlignment="1">
      <alignment vertical="center"/>
    </xf>
    <xf numFmtId="0" fontId="10" fillId="0" borderId="30" xfId="1" applyFont="1" applyBorder="1" applyAlignment="1">
      <alignment vertical="center"/>
    </xf>
    <xf numFmtId="178" fontId="11" fillId="0" borderId="28" xfId="1" applyNumberFormat="1" applyFont="1" applyBorder="1" applyAlignment="1">
      <alignment horizontal="center" vertical="center"/>
    </xf>
    <xf numFmtId="178" fontId="11" fillId="0" borderId="38" xfId="1" applyNumberFormat="1" applyFont="1" applyBorder="1" applyAlignment="1">
      <alignment horizontal="center" vertical="center" wrapText="1"/>
    </xf>
    <xf numFmtId="178" fontId="11" fillId="0" borderId="39" xfId="1" applyNumberFormat="1" applyFont="1" applyBorder="1" applyAlignment="1">
      <alignment horizontal="center" vertical="center"/>
    </xf>
    <xf numFmtId="178" fontId="11" fillId="0" borderId="40" xfId="1" applyNumberFormat="1" applyFont="1" applyBorder="1" applyAlignment="1">
      <alignment horizontal="center" vertical="center" wrapText="1"/>
    </xf>
    <xf numFmtId="178" fontId="11" fillId="0" borderId="24" xfId="1" applyNumberFormat="1" applyFont="1" applyBorder="1" applyAlignment="1">
      <alignment horizontal="center" vertical="center"/>
    </xf>
    <xf numFmtId="178" fontId="11" fillId="0" borderId="34" xfId="1" applyNumberFormat="1" applyFont="1" applyBorder="1" applyAlignment="1">
      <alignment horizontal="center" vertical="center"/>
    </xf>
    <xf numFmtId="179" fontId="11" fillId="0" borderId="11" xfId="1" applyNumberFormat="1" applyFont="1" applyFill="1" applyBorder="1" applyAlignment="1">
      <alignment vertical="center"/>
    </xf>
    <xf numFmtId="179" fontId="11" fillId="0" borderId="28" xfId="1" applyNumberFormat="1" applyFont="1" applyFill="1" applyBorder="1" applyAlignment="1">
      <alignment vertical="center"/>
    </xf>
    <xf numFmtId="180" fontId="11" fillId="0" borderId="41" xfId="1" applyNumberFormat="1" applyFont="1" applyFill="1" applyBorder="1" applyAlignment="1">
      <alignment vertical="center"/>
    </xf>
    <xf numFmtId="179" fontId="11" fillId="0" borderId="39" xfId="1" applyNumberFormat="1" applyFont="1" applyFill="1" applyBorder="1" applyAlignment="1">
      <alignment vertical="center"/>
    </xf>
    <xf numFmtId="180" fontId="11" fillId="0" borderId="42" xfId="1" applyNumberFormat="1" applyFont="1" applyFill="1" applyBorder="1" applyAlignment="1">
      <alignment vertical="center"/>
    </xf>
    <xf numFmtId="180" fontId="11" fillId="0" borderId="11" xfId="1" applyNumberFormat="1" applyFont="1" applyBorder="1" applyAlignment="1">
      <alignment vertical="center"/>
    </xf>
    <xf numFmtId="178" fontId="11" fillId="0" borderId="26" xfId="1" applyNumberFormat="1" applyFont="1" applyBorder="1" applyAlignment="1">
      <alignment horizontal="center" vertical="center"/>
    </xf>
    <xf numFmtId="178" fontId="11" fillId="0" borderId="43" xfId="1" applyNumberFormat="1" applyFont="1" applyBorder="1" applyAlignment="1">
      <alignment horizontal="center" vertical="center"/>
    </xf>
    <xf numFmtId="179" fontId="11" fillId="0" borderId="44" xfId="1" applyNumberFormat="1" applyFont="1" applyFill="1" applyBorder="1" applyAlignment="1">
      <alignment vertical="center"/>
    </xf>
    <xf numFmtId="179" fontId="11" fillId="0" borderId="45" xfId="1" applyNumberFormat="1" applyFont="1" applyFill="1" applyBorder="1" applyAlignment="1">
      <alignment vertical="center"/>
    </xf>
    <xf numFmtId="180" fontId="11" fillId="0" borderId="43" xfId="1" applyNumberFormat="1" applyFont="1" applyFill="1" applyBorder="1" applyAlignment="1">
      <alignment vertical="center"/>
    </xf>
    <xf numFmtId="179" fontId="11" fillId="0" borderId="46" xfId="1" applyNumberFormat="1" applyFont="1" applyFill="1" applyBorder="1" applyAlignment="1">
      <alignment vertical="center"/>
    </xf>
    <xf numFmtId="180" fontId="11" fillId="0" borderId="47" xfId="1" applyNumberFormat="1" applyFont="1" applyFill="1" applyBorder="1" applyAlignment="1">
      <alignment vertical="center"/>
    </xf>
    <xf numFmtId="180" fontId="11" fillId="0" borderId="44" xfId="1" applyNumberFormat="1" applyFont="1" applyBorder="1" applyAlignment="1">
      <alignment vertical="center"/>
    </xf>
    <xf numFmtId="179" fontId="11" fillId="0" borderId="44" xfId="1" applyNumberFormat="1" applyFont="1" applyFill="1" applyBorder="1" applyAlignment="1">
      <alignment vertical="center" wrapText="1"/>
    </xf>
    <xf numFmtId="179" fontId="11" fillId="0" borderId="11" xfId="1" applyNumberFormat="1" applyFont="1" applyBorder="1" applyAlignment="1">
      <alignment vertical="center"/>
    </xf>
    <xf numFmtId="179" fontId="11" fillId="0" borderId="28" xfId="1" applyNumberFormat="1" applyFont="1" applyBorder="1" applyAlignment="1">
      <alignment vertical="center"/>
    </xf>
    <xf numFmtId="180" fontId="11" fillId="0" borderId="41" xfId="1" applyNumberFormat="1" applyFont="1" applyBorder="1" applyAlignment="1">
      <alignment vertical="center"/>
    </xf>
    <xf numFmtId="179" fontId="11" fillId="0" borderId="39" xfId="1" applyNumberFormat="1" applyFont="1" applyBorder="1" applyAlignment="1">
      <alignment vertical="center"/>
    </xf>
    <xf numFmtId="180" fontId="11" fillId="0" borderId="48" xfId="1" applyNumberFormat="1" applyFont="1" applyBorder="1" applyAlignment="1">
      <alignment vertical="center"/>
    </xf>
    <xf numFmtId="0" fontId="10" fillId="0" borderId="24" xfId="1" applyBorder="1"/>
    <xf numFmtId="0" fontId="10" fillId="0" borderId="24" xfId="1" applyBorder="1" applyAlignment="1">
      <alignment vertical="center"/>
    </xf>
    <xf numFmtId="0" fontId="12" fillId="0" borderId="24" xfId="1" applyFont="1" applyBorder="1"/>
    <xf numFmtId="0" fontId="10" fillId="0" borderId="0" xfId="2" applyAlignment="1"/>
    <xf numFmtId="0" fontId="10" fillId="0" borderId="24" xfId="2" applyBorder="1" applyAlignment="1"/>
    <xf numFmtId="177" fontId="10" fillId="0" borderId="24" xfId="2" applyNumberFormat="1" applyBorder="1" applyAlignment="1"/>
    <xf numFmtId="0" fontId="14" fillId="0" borderId="0" xfId="9" applyFont="1" applyFill="1">
      <alignment vertical="center"/>
    </xf>
    <xf numFmtId="49" fontId="14" fillId="0" borderId="0" xfId="9" applyNumberFormat="1" applyFont="1" applyFill="1">
      <alignment vertical="center"/>
    </xf>
    <xf numFmtId="0" fontId="14" fillId="0" borderId="0" xfId="9" applyFont="1">
      <alignment vertical="center"/>
    </xf>
    <xf numFmtId="0" fontId="16" fillId="0" borderId="0" xfId="9" applyFont="1" applyFill="1">
      <alignment vertical="center"/>
    </xf>
    <xf numFmtId="0" fontId="17" fillId="0" borderId="0" xfId="9" applyFont="1" applyFill="1">
      <alignment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4" fontId="14" fillId="0" borderId="49" xfId="9" applyNumberFormat="1" applyFont="1" applyFill="1" applyBorder="1" applyAlignment="1">
      <alignment horizontal="right" vertical="center" shrinkToFit="1"/>
    </xf>
    <xf numFmtId="184" fontId="14" fillId="0" borderId="50" xfId="9" applyNumberFormat="1" applyFont="1" applyFill="1" applyBorder="1" applyAlignment="1">
      <alignment horizontal="right" vertical="center" shrinkToFit="1"/>
    </xf>
    <xf numFmtId="184" fontId="14" fillId="0" borderId="51" xfId="9" applyNumberFormat="1" applyFont="1" applyFill="1" applyBorder="1" applyAlignment="1">
      <alignment horizontal="right" vertical="center" shrinkToFit="1"/>
    </xf>
    <xf numFmtId="0" fontId="18" fillId="0" borderId="30" xfId="10" applyFont="1" applyFill="1" applyBorder="1" applyAlignment="1">
      <alignment vertical="center"/>
    </xf>
    <xf numFmtId="184" fontId="14" fillId="0" borderId="49" xfId="9" applyNumberFormat="1" applyFont="1" applyFill="1" applyBorder="1" applyAlignment="1">
      <alignment vertical="center" shrinkToFit="1"/>
    </xf>
    <xf numFmtId="184" fontId="14" fillId="0" borderId="50" xfId="9" applyNumberFormat="1" applyFont="1" applyFill="1" applyBorder="1" applyAlignment="1">
      <alignment vertical="center" shrinkToFit="1"/>
    </xf>
    <xf numFmtId="184" fontId="14" fillId="0" borderId="51" xfId="9" applyNumberFormat="1" applyFont="1" applyFill="1" applyBorder="1" applyAlignment="1">
      <alignment vertical="center" shrinkToFit="1"/>
    </xf>
    <xf numFmtId="0" fontId="14" fillId="0" borderId="7" xfId="9" applyFont="1" applyFill="1" applyBorder="1" applyAlignment="1">
      <alignment horizontal="left" vertical="center"/>
    </xf>
    <xf numFmtId="0" fontId="18" fillId="0" borderId="52" xfId="10" applyFont="1" applyFill="1" applyBorder="1" applyAlignment="1">
      <alignment horizontal="center" vertical="center"/>
    </xf>
    <xf numFmtId="0" fontId="14" fillId="0" borderId="7" xfId="9" applyFont="1" applyFill="1" applyBorder="1" applyAlignment="1">
      <alignment horizontal="center" vertical="center"/>
    </xf>
    <xf numFmtId="0" fontId="14" fillId="0" borderId="53" xfId="9" applyFont="1" applyFill="1" applyBorder="1" applyAlignment="1">
      <alignment horizontal="center" vertical="center"/>
    </xf>
    <xf numFmtId="0" fontId="20" fillId="0" borderId="54" xfId="9" applyFont="1" applyFill="1" applyBorder="1" applyAlignment="1">
      <alignment vertical="center" wrapText="1"/>
    </xf>
    <xf numFmtId="0" fontId="20" fillId="0" borderId="55" xfId="9" applyFont="1" applyFill="1" applyBorder="1" applyAlignment="1">
      <alignment vertical="center" wrapText="1"/>
    </xf>
    <xf numFmtId="181" fontId="14" fillId="0" borderId="53" xfId="9" applyNumberFormat="1" applyFont="1" applyFill="1" applyBorder="1" applyAlignment="1">
      <alignment vertical="center"/>
    </xf>
    <xf numFmtId="181" fontId="14" fillId="0" borderId="54" xfId="9" applyNumberFormat="1" applyFont="1" applyFill="1" applyBorder="1" applyAlignment="1">
      <alignment vertical="center"/>
    </xf>
    <xf numFmtId="181" fontId="14" fillId="0" borderId="55" xfId="9" applyNumberFormat="1" applyFont="1" applyFill="1" applyBorder="1" applyAlignment="1">
      <alignment vertical="center"/>
    </xf>
    <xf numFmtId="0" fontId="14" fillId="0" borderId="7" xfId="9" applyFont="1" applyFill="1" applyBorder="1">
      <alignment vertical="center"/>
    </xf>
    <xf numFmtId="0" fontId="14" fillId="0" borderId="0" xfId="9" applyFont="1" applyFill="1" applyBorder="1">
      <alignment vertical="center"/>
    </xf>
    <xf numFmtId="0" fontId="14" fillId="0" borderId="56" xfId="9" applyFont="1" applyFill="1" applyBorder="1">
      <alignment vertical="center"/>
    </xf>
    <xf numFmtId="49" fontId="14" fillId="0" borderId="7" xfId="9" applyNumberFormat="1" applyFont="1" applyFill="1" applyBorder="1">
      <alignment vertical="center"/>
    </xf>
    <xf numFmtId="49" fontId="14" fillId="0" borderId="0" xfId="9" applyNumberFormat="1" applyFont="1" applyFill="1" applyBorder="1">
      <alignment vertical="center"/>
    </xf>
    <xf numFmtId="0" fontId="14" fillId="0" borderId="0" xfId="9" applyFont="1" applyFill="1" applyBorder="1" applyAlignment="1">
      <alignment vertical="center"/>
    </xf>
    <xf numFmtId="0" fontId="14" fillId="0" borderId="0" xfId="9" applyFont="1" applyFill="1" applyBorder="1" applyAlignment="1">
      <alignment horizontal="center" vertical="center"/>
    </xf>
    <xf numFmtId="49" fontId="14" fillId="0" borderId="0" xfId="9" applyNumberFormat="1" applyFont="1" applyFill="1" applyBorder="1" applyAlignment="1">
      <alignment horizontal="center" vertical="center"/>
    </xf>
    <xf numFmtId="0" fontId="14" fillId="0" borderId="56" xfId="9" applyFont="1" applyFill="1" applyBorder="1" applyAlignment="1">
      <alignment horizontal="center" vertical="center"/>
    </xf>
    <xf numFmtId="0" fontId="14" fillId="0" borderId="53" xfId="9" applyFont="1" applyFill="1" applyBorder="1">
      <alignment vertical="center"/>
    </xf>
    <xf numFmtId="0" fontId="14" fillId="0" borderId="54" xfId="9" applyFont="1" applyFill="1" applyBorder="1">
      <alignment vertical="center"/>
    </xf>
    <xf numFmtId="0" fontId="14" fillId="0" borderId="55" xfId="9" applyFont="1" applyFill="1" applyBorder="1">
      <alignment vertical="center"/>
    </xf>
    <xf numFmtId="0" fontId="14" fillId="0" borderId="0" xfId="3" applyFont="1" applyFill="1">
      <alignment vertical="center"/>
    </xf>
    <xf numFmtId="49" fontId="24" fillId="0" borderId="0" xfId="4" applyNumberFormat="1" applyFont="1">
      <alignment vertical="center"/>
    </xf>
    <xf numFmtId="49" fontId="14" fillId="0" borderId="0" xfId="4" applyNumberFormat="1" applyFont="1">
      <alignment vertical="center"/>
    </xf>
    <xf numFmtId="49" fontId="14" fillId="0" borderId="0" xfId="4" applyNumberFormat="1" applyFont="1" applyFill="1">
      <alignment vertical="center"/>
    </xf>
    <xf numFmtId="0" fontId="14" fillId="0" borderId="0" xfId="4" applyFont="1">
      <alignment vertical="center"/>
    </xf>
    <xf numFmtId="0" fontId="25"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4" fillId="0" borderId="0" xfId="4" applyFont="1" applyBorder="1">
      <alignment vertical="center"/>
    </xf>
    <xf numFmtId="0" fontId="14" fillId="0" borderId="48" xfId="4" applyFont="1" applyBorder="1">
      <alignment vertical="center"/>
    </xf>
    <xf numFmtId="0" fontId="14" fillId="0" borderId="40" xfId="4" applyFont="1" applyBorder="1">
      <alignment vertical="center"/>
    </xf>
    <xf numFmtId="0" fontId="14" fillId="0" borderId="28" xfId="4" applyFont="1" applyBorder="1" applyAlignment="1">
      <alignment horizontal="center" vertical="center"/>
    </xf>
    <xf numFmtId="0" fontId="14" fillId="0" borderId="48" xfId="4" applyFont="1" applyBorder="1" applyAlignment="1">
      <alignment horizontal="center" vertical="center"/>
    </xf>
    <xf numFmtId="0" fontId="14" fillId="0" borderId="57" xfId="4" applyFont="1" applyBorder="1" applyAlignment="1">
      <alignment horizontal="center" vertical="center"/>
    </xf>
    <xf numFmtId="0" fontId="14" fillId="0" borderId="0"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0" xfId="4" applyFont="1" applyFill="1">
      <alignment vertical="center"/>
    </xf>
    <xf numFmtId="0" fontId="14" fillId="0" borderId="0" xfId="4" applyFont="1" applyAlignment="1">
      <alignment vertical="center"/>
    </xf>
    <xf numFmtId="0" fontId="14" fillId="0" borderId="0" xfId="4" applyFont="1" applyBorder="1" applyAlignment="1">
      <alignment vertical="center"/>
    </xf>
    <xf numFmtId="0" fontId="18" fillId="0" borderId="0" xfId="4" applyFont="1" applyBorder="1" applyAlignment="1">
      <alignment vertical="center"/>
    </xf>
    <xf numFmtId="0" fontId="18" fillId="0" borderId="0" xfId="4" applyFont="1" applyAlignment="1">
      <alignment vertical="center"/>
    </xf>
    <xf numFmtId="0" fontId="14" fillId="0" borderId="0" xfId="4" applyFont="1" applyAlignment="1">
      <alignment vertical="center" shrinkToFit="1"/>
    </xf>
    <xf numFmtId="49" fontId="14" fillId="4" borderId="0" xfId="12" applyNumberFormat="1" applyFont="1" applyFill="1" applyProtection="1">
      <alignment vertical="center"/>
    </xf>
    <xf numFmtId="0" fontId="14" fillId="4" borderId="0" xfId="12" applyFont="1" applyFill="1" applyProtection="1">
      <alignment vertical="center"/>
    </xf>
    <xf numFmtId="0" fontId="14" fillId="4" borderId="0" xfId="12" applyFont="1" applyFill="1" applyBorder="1" applyAlignment="1" applyProtection="1">
      <alignment vertical="center"/>
    </xf>
    <xf numFmtId="0" fontId="14"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6" fillId="4" borderId="0" xfId="12" applyFont="1" applyFill="1" applyAlignment="1" applyProtection="1">
      <alignment vertical="center"/>
    </xf>
    <xf numFmtId="0" fontId="14"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8" fillId="4" borderId="0" xfId="12" applyFont="1" applyFill="1" applyProtection="1">
      <alignment vertical="center"/>
    </xf>
    <xf numFmtId="0" fontId="29" fillId="4" borderId="0" xfId="12" applyFont="1" applyFill="1" applyProtection="1">
      <alignment vertical="center"/>
    </xf>
    <xf numFmtId="0" fontId="29" fillId="4" borderId="0" xfId="17" applyFont="1" applyFill="1" applyProtection="1">
      <alignment vertical="center"/>
    </xf>
    <xf numFmtId="0" fontId="29" fillId="0" borderId="0" xfId="17" applyFont="1" applyProtection="1">
      <alignment vertical="center"/>
    </xf>
    <xf numFmtId="0" fontId="28" fillId="4" borderId="0" xfId="12" applyFont="1" applyFill="1" applyBorder="1" applyProtection="1">
      <alignment vertical="center"/>
    </xf>
    <xf numFmtId="0" fontId="29" fillId="4" borderId="0" xfId="12" applyFont="1" applyFill="1" applyBorder="1" applyProtection="1">
      <alignment vertical="center"/>
    </xf>
    <xf numFmtId="0" fontId="28" fillId="0" borderId="58" xfId="12" applyFont="1" applyBorder="1" applyAlignment="1" applyProtection="1">
      <alignment horizontal="center" vertical="center" shrinkToFit="1"/>
      <protection locked="0"/>
    </xf>
    <xf numFmtId="0" fontId="28" fillId="0" borderId="58" xfId="12" applyFont="1" applyFill="1" applyBorder="1" applyAlignment="1" applyProtection="1">
      <alignment horizontal="center" vertical="center" shrinkToFit="1"/>
      <protection locked="0"/>
    </xf>
    <xf numFmtId="0" fontId="28" fillId="0" borderId="59" xfId="11" applyFont="1" applyBorder="1" applyAlignment="1" applyProtection="1">
      <alignment horizontal="center" vertical="center" shrinkToFit="1"/>
      <protection locked="0"/>
    </xf>
    <xf numFmtId="0" fontId="28" fillId="0" borderId="60" xfId="12" applyFont="1" applyBorder="1" applyAlignment="1" applyProtection="1">
      <alignment horizontal="center" vertical="center" shrinkToFit="1"/>
      <protection locked="0"/>
    </xf>
    <xf numFmtId="0" fontId="28" fillId="0" borderId="60" xfId="12" applyFont="1" applyFill="1" applyBorder="1" applyAlignment="1" applyProtection="1">
      <alignment horizontal="center" vertical="center" shrinkToFit="1"/>
      <protection locked="0"/>
    </xf>
    <xf numFmtId="0" fontId="28" fillId="0" borderId="61" xfId="11" applyFont="1" applyBorder="1" applyAlignment="1" applyProtection="1">
      <alignment horizontal="center" vertical="center" shrinkToFit="1"/>
      <protection locked="0"/>
    </xf>
    <xf numFmtId="0" fontId="28" fillId="5" borderId="14" xfId="12" applyFont="1" applyFill="1" applyBorder="1" applyAlignment="1" applyProtection="1">
      <alignment horizontal="center" vertical="center" shrinkToFit="1"/>
      <protection locked="0"/>
    </xf>
    <xf numFmtId="0" fontId="21" fillId="4" borderId="0" xfId="12" applyFont="1" applyFill="1" applyProtection="1">
      <alignment vertical="center"/>
    </xf>
    <xf numFmtId="0" fontId="28" fillId="0" borderId="62" xfId="12" applyFont="1" applyBorder="1" applyAlignment="1" applyProtection="1">
      <alignment horizontal="center" vertical="center" shrinkToFit="1"/>
      <protection locked="0"/>
    </xf>
    <xf numFmtId="0" fontId="28"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8" fillId="0" borderId="63" xfId="12" applyFont="1" applyBorder="1" applyAlignment="1" applyProtection="1">
      <alignment horizontal="center" vertical="center" shrinkToFit="1"/>
      <protection locked="0"/>
    </xf>
    <xf numFmtId="0" fontId="28" fillId="4" borderId="0" xfId="12" applyFont="1" applyFill="1" applyBorder="1" applyAlignment="1" applyProtection="1">
      <alignment horizontal="center" vertical="center" shrinkToFit="1"/>
    </xf>
    <xf numFmtId="0" fontId="28" fillId="4" borderId="0" xfId="12" applyFont="1" applyFill="1" applyBorder="1" applyAlignment="1" applyProtection="1">
      <alignment horizontal="left" vertical="center" shrinkToFit="1"/>
    </xf>
    <xf numFmtId="177" fontId="28" fillId="4" borderId="0" xfId="12" applyNumberFormat="1" applyFont="1" applyFill="1" applyBorder="1" applyAlignment="1" applyProtection="1">
      <alignment horizontal="right" vertical="center" shrinkToFit="1"/>
    </xf>
    <xf numFmtId="177" fontId="28" fillId="4" borderId="0" xfId="12" applyNumberFormat="1" applyFont="1" applyFill="1" applyBorder="1" applyAlignment="1" applyProtection="1">
      <alignment horizontal="left" vertical="center" shrinkToFit="1"/>
    </xf>
    <xf numFmtId="0" fontId="21" fillId="4" borderId="0" xfId="12" applyFont="1" applyFill="1" applyBorder="1" applyProtection="1">
      <alignment vertical="center"/>
    </xf>
    <xf numFmtId="0" fontId="28" fillId="4" borderId="54" xfId="12" applyFont="1" applyFill="1" applyBorder="1" applyAlignment="1" applyProtection="1">
      <alignment vertical="center"/>
    </xf>
    <xf numFmtId="0" fontId="28" fillId="4" borderId="54" xfId="12" applyFont="1" applyFill="1" applyBorder="1" applyAlignment="1" applyProtection="1">
      <alignment horizontal="center" vertical="center"/>
    </xf>
    <xf numFmtId="0" fontId="28" fillId="4" borderId="35" xfId="12" applyFont="1" applyFill="1" applyBorder="1" applyProtection="1">
      <alignment vertical="center"/>
    </xf>
    <xf numFmtId="0" fontId="28" fillId="4" borderId="9"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56" xfId="12" applyFont="1" applyFill="1" applyBorder="1" applyAlignment="1" applyProtection="1">
      <alignment vertical="center"/>
    </xf>
    <xf numFmtId="0" fontId="28" fillId="4" borderId="0" xfId="12" applyFont="1" applyFill="1" applyAlignment="1" applyProtection="1">
      <alignment vertical="center"/>
    </xf>
    <xf numFmtId="0" fontId="28" fillId="4" borderId="0" xfId="12" applyFont="1" applyFill="1" applyBorder="1" applyAlignment="1" applyProtection="1">
      <alignment horizontal="center"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29" fillId="4" borderId="7" xfId="12" applyFont="1" applyFill="1" applyBorder="1" applyAlignment="1" applyProtection="1">
      <alignment vertical="center"/>
    </xf>
    <xf numFmtId="0" fontId="29" fillId="4" borderId="0" xfId="12" applyFont="1" applyFill="1" applyBorder="1" applyAlignment="1" applyProtection="1">
      <alignment vertical="center"/>
    </xf>
    <xf numFmtId="0" fontId="31" fillId="4" borderId="0" xfId="17" applyFont="1" applyFill="1" applyProtection="1">
      <alignment vertical="center"/>
    </xf>
    <xf numFmtId="0" fontId="1" fillId="0" borderId="0" xfId="17">
      <alignment vertical="center"/>
    </xf>
    <xf numFmtId="0" fontId="10" fillId="4" borderId="0" xfId="1" applyFill="1" applyProtection="1">
      <protection hidden="1"/>
    </xf>
    <xf numFmtId="0" fontId="10" fillId="4" borderId="0" xfId="1" applyFill="1"/>
    <xf numFmtId="0" fontId="1" fillId="0" borderId="0" xfId="13" applyFont="1" applyFill="1">
      <alignment vertical="center"/>
    </xf>
    <xf numFmtId="0" fontId="1" fillId="0" borderId="0" xfId="13" applyFont="1" applyFill="1" applyBorder="1">
      <alignment vertical="center"/>
    </xf>
    <xf numFmtId="0" fontId="28"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4"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0" fontId="1" fillId="0" borderId="0" xfId="13" applyNumberFormat="1" applyFont="1" applyFill="1" applyBorder="1">
      <alignment vertical="center"/>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1" fillId="0" borderId="24" xfId="13" applyNumberFormat="1" applyFont="1" applyFill="1" applyBorder="1" applyAlignment="1">
      <alignment horizontal="right" vertical="center" shrinkToFit="1"/>
    </xf>
    <xf numFmtId="190" fontId="11"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1" fillId="0" borderId="24" xfId="13" applyNumberFormat="1" applyFont="1" applyFill="1" applyBorder="1" applyAlignment="1">
      <alignment horizontal="right" vertical="center" shrinkToFit="1"/>
    </xf>
    <xf numFmtId="187" fontId="11"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8"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1" fillId="0" borderId="28" xfId="15" applyNumberFormat="1" applyFont="1" applyBorder="1" applyAlignment="1">
      <alignment vertical="center"/>
    </xf>
    <xf numFmtId="178" fontId="11" fillId="0" borderId="34" xfId="15" applyNumberFormat="1" applyFont="1" applyBorder="1" applyAlignment="1">
      <alignment vertical="center"/>
    </xf>
    <xf numFmtId="178" fontId="11" fillId="0" borderId="26" xfId="15" applyNumberFormat="1" applyFont="1" applyBorder="1" applyAlignment="1">
      <alignment vertical="center"/>
    </xf>
    <xf numFmtId="178" fontId="11" fillId="0" borderId="37" xfId="15" applyNumberFormat="1" applyFont="1" applyBorder="1" applyAlignment="1">
      <alignment vertical="center"/>
    </xf>
    <xf numFmtId="178" fontId="11" fillId="0" borderId="28" xfId="15" applyNumberFormat="1" applyFont="1" applyBorder="1" applyAlignment="1">
      <alignment horizontal="center" vertical="center"/>
    </xf>
    <xf numFmtId="178" fontId="11" fillId="0" borderId="38" xfId="15" applyNumberFormat="1" applyFont="1" applyBorder="1" applyAlignment="1">
      <alignment horizontal="center" vertical="center" wrapText="1"/>
    </xf>
    <xf numFmtId="178" fontId="18" fillId="0" borderId="39" xfId="15" applyNumberFormat="1" applyFont="1" applyBorder="1" applyAlignment="1">
      <alignment horizontal="center" vertical="center"/>
    </xf>
    <xf numFmtId="178" fontId="11" fillId="0" borderId="40" xfId="15" applyNumberFormat="1" applyFont="1" applyBorder="1" applyAlignment="1">
      <alignment horizontal="center" vertical="center" wrapText="1"/>
    </xf>
    <xf numFmtId="178" fontId="11" fillId="0" borderId="24" xfId="15" applyNumberFormat="1" applyFont="1" applyBorder="1" applyAlignment="1">
      <alignment horizontal="center" vertical="center"/>
    </xf>
    <xf numFmtId="177" fontId="11" fillId="0" borderId="11" xfId="16" applyNumberFormat="1" applyFont="1" applyFill="1" applyBorder="1" applyAlignment="1">
      <alignment horizontal="right" vertical="center" shrinkToFit="1"/>
    </xf>
    <xf numFmtId="177" fontId="11" fillId="0" borderId="28" xfId="16" applyNumberFormat="1" applyFont="1" applyFill="1" applyBorder="1" applyAlignment="1">
      <alignment horizontal="right" vertical="center" shrinkToFit="1"/>
    </xf>
    <xf numFmtId="187" fontId="11" fillId="0" borderId="41" xfId="16" applyNumberFormat="1" applyFont="1" applyFill="1" applyBorder="1" applyAlignment="1">
      <alignment horizontal="right" vertical="center" shrinkToFit="1"/>
    </xf>
    <xf numFmtId="177" fontId="11" fillId="0" borderId="39" xfId="16" applyNumberFormat="1" applyFont="1" applyFill="1" applyBorder="1" applyAlignment="1">
      <alignment horizontal="right" vertical="center" shrinkToFit="1"/>
    </xf>
    <xf numFmtId="187" fontId="11" fillId="0" borderId="42" xfId="16" applyNumberFormat="1" applyFont="1" applyFill="1" applyBorder="1" applyAlignment="1">
      <alignment horizontal="right" vertical="center" shrinkToFit="1"/>
    </xf>
    <xf numFmtId="187" fontId="11" fillId="0" borderId="11" xfId="16" applyNumberFormat="1" applyFont="1" applyBorder="1" applyAlignment="1">
      <alignment horizontal="right" vertical="center" shrinkToFit="1"/>
    </xf>
    <xf numFmtId="178" fontId="11" fillId="0" borderId="26" xfId="15" applyNumberFormat="1" applyFont="1" applyBorder="1" applyAlignment="1">
      <alignment horizontal="center" vertical="center"/>
    </xf>
    <xf numFmtId="178" fontId="11" fillId="0" borderId="43" xfId="15" applyNumberFormat="1" applyFont="1" applyBorder="1" applyAlignment="1">
      <alignment horizontal="center" vertical="center"/>
    </xf>
    <xf numFmtId="177" fontId="11" fillId="0" borderId="44" xfId="16" applyNumberFormat="1" applyFont="1" applyFill="1" applyBorder="1" applyAlignment="1">
      <alignment horizontal="right" vertical="center" shrinkToFit="1"/>
    </xf>
    <xf numFmtId="177" fontId="11" fillId="0" borderId="45" xfId="16" applyNumberFormat="1" applyFont="1" applyFill="1" applyBorder="1" applyAlignment="1">
      <alignment horizontal="right" vertical="center" shrinkToFit="1"/>
    </xf>
    <xf numFmtId="187" fontId="11" fillId="0" borderId="43" xfId="16" applyNumberFormat="1" applyFont="1" applyFill="1" applyBorder="1" applyAlignment="1">
      <alignment horizontal="right" vertical="center" shrinkToFit="1"/>
    </xf>
    <xf numFmtId="177" fontId="11" fillId="0" borderId="46" xfId="16" applyNumberFormat="1" applyFont="1" applyFill="1" applyBorder="1" applyAlignment="1">
      <alignment horizontal="right" vertical="center" shrinkToFit="1"/>
    </xf>
    <xf numFmtId="187" fontId="11" fillId="0" borderId="47" xfId="16" applyNumberFormat="1" applyFont="1" applyFill="1" applyBorder="1" applyAlignment="1">
      <alignment horizontal="right" vertical="center" shrinkToFit="1"/>
    </xf>
    <xf numFmtId="187" fontId="11" fillId="0" borderId="44" xfId="16" applyNumberFormat="1" applyFont="1" applyBorder="1" applyAlignment="1">
      <alignment horizontal="right" vertical="center" shrinkToFit="1"/>
    </xf>
    <xf numFmtId="178" fontId="11" fillId="0" borderId="34" xfId="15" applyNumberFormat="1" applyFont="1" applyBorder="1" applyAlignment="1">
      <alignment horizontal="center" vertical="center"/>
    </xf>
    <xf numFmtId="177" fontId="11" fillId="0" borderId="11" xfId="16" applyNumberFormat="1" applyFont="1" applyBorder="1" applyAlignment="1">
      <alignment horizontal="right" vertical="center" shrinkToFit="1"/>
    </xf>
    <xf numFmtId="177" fontId="11" fillId="0" borderId="28" xfId="16" applyNumberFormat="1" applyFont="1" applyBorder="1" applyAlignment="1">
      <alignment horizontal="right" vertical="center" shrinkToFit="1"/>
    </xf>
    <xf numFmtId="187" fontId="11" fillId="0" borderId="41" xfId="16" applyNumberFormat="1" applyFont="1" applyBorder="1" applyAlignment="1">
      <alignment horizontal="right" vertical="center" shrinkToFit="1"/>
    </xf>
    <xf numFmtId="177" fontId="11" fillId="0" borderId="39" xfId="16" applyNumberFormat="1" applyFont="1" applyBorder="1" applyAlignment="1">
      <alignment horizontal="right" vertical="center" shrinkToFit="1"/>
    </xf>
    <xf numFmtId="187" fontId="11"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0" fontId="0" fillId="4" borderId="0" xfId="1" applyFont="1" applyFill="1" applyAlignment="1">
      <alignment vertical="center"/>
    </xf>
    <xf numFmtId="0" fontId="10" fillId="4" borderId="0" xfId="1" applyFill="1" applyAlignment="1" applyProtection="1">
      <alignment vertical="center"/>
      <protection hidden="1"/>
    </xf>
    <xf numFmtId="0" fontId="1" fillId="0" borderId="0" xfId="13" applyFont="1">
      <alignment vertical="center"/>
    </xf>
    <xf numFmtId="0" fontId="10" fillId="4" borderId="0" xfId="1" applyFill="1" applyAlignment="1">
      <alignment vertical="center"/>
    </xf>
    <xf numFmtId="0" fontId="1" fillId="0" borderId="28" xfId="13" applyFont="1" applyBorder="1">
      <alignment vertical="center"/>
    </xf>
    <xf numFmtId="0" fontId="1" fillId="0" borderId="48" xfId="13" applyFont="1" applyBorder="1">
      <alignment vertical="center"/>
    </xf>
    <xf numFmtId="189" fontId="1" fillId="0" borderId="48" xfId="13" applyNumberFormat="1" applyFont="1" applyBorder="1">
      <alignment vertical="center"/>
    </xf>
    <xf numFmtId="0" fontId="1" fillId="0" borderId="34" xfId="13" applyFont="1" applyBorder="1">
      <alignment vertical="center"/>
    </xf>
    <xf numFmtId="0" fontId="28" fillId="0" borderId="0" xfId="13" applyFont="1">
      <alignment vertical="center"/>
    </xf>
    <xf numFmtId="0" fontId="1" fillId="0" borderId="57" xfId="13" applyFont="1" applyBorder="1">
      <alignment vertical="center"/>
    </xf>
    <xf numFmtId="0" fontId="1" fillId="0" borderId="64" xfId="13" applyFont="1" applyBorder="1">
      <alignment vertical="center"/>
    </xf>
    <xf numFmtId="0" fontId="1" fillId="0" borderId="26" xfId="13" applyFont="1" applyBorder="1">
      <alignment vertical="center"/>
    </xf>
    <xf numFmtId="0" fontId="1" fillId="0" borderId="40" xfId="13" applyFont="1" applyBorder="1">
      <alignment vertical="center"/>
    </xf>
    <xf numFmtId="0" fontId="1" fillId="0" borderId="37" xfId="13" applyFont="1" applyBorder="1">
      <alignment vertical="center"/>
    </xf>
    <xf numFmtId="0" fontId="1" fillId="0" borderId="35" xfId="13" applyFont="1" applyBorder="1">
      <alignment vertical="center"/>
    </xf>
    <xf numFmtId="0" fontId="28" fillId="0" borderId="28" xfId="13" applyFont="1" applyBorder="1">
      <alignment vertical="center"/>
    </xf>
    <xf numFmtId="178" fontId="38" fillId="0" borderId="0" xfId="13" applyNumberFormat="1" applyFont="1">
      <alignment vertical="center"/>
    </xf>
    <xf numFmtId="178" fontId="1" fillId="0" borderId="0" xfId="13" applyNumberFormat="1"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wrapText="1"/>
    </xf>
    <xf numFmtId="49" fontId="1" fillId="4" borderId="0" xfId="14" applyNumberFormat="1" applyFont="1" applyFill="1" applyAlignment="1">
      <alignment horizontal="center" vertical="center"/>
    </xf>
    <xf numFmtId="178" fontId="1" fillId="0" borderId="57"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178" fontId="1" fillId="0" borderId="26" xfId="13" applyNumberFormat="1" applyFont="1" applyBorder="1">
      <alignment vertical="center"/>
    </xf>
    <xf numFmtId="178" fontId="1" fillId="0" borderId="40" xfId="13" applyNumberFormat="1" applyFont="1" applyBorder="1">
      <alignment vertical="center"/>
    </xf>
    <xf numFmtId="189" fontId="1" fillId="0" borderId="40" xfId="13" applyNumberFormat="1" applyFont="1" applyBorder="1">
      <alignment vertical="center"/>
    </xf>
    <xf numFmtId="178" fontId="1" fillId="0" borderId="37" xfId="13" applyNumberFormat="1" applyFont="1" applyBorder="1">
      <alignment vertical="center"/>
    </xf>
    <xf numFmtId="0" fontId="28" fillId="0" borderId="57" xfId="13" applyFont="1" applyBorder="1">
      <alignment vertical="center"/>
    </xf>
    <xf numFmtId="0" fontId="1" fillId="0" borderId="0" xfId="14" applyFont="1">
      <alignment vertical="center"/>
    </xf>
    <xf numFmtId="189" fontId="1" fillId="0" borderId="0" xfId="14" applyNumberFormat="1" applyFont="1">
      <alignment vertical="center"/>
    </xf>
    <xf numFmtId="178" fontId="10" fillId="0" borderId="0" xfId="15" applyNumberFormat="1" applyAlignment="1">
      <alignment vertical="center"/>
    </xf>
    <xf numFmtId="177" fontId="10" fillId="0" borderId="0" xfId="16" applyNumberFormat="1" applyAlignment="1">
      <alignment horizontal="right" vertical="center"/>
    </xf>
    <xf numFmtId="187" fontId="10" fillId="0" borderId="0" xfId="16" applyNumberFormat="1" applyAlignment="1">
      <alignment horizontal="right" vertical="center"/>
    </xf>
    <xf numFmtId="178" fontId="1" fillId="4" borderId="0" xfId="13" applyNumberFormat="1" applyFont="1" applyFill="1" applyAlignment="1">
      <alignment vertical="center" wrapText="1"/>
    </xf>
    <xf numFmtId="178" fontId="10" fillId="0" borderId="0" xfId="15" applyNumberFormat="1" applyAlignment="1">
      <alignment horizontal="center" vertical="center"/>
    </xf>
    <xf numFmtId="0" fontId="39" fillId="0" borderId="0" xfId="20" applyFont="1">
      <alignment vertical="center"/>
    </xf>
    <xf numFmtId="180" fontId="1" fillId="0" borderId="0" xfId="13" applyNumberFormat="1" applyFont="1">
      <alignment vertical="center"/>
    </xf>
    <xf numFmtId="0" fontId="14" fillId="0" borderId="0" xfId="9" applyFont="1" applyFill="1" applyBorder="1" applyAlignment="1" applyProtection="1">
      <alignment horizontal="center" vertical="center" shrinkToFit="1"/>
      <protection hidden="1"/>
    </xf>
    <xf numFmtId="186" fontId="14" fillId="0" borderId="0" xfId="9" applyNumberFormat="1" applyFont="1" applyFill="1" applyBorder="1" applyAlignment="1" applyProtection="1">
      <alignment horizontal="center" vertical="center" shrinkToFit="1"/>
      <protection hidden="1"/>
    </xf>
    <xf numFmtId="0" fontId="20" fillId="0" borderId="0" xfId="9" applyNumberFormat="1" applyFont="1" applyFill="1" applyBorder="1" applyAlignment="1" applyProtection="1">
      <alignment horizontal="left" vertical="center" wrapText="1"/>
      <protection hidden="1"/>
    </xf>
    <xf numFmtId="49" fontId="14" fillId="0" borderId="0" xfId="9" applyNumberFormat="1" applyFont="1" applyFill="1" applyBorder="1" applyAlignment="1">
      <alignment horizontal="center" vertical="center"/>
    </xf>
    <xf numFmtId="0" fontId="14" fillId="0" borderId="0" xfId="9" applyFont="1" applyFill="1" applyBorder="1" applyAlignment="1">
      <alignment horizontal="center" vertical="center"/>
    </xf>
    <xf numFmtId="181" fontId="14" fillId="0" borderId="7" xfId="9" applyNumberFormat="1" applyFont="1" applyFill="1" applyBorder="1" applyAlignment="1">
      <alignment horizontal="right" vertical="center" shrinkToFit="1"/>
    </xf>
    <xf numFmtId="181" fontId="14" fillId="0" borderId="0" xfId="9" applyNumberFormat="1" applyFont="1" applyFill="1" applyBorder="1" applyAlignment="1">
      <alignment horizontal="right" vertical="center" shrinkToFit="1"/>
    </xf>
    <xf numFmtId="181" fontId="14" fillId="0" borderId="56" xfId="9" applyNumberFormat="1" applyFont="1" applyFill="1" applyBorder="1" applyAlignment="1">
      <alignment horizontal="right" vertical="center" shrinkToFit="1"/>
    </xf>
    <xf numFmtId="178" fontId="14" fillId="0" borderId="27" xfId="9" applyNumberFormat="1" applyFont="1" applyFill="1" applyBorder="1" applyAlignment="1">
      <alignment horizontal="right" vertical="center" shrinkToFit="1"/>
    </xf>
    <xf numFmtId="178" fontId="14" fillId="0" borderId="35" xfId="9" applyNumberFormat="1" applyFont="1" applyFill="1" applyBorder="1" applyAlignment="1">
      <alignment horizontal="right" vertical="center" shrinkToFit="1"/>
    </xf>
    <xf numFmtId="178" fontId="14" fillId="0" borderId="82" xfId="9" applyNumberFormat="1" applyFont="1" applyFill="1" applyBorder="1" applyAlignment="1">
      <alignment horizontal="right" vertical="center" shrinkToFit="1"/>
    </xf>
    <xf numFmtId="0" fontId="18" fillId="0" borderId="7"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6" xfId="2" applyFont="1" applyFill="1" applyBorder="1" applyAlignment="1">
      <alignment horizontal="left" vertical="center"/>
    </xf>
    <xf numFmtId="0" fontId="18" fillId="0" borderId="49" xfId="2" applyFont="1" applyFill="1" applyBorder="1" applyAlignment="1">
      <alignment horizontal="center" vertical="center" wrapText="1"/>
    </xf>
    <xf numFmtId="0" fontId="18" fillId="0" borderId="50" xfId="2" applyFont="1" applyFill="1" applyBorder="1" applyAlignment="1">
      <alignment horizontal="center" vertical="center" wrapText="1"/>
    </xf>
    <xf numFmtId="0" fontId="18" fillId="0" borderId="51"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56" xfId="2" applyFont="1" applyFill="1" applyBorder="1" applyAlignment="1">
      <alignment horizontal="center" vertical="center" wrapText="1"/>
    </xf>
    <xf numFmtId="0" fontId="18" fillId="0" borderId="53" xfId="2" applyFont="1" applyFill="1" applyBorder="1" applyAlignment="1">
      <alignment horizontal="center" vertical="center" wrapText="1"/>
    </xf>
    <xf numFmtId="0" fontId="18" fillId="0" borderId="54" xfId="2" applyFont="1" applyFill="1" applyBorder="1" applyAlignment="1">
      <alignment horizontal="center" vertical="center" wrapText="1"/>
    </xf>
    <xf numFmtId="0" fontId="18" fillId="0" borderId="55" xfId="2" applyFont="1" applyFill="1" applyBorder="1" applyAlignment="1">
      <alignment horizontal="center" vertical="center" wrapText="1"/>
    </xf>
    <xf numFmtId="0" fontId="14" fillId="0" borderId="0" xfId="9" applyFont="1" applyFill="1" applyBorder="1" applyAlignment="1">
      <alignment horizontal="center" vertical="center" shrinkToFit="1"/>
    </xf>
    <xf numFmtId="0" fontId="20" fillId="0" borderId="0" xfId="9" applyFont="1" applyFill="1" applyBorder="1" applyAlignment="1">
      <alignment horizontal="left" vertical="center" wrapText="1"/>
    </xf>
    <xf numFmtId="0" fontId="20" fillId="0" borderId="56" xfId="9" applyFont="1" applyFill="1" applyBorder="1" applyAlignment="1">
      <alignment horizontal="left" vertical="center" wrapText="1"/>
    </xf>
    <xf numFmtId="178" fontId="14" fillId="0" borderId="7" xfId="9" applyNumberFormat="1" applyFont="1" applyFill="1" applyBorder="1" applyAlignment="1">
      <alignment horizontal="right" vertical="center" shrinkToFit="1"/>
    </xf>
    <xf numFmtId="178" fontId="14" fillId="0" borderId="0" xfId="9" applyNumberFormat="1" applyFont="1" applyFill="1" applyBorder="1" applyAlignment="1">
      <alignment horizontal="right" vertical="center" shrinkToFit="1"/>
    </xf>
    <xf numFmtId="178" fontId="14" fillId="0" borderId="56" xfId="9" applyNumberFormat="1" applyFont="1" applyFill="1" applyBorder="1" applyAlignment="1">
      <alignment horizontal="right" vertical="center" shrinkToFit="1"/>
    </xf>
    <xf numFmtId="0" fontId="14" fillId="0" borderId="27" xfId="9" applyFont="1" applyFill="1" applyBorder="1" applyAlignment="1">
      <alignment vertical="center"/>
    </xf>
    <xf numFmtId="0" fontId="14" fillId="0" borderId="35" xfId="9" applyFont="1" applyFill="1" applyBorder="1" applyAlignment="1">
      <alignment vertical="center"/>
    </xf>
    <xf numFmtId="0" fontId="14" fillId="0" borderId="36" xfId="9" applyFont="1" applyFill="1" applyBorder="1" applyAlignment="1">
      <alignment vertical="center"/>
    </xf>
    <xf numFmtId="178" fontId="14" fillId="0" borderId="36" xfId="9" applyNumberFormat="1" applyFont="1" applyFill="1" applyBorder="1" applyAlignment="1">
      <alignment horizontal="right" vertical="center" shrinkToFit="1"/>
    </xf>
    <xf numFmtId="178" fontId="14" fillId="0" borderId="53" xfId="9" applyNumberFormat="1" applyFont="1" applyFill="1" applyBorder="1" applyAlignment="1">
      <alignment horizontal="right" vertical="center" shrinkToFit="1"/>
    </xf>
    <xf numFmtId="178" fontId="14" fillId="0" borderId="54" xfId="9" applyNumberFormat="1" applyFont="1" applyFill="1" applyBorder="1" applyAlignment="1">
      <alignment horizontal="right" vertical="center" shrinkToFit="1"/>
    </xf>
    <xf numFmtId="178" fontId="14" fillId="0" borderId="55" xfId="9" applyNumberFormat="1" applyFont="1" applyFill="1" applyBorder="1" applyAlignment="1">
      <alignment horizontal="right" vertical="center" shrinkToFit="1"/>
    </xf>
    <xf numFmtId="0" fontId="18" fillId="0" borderId="49" xfId="2" applyFont="1" applyFill="1" applyBorder="1" applyAlignment="1">
      <alignment horizontal="left" vertical="center"/>
    </xf>
    <xf numFmtId="0" fontId="18" fillId="0" borderId="50" xfId="2" applyFont="1" applyFill="1" applyBorder="1" applyAlignment="1">
      <alignment horizontal="left" vertical="center"/>
    </xf>
    <xf numFmtId="0" fontId="18" fillId="0" borderId="51" xfId="2" applyFont="1" applyFill="1" applyBorder="1" applyAlignment="1">
      <alignment horizontal="left" vertical="center"/>
    </xf>
    <xf numFmtId="178" fontId="14" fillId="0" borderId="49"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shrinkToFit="1"/>
    </xf>
    <xf numFmtId="178" fontId="14" fillId="0" borderId="51" xfId="9" applyNumberFormat="1" applyFont="1" applyFill="1" applyBorder="1" applyAlignment="1">
      <alignment horizontal="right" vertical="center" shrinkToFit="1"/>
    </xf>
    <xf numFmtId="181" fontId="14" fillId="0" borderId="29" xfId="9" applyNumberFormat="1" applyFont="1" applyFill="1" applyBorder="1" applyAlignment="1">
      <alignment horizontal="right" vertical="center" shrinkToFit="1"/>
    </xf>
    <xf numFmtId="181" fontId="14" fillId="0" borderId="83" xfId="9" applyNumberFormat="1" applyFont="1" applyFill="1" applyBorder="1" applyAlignment="1">
      <alignment horizontal="right" vertical="center" shrinkToFit="1"/>
    </xf>
    <xf numFmtId="181" fontId="14" fillId="0" borderId="85" xfId="9" applyNumberFormat="1" applyFont="1" applyFill="1" applyBorder="1" applyAlignment="1">
      <alignment horizontal="right" vertical="center" shrinkToFit="1"/>
    </xf>
    <xf numFmtId="0" fontId="18" fillId="0" borderId="53" xfId="2" applyFont="1" applyFill="1" applyBorder="1" applyAlignment="1">
      <alignment horizontal="left" vertical="center"/>
    </xf>
    <xf numFmtId="0" fontId="18" fillId="0" borderId="54" xfId="2" applyFont="1" applyFill="1" applyBorder="1" applyAlignment="1">
      <alignment horizontal="left" vertical="center"/>
    </xf>
    <xf numFmtId="0" fontId="18" fillId="0" borderId="55" xfId="2" applyFont="1" applyFill="1" applyBorder="1" applyAlignment="1">
      <alignment horizontal="left" vertical="center"/>
    </xf>
    <xf numFmtId="0" fontId="14" fillId="0" borderId="53" xfId="9" applyFont="1" applyFill="1" applyBorder="1" applyAlignment="1">
      <alignment horizontal="left" vertical="center"/>
    </xf>
    <xf numFmtId="0" fontId="14" fillId="0" borderId="54" xfId="9" applyFont="1" applyFill="1" applyBorder="1" applyAlignment="1">
      <alignment horizontal="left" vertical="center"/>
    </xf>
    <xf numFmtId="0" fontId="14" fillId="0" borderId="55" xfId="9" applyFont="1" applyFill="1" applyBorder="1" applyAlignment="1">
      <alignment horizontal="left" vertical="center"/>
    </xf>
    <xf numFmtId="0" fontId="21" fillId="0" borderId="35" xfId="9" applyFont="1" applyFill="1" applyBorder="1">
      <alignment vertical="center"/>
    </xf>
    <xf numFmtId="0" fontId="21" fillId="0" borderId="36" xfId="9" applyFont="1" applyFill="1" applyBorder="1">
      <alignment vertical="center"/>
    </xf>
    <xf numFmtId="0" fontId="14" fillId="0" borderId="7" xfId="9" applyFont="1" applyFill="1" applyBorder="1" applyAlignment="1">
      <alignment horizontal="left" vertical="center"/>
    </xf>
    <xf numFmtId="0" fontId="14" fillId="0" borderId="0" xfId="9" applyFont="1" applyFill="1" applyBorder="1" applyAlignment="1">
      <alignment horizontal="left" vertical="center"/>
    </xf>
    <xf numFmtId="0" fontId="14" fillId="0" borderId="56" xfId="9" applyFont="1" applyFill="1" applyBorder="1" applyAlignment="1">
      <alignment horizontal="left" vertical="center"/>
    </xf>
    <xf numFmtId="0" fontId="14" fillId="0" borderId="9" xfId="9" applyFont="1" applyFill="1" applyBorder="1" applyAlignment="1">
      <alignment horizontal="center" vertical="center" textRotation="255"/>
    </xf>
    <xf numFmtId="0" fontId="14" fillId="0" borderId="48" xfId="9" applyFont="1" applyFill="1" applyBorder="1" applyAlignment="1">
      <alignment horizontal="center" vertical="center" textRotation="255"/>
    </xf>
    <xf numFmtId="0" fontId="14" fillId="0" borderId="34" xfId="9" applyFont="1" applyFill="1" applyBorder="1" applyAlignment="1">
      <alignment horizontal="center" vertical="center" textRotation="255"/>
    </xf>
    <xf numFmtId="0" fontId="14" fillId="0" borderId="7" xfId="9" applyFont="1" applyFill="1" applyBorder="1" applyAlignment="1">
      <alignment horizontal="center" vertical="center" textRotation="255"/>
    </xf>
    <xf numFmtId="0" fontId="14" fillId="0" borderId="0" xfId="9" applyFont="1" applyFill="1" applyBorder="1" applyAlignment="1">
      <alignment horizontal="center" vertical="center" textRotation="255"/>
    </xf>
    <xf numFmtId="0" fontId="14" fillId="0" borderId="64" xfId="9" applyFont="1" applyFill="1" applyBorder="1" applyAlignment="1">
      <alignment horizontal="center" vertical="center" textRotation="255"/>
    </xf>
    <xf numFmtId="0" fontId="14" fillId="0" borderId="53" xfId="9" applyFont="1" applyFill="1" applyBorder="1" applyAlignment="1">
      <alignment horizontal="center" vertical="center" textRotation="255"/>
    </xf>
    <xf numFmtId="0" fontId="14" fillId="0" borderId="54" xfId="9" applyFont="1" applyFill="1" applyBorder="1" applyAlignment="1">
      <alignment horizontal="center" vertical="center" textRotation="255"/>
    </xf>
    <xf numFmtId="0" fontId="14" fillId="0" borderId="73" xfId="9" applyFont="1" applyFill="1" applyBorder="1" applyAlignment="1">
      <alignment horizontal="center" vertical="center" textRotation="255"/>
    </xf>
    <xf numFmtId="0" fontId="14" fillId="0" borderId="28" xfId="9" applyFont="1" applyFill="1" applyBorder="1" applyAlignment="1">
      <alignment horizontal="center" vertical="center"/>
    </xf>
    <xf numFmtId="0" fontId="14" fillId="0" borderId="48" xfId="9" applyFont="1" applyFill="1" applyBorder="1" applyAlignment="1">
      <alignment horizontal="center" vertical="center"/>
    </xf>
    <xf numFmtId="0" fontId="14" fillId="0" borderId="34" xfId="9" applyFont="1" applyFill="1" applyBorder="1" applyAlignment="1">
      <alignment horizontal="center" vertical="center"/>
    </xf>
    <xf numFmtId="0" fontId="14" fillId="0" borderId="26" xfId="9" applyFont="1" applyFill="1" applyBorder="1" applyAlignment="1">
      <alignment horizontal="center" vertical="center"/>
    </xf>
    <xf numFmtId="0" fontId="14" fillId="0" borderId="40" xfId="9" applyFont="1" applyFill="1" applyBorder="1" applyAlignment="1">
      <alignment horizontal="center" vertical="center"/>
    </xf>
    <xf numFmtId="0" fontId="14" fillId="0" borderId="37" xfId="9" applyFont="1" applyFill="1" applyBorder="1" applyAlignment="1">
      <alignment horizontal="center" vertical="center"/>
    </xf>
    <xf numFmtId="0" fontId="20" fillId="0" borderId="28" xfId="9" applyFont="1" applyFill="1" applyBorder="1" applyAlignment="1">
      <alignment horizontal="center" vertical="center" wrapText="1"/>
    </xf>
    <xf numFmtId="0" fontId="20" fillId="0" borderId="48" xfId="9" applyFont="1" applyFill="1" applyBorder="1" applyAlignment="1">
      <alignment horizontal="center" vertical="center" wrapText="1"/>
    </xf>
    <xf numFmtId="0" fontId="20" fillId="0" borderId="34" xfId="9" applyFont="1" applyFill="1" applyBorder="1" applyAlignment="1">
      <alignment horizontal="center" vertical="center" wrapText="1"/>
    </xf>
    <xf numFmtId="0" fontId="20" fillId="0" borderId="26"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20" fillId="0" borderId="37" xfId="9" applyFont="1" applyFill="1" applyBorder="1" applyAlignment="1">
      <alignment horizontal="center" vertical="center" wrapText="1"/>
    </xf>
    <xf numFmtId="0" fontId="14" fillId="0" borderId="28" xfId="9" applyFont="1" applyFill="1" applyBorder="1" applyAlignment="1">
      <alignment horizontal="center" vertical="center" textRotation="255"/>
    </xf>
    <xf numFmtId="0" fontId="14" fillId="0" borderId="57" xfId="9" applyFont="1" applyFill="1" applyBorder="1" applyAlignment="1">
      <alignment horizontal="center" vertical="center" textRotation="255"/>
    </xf>
    <xf numFmtId="0" fontId="14" fillId="0" borderId="26" xfId="9" applyFont="1" applyFill="1" applyBorder="1" applyAlignment="1">
      <alignment horizontal="center" vertical="center" textRotation="255"/>
    </xf>
    <xf numFmtId="0" fontId="14" fillId="0" borderId="40" xfId="9" applyFont="1" applyFill="1" applyBorder="1" applyAlignment="1">
      <alignment horizontal="center" vertical="center" textRotation="255"/>
    </xf>
    <xf numFmtId="0" fontId="14" fillId="0" borderId="37" xfId="9" applyFont="1" applyFill="1" applyBorder="1" applyAlignment="1">
      <alignment horizontal="center" vertical="center" textRotation="255"/>
    </xf>
    <xf numFmtId="0" fontId="14" fillId="0" borderId="28" xfId="9" applyFont="1" applyFill="1" applyBorder="1" applyAlignment="1">
      <alignment horizontal="center" vertical="center" wrapText="1"/>
    </xf>
    <xf numFmtId="0" fontId="14" fillId="0" borderId="48" xfId="9" applyFont="1" applyFill="1" applyBorder="1" applyAlignment="1">
      <alignment horizontal="center" vertical="center" wrapText="1"/>
    </xf>
    <xf numFmtId="0" fontId="14" fillId="0" borderId="34" xfId="9" applyFont="1" applyFill="1" applyBorder="1" applyAlignment="1">
      <alignment horizontal="center" vertical="center" wrapText="1"/>
    </xf>
    <xf numFmtId="0" fontId="14" fillId="0" borderId="26" xfId="9" applyFont="1" applyFill="1" applyBorder="1" applyAlignment="1">
      <alignment horizontal="center" vertical="center" wrapText="1"/>
    </xf>
    <xf numFmtId="0" fontId="14" fillId="0" borderId="40" xfId="9" applyFont="1" applyFill="1" applyBorder="1" applyAlignment="1">
      <alignment horizontal="center" vertical="center" wrapText="1"/>
    </xf>
    <xf numFmtId="0" fontId="14" fillId="0" borderId="37" xfId="9" applyFont="1" applyFill="1" applyBorder="1" applyAlignment="1">
      <alignment horizontal="center" vertical="center" wrapText="1"/>
    </xf>
    <xf numFmtId="0" fontId="14" fillId="0" borderId="29" xfId="9" applyFont="1" applyFill="1" applyBorder="1" applyAlignment="1">
      <alignment vertical="center"/>
    </xf>
    <xf numFmtId="0" fontId="14" fillId="0" borderId="83" xfId="9" applyFont="1" applyFill="1" applyBorder="1" applyAlignment="1">
      <alignment vertical="center"/>
    </xf>
    <xf numFmtId="0" fontId="14" fillId="0" borderId="84" xfId="9" applyFont="1" applyFill="1" applyBorder="1" applyAlignment="1">
      <alignment vertical="center"/>
    </xf>
    <xf numFmtId="178" fontId="14" fillId="0" borderId="29" xfId="9" applyNumberFormat="1" applyFont="1" applyFill="1" applyBorder="1" applyAlignment="1">
      <alignment horizontal="right" vertical="center"/>
    </xf>
    <xf numFmtId="178" fontId="14" fillId="0" borderId="83" xfId="9" applyNumberFormat="1" applyFont="1" applyFill="1" applyBorder="1" applyAlignment="1">
      <alignment horizontal="right" vertical="center"/>
    </xf>
    <xf numFmtId="178" fontId="14" fillId="0" borderId="84" xfId="9" applyNumberFormat="1" applyFont="1" applyFill="1" applyBorder="1" applyAlignment="1">
      <alignment horizontal="right" vertical="center"/>
    </xf>
    <xf numFmtId="0" fontId="14" fillId="0" borderId="74" xfId="9" applyFont="1" applyFill="1" applyBorder="1" applyAlignment="1">
      <alignment horizontal="center" vertical="center" shrinkToFit="1"/>
    </xf>
    <xf numFmtId="0" fontId="14" fillId="0" borderId="54"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20" fillId="0" borderId="76" xfId="9" applyFont="1" applyFill="1" applyBorder="1" applyAlignment="1">
      <alignment horizontal="center" vertical="center" wrapText="1"/>
    </xf>
    <xf numFmtId="0" fontId="20" fillId="0" borderId="72" xfId="9" applyFont="1" applyFill="1" applyBorder="1" applyAlignment="1">
      <alignment horizontal="center" vertical="center" wrapText="1"/>
    </xf>
    <xf numFmtId="0" fontId="14" fillId="0" borderId="89" xfId="9" applyFont="1" applyFill="1" applyBorder="1" applyAlignment="1">
      <alignment horizontal="center" vertical="center"/>
    </xf>
    <xf numFmtId="0" fontId="14" fillId="0" borderId="79" xfId="9" applyFont="1" applyFill="1" applyBorder="1" applyAlignment="1">
      <alignment horizontal="center" vertical="center"/>
    </xf>
    <xf numFmtId="0" fontId="14" fillId="0" borderId="81" xfId="9" applyFont="1" applyFill="1" applyBorder="1" applyAlignment="1">
      <alignment horizontal="center" vertical="center"/>
    </xf>
    <xf numFmtId="0" fontId="14" fillId="0" borderId="87" xfId="9" applyFont="1" applyFill="1" applyBorder="1" applyAlignment="1">
      <alignment horizontal="center" vertical="center"/>
    </xf>
    <xf numFmtId="0" fontId="14" fillId="0" borderId="77" xfId="9" applyFont="1" applyFill="1" applyBorder="1" applyAlignment="1">
      <alignment horizontal="center" vertical="center"/>
    </xf>
    <xf numFmtId="0" fontId="14" fillId="0" borderId="33" xfId="9" applyFont="1" applyFill="1" applyBorder="1" applyAlignment="1">
      <alignment horizontal="center" vertical="center"/>
    </xf>
    <xf numFmtId="178" fontId="14" fillId="0" borderId="33" xfId="9" applyNumberFormat="1" applyFont="1" applyFill="1" applyBorder="1" applyAlignment="1">
      <alignment horizontal="right" vertical="center" shrinkToFit="1"/>
    </xf>
    <xf numFmtId="178" fontId="14" fillId="0" borderId="88" xfId="9" applyNumberFormat="1" applyFont="1" applyFill="1" applyBorder="1" applyAlignment="1">
      <alignment horizontal="right" vertical="center" shrinkToFit="1"/>
    </xf>
    <xf numFmtId="178" fontId="14" fillId="0" borderId="6" xfId="9" applyNumberFormat="1" applyFont="1" applyFill="1" applyBorder="1" applyAlignment="1">
      <alignment horizontal="right" vertical="center" shrinkToFit="1"/>
    </xf>
    <xf numFmtId="181" fontId="14" fillId="0" borderId="54" xfId="9" applyNumberFormat="1" applyFont="1" applyFill="1" applyBorder="1" applyAlignment="1">
      <alignment horizontal="right" vertical="center"/>
    </xf>
    <xf numFmtId="181" fontId="14" fillId="0" borderId="55" xfId="9" applyNumberFormat="1" applyFont="1" applyFill="1" applyBorder="1" applyAlignment="1">
      <alignment horizontal="right" vertical="center"/>
    </xf>
    <xf numFmtId="0" fontId="14" fillId="0" borderId="13" xfId="9" applyFont="1" applyFill="1" applyBorder="1" applyAlignment="1">
      <alignment vertical="center"/>
    </xf>
    <xf numFmtId="0" fontId="14" fillId="0" borderId="16" xfId="9" applyFont="1" applyFill="1" applyBorder="1" applyAlignment="1">
      <alignment horizontal="center" vertical="center"/>
    </xf>
    <xf numFmtId="0" fontId="14" fillId="0" borderId="85" xfId="9" applyFont="1" applyFill="1" applyBorder="1" applyAlignment="1">
      <alignment horizontal="center" vertical="center"/>
    </xf>
    <xf numFmtId="0" fontId="14" fillId="0" borderId="86" xfId="9" applyFont="1" applyFill="1" applyBorder="1" applyAlignment="1">
      <alignment horizontal="center" vertical="center"/>
    </xf>
    <xf numFmtId="183" fontId="14" fillId="0" borderId="33" xfId="9" applyNumberFormat="1" applyFont="1" applyFill="1" applyBorder="1" applyAlignment="1">
      <alignment horizontal="right" vertical="center" shrinkToFit="1"/>
    </xf>
    <xf numFmtId="183" fontId="14" fillId="0" borderId="88" xfId="9" applyNumberFormat="1" applyFont="1" applyFill="1" applyBorder="1" applyAlignment="1">
      <alignment horizontal="right" vertical="center" shrinkToFit="1"/>
    </xf>
    <xf numFmtId="183" fontId="14" fillId="0" borderId="6" xfId="9" applyNumberFormat="1" applyFont="1" applyFill="1" applyBorder="1" applyAlignment="1">
      <alignment horizontal="right" vertical="center" shrinkToFit="1"/>
    </xf>
    <xf numFmtId="181" fontId="14" fillId="0" borderId="84" xfId="9" applyNumberFormat="1" applyFont="1" applyFill="1" applyBorder="1" applyAlignment="1">
      <alignment horizontal="right" vertical="center" shrinkToFit="1"/>
    </xf>
    <xf numFmtId="0" fontId="14" fillId="0" borderId="22" xfId="9" applyFont="1" applyFill="1" applyBorder="1" applyAlignment="1">
      <alignment vertical="center"/>
    </xf>
    <xf numFmtId="0" fontId="14" fillId="0" borderId="27" xfId="9" applyFont="1" applyFill="1" applyBorder="1" applyAlignment="1">
      <alignment horizontal="center" vertical="center"/>
    </xf>
    <xf numFmtId="0" fontId="14" fillId="0" borderId="35" xfId="9" applyFont="1" applyFill="1" applyBorder="1" applyAlignment="1">
      <alignment horizontal="center" vertical="center"/>
    </xf>
    <xf numFmtId="0" fontId="14" fillId="0" borderId="49" xfId="9" applyFont="1" applyFill="1" applyBorder="1" applyAlignment="1">
      <alignment horizontal="center" vertical="center"/>
    </xf>
    <xf numFmtId="0" fontId="14" fillId="0" borderId="50" xfId="9" applyFont="1" applyFill="1" applyBorder="1" applyAlignment="1">
      <alignment horizontal="center" vertical="center"/>
    </xf>
    <xf numFmtId="0" fontId="14" fillId="0" borderId="53" xfId="9" applyFont="1" applyFill="1" applyBorder="1" applyAlignment="1">
      <alignment horizontal="center" vertical="center"/>
    </xf>
    <xf numFmtId="0" fontId="14" fillId="0" borderId="54" xfId="9" applyFont="1" applyFill="1" applyBorder="1" applyAlignment="1">
      <alignment horizontal="center" vertical="center"/>
    </xf>
    <xf numFmtId="178" fontId="14" fillId="0" borderId="50" xfId="9" applyNumberFormat="1" applyFont="1" applyFill="1" applyBorder="1" applyAlignment="1">
      <alignment horizontal="right" vertical="center"/>
    </xf>
    <xf numFmtId="178" fontId="14" fillId="0" borderId="51" xfId="9" applyNumberFormat="1" applyFont="1" applyFill="1" applyBorder="1" applyAlignment="1">
      <alignment horizontal="right" vertical="center"/>
    </xf>
    <xf numFmtId="0" fontId="18" fillId="0" borderId="29" xfId="10" applyFont="1" applyFill="1" applyBorder="1" applyAlignment="1">
      <alignment horizontal="center" vertical="center" shrinkToFit="1"/>
    </xf>
    <xf numFmtId="0" fontId="18" fillId="0" borderId="83" xfId="10" applyFont="1" applyFill="1" applyBorder="1" applyAlignment="1">
      <alignment horizontal="center" vertical="center" shrinkToFit="1"/>
    </xf>
    <xf numFmtId="0" fontId="18" fillId="0" borderId="84" xfId="10" applyFont="1" applyFill="1" applyBorder="1" applyAlignment="1">
      <alignment horizontal="center" vertical="center" shrinkToFit="1"/>
    </xf>
    <xf numFmtId="185" fontId="18" fillId="0" borderId="28" xfId="9" applyNumberFormat="1" applyFont="1" applyFill="1" applyBorder="1" applyAlignment="1">
      <alignment horizontal="right" vertical="center" shrinkToFit="1"/>
    </xf>
    <xf numFmtId="185" fontId="18" fillId="0" borderId="48" xfId="9" applyNumberFormat="1" applyFont="1" applyFill="1" applyBorder="1" applyAlignment="1">
      <alignment horizontal="right" vertical="center" shrinkToFit="1"/>
    </xf>
    <xf numFmtId="185" fontId="18" fillId="0" borderId="76" xfId="9" applyNumberFormat="1" applyFont="1" applyFill="1" applyBorder="1" applyAlignment="1">
      <alignment horizontal="right" vertical="center" shrinkToFit="1"/>
    </xf>
    <xf numFmtId="0" fontId="14" fillId="0" borderId="9" xfId="9" applyFont="1" applyFill="1" applyBorder="1" applyAlignment="1">
      <alignment horizontal="center" vertical="center"/>
    </xf>
    <xf numFmtId="0" fontId="14" fillId="0" borderId="73" xfId="9" applyFont="1" applyFill="1" applyBorder="1" applyAlignment="1">
      <alignment horizontal="center" vertical="center"/>
    </xf>
    <xf numFmtId="0" fontId="18" fillId="0" borderId="28" xfId="9" applyFont="1" applyFill="1" applyBorder="1" applyAlignment="1">
      <alignment vertical="center"/>
    </xf>
    <xf numFmtId="0" fontId="18" fillId="0" borderId="48" xfId="9" applyFont="1" applyFill="1" applyBorder="1" applyAlignment="1">
      <alignment vertical="center"/>
    </xf>
    <xf numFmtId="0" fontId="18" fillId="0" borderId="34" xfId="9" applyFont="1" applyFill="1" applyBorder="1" applyAlignment="1">
      <alignment vertical="center"/>
    </xf>
    <xf numFmtId="181" fontId="14" fillId="0" borderId="27" xfId="9" applyNumberFormat="1" applyFont="1" applyFill="1" applyBorder="1" applyAlignment="1">
      <alignment horizontal="right" vertical="center" shrinkToFit="1"/>
    </xf>
    <xf numFmtId="181" fontId="14" fillId="0" borderId="35" xfId="9" applyNumberFormat="1" applyFont="1" applyFill="1" applyBorder="1" applyAlignment="1">
      <alignment horizontal="right" vertical="center" shrinkToFit="1"/>
    </xf>
    <xf numFmtId="181" fontId="14" fillId="0" borderId="36" xfId="9" applyNumberFormat="1" applyFont="1" applyFill="1" applyBorder="1" applyAlignment="1">
      <alignment horizontal="right" vertical="center" shrinkToFit="1"/>
    </xf>
    <xf numFmtId="181" fontId="14" fillId="0" borderId="82" xfId="9" applyNumberFormat="1" applyFont="1" applyFill="1" applyBorder="1" applyAlignment="1">
      <alignment horizontal="right" vertical="center" shrinkToFit="1"/>
    </xf>
    <xf numFmtId="0" fontId="18" fillId="0" borderId="28" xfId="10" applyFont="1" applyFill="1" applyBorder="1" applyAlignment="1">
      <alignment horizontal="center" vertical="center" shrinkToFit="1"/>
    </xf>
    <xf numFmtId="0" fontId="18" fillId="0" borderId="48" xfId="10" applyFont="1" applyFill="1" applyBorder="1" applyAlignment="1">
      <alignment horizontal="center" vertical="center" shrinkToFit="1"/>
    </xf>
    <xf numFmtId="0" fontId="18" fillId="0" borderId="34" xfId="10" applyFont="1" applyFill="1" applyBorder="1" applyAlignment="1">
      <alignment horizontal="center" vertical="center" shrinkToFit="1"/>
    </xf>
    <xf numFmtId="178" fontId="18" fillId="0" borderId="27" xfId="9" applyNumberFormat="1" applyFont="1" applyFill="1" applyBorder="1" applyAlignment="1">
      <alignment horizontal="right" vertical="center" shrinkToFit="1"/>
    </xf>
    <xf numFmtId="178" fontId="18" fillId="0" borderId="35" xfId="9" applyNumberFormat="1" applyFont="1" applyFill="1" applyBorder="1" applyAlignment="1">
      <alignment horizontal="right" vertical="center" shrinkToFit="1"/>
    </xf>
    <xf numFmtId="178" fontId="18" fillId="0" borderId="82" xfId="9" applyNumberFormat="1" applyFont="1" applyFill="1" applyBorder="1" applyAlignment="1">
      <alignment horizontal="right" vertical="center" shrinkToFit="1"/>
    </xf>
    <xf numFmtId="0" fontId="14" fillId="0" borderId="18" xfId="9" applyFont="1" applyFill="1" applyBorder="1" applyAlignment="1">
      <alignment horizontal="center" vertical="center"/>
    </xf>
    <xf numFmtId="183" fontId="14" fillId="0" borderId="7" xfId="9" applyNumberFormat="1" applyFont="1" applyFill="1" applyBorder="1" applyAlignment="1">
      <alignment horizontal="right" vertical="center" shrinkToFit="1"/>
    </xf>
    <xf numFmtId="183" fontId="14" fillId="0" borderId="0" xfId="9" applyNumberFormat="1" applyFont="1" applyFill="1" applyBorder="1" applyAlignment="1">
      <alignment horizontal="right" vertical="center" shrinkToFit="1"/>
    </xf>
    <xf numFmtId="183" fontId="14" fillId="0" borderId="56" xfId="9" applyNumberFormat="1" applyFont="1" applyFill="1" applyBorder="1" applyAlignment="1">
      <alignment horizontal="right" vertical="center" shrinkToFit="1"/>
    </xf>
    <xf numFmtId="181" fontId="14" fillId="0" borderId="53" xfId="9" applyNumberFormat="1" applyFont="1" applyFill="1" applyBorder="1" applyAlignment="1">
      <alignment horizontal="right" vertical="center" shrinkToFit="1"/>
    </xf>
    <xf numFmtId="181" fontId="14" fillId="0" borderId="54" xfId="9" applyNumberFormat="1" applyFont="1" applyFill="1" applyBorder="1" applyAlignment="1">
      <alignment horizontal="right" vertical="center" shrinkToFit="1"/>
    </xf>
    <xf numFmtId="181" fontId="14" fillId="0" borderId="55" xfId="9" applyNumberFormat="1" applyFont="1" applyFill="1" applyBorder="1" applyAlignment="1">
      <alignment horizontal="right" vertical="center" shrinkToFit="1"/>
    </xf>
    <xf numFmtId="0" fontId="14" fillId="0" borderId="49" xfId="9" applyFont="1" applyFill="1" applyBorder="1" applyAlignment="1">
      <alignment horizontal="center" vertical="center" wrapText="1"/>
    </xf>
    <xf numFmtId="0" fontId="14" fillId="0" borderId="50" xfId="9" applyFont="1" applyFill="1" applyBorder="1" applyAlignment="1">
      <alignment horizontal="center" vertical="center" wrapText="1"/>
    </xf>
    <xf numFmtId="0" fontId="14" fillId="0" borderId="17" xfId="9" applyFont="1" applyFill="1" applyBorder="1" applyAlignment="1">
      <alignment horizontal="center" vertical="center" wrapText="1"/>
    </xf>
    <xf numFmtId="0" fontId="14" fillId="0" borderId="7"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64" xfId="9" applyFont="1" applyFill="1" applyBorder="1" applyAlignment="1">
      <alignment horizontal="center" vertical="center" wrapText="1"/>
    </xf>
    <xf numFmtId="0" fontId="14" fillId="0" borderId="53" xfId="9" applyFont="1" applyFill="1" applyBorder="1" applyAlignment="1">
      <alignment horizontal="center" vertical="center" wrapText="1"/>
    </xf>
    <xf numFmtId="0" fontId="14" fillId="0" borderId="54" xfId="9" applyFont="1" applyFill="1" applyBorder="1" applyAlignment="1">
      <alignment horizontal="center" vertical="center" wrapText="1"/>
    </xf>
    <xf numFmtId="0" fontId="14" fillId="0" borderId="73" xfId="9" applyFont="1" applyFill="1" applyBorder="1" applyAlignment="1">
      <alignment horizontal="center" vertical="center" wrapText="1"/>
    </xf>
    <xf numFmtId="0" fontId="18" fillId="0" borderId="69" xfId="9" applyFont="1" applyFill="1" applyBorder="1" applyAlignment="1">
      <alignment vertical="center"/>
    </xf>
    <xf numFmtId="0" fontId="18" fillId="0" borderId="79" xfId="9" applyFont="1" applyFill="1" applyBorder="1" applyAlignment="1">
      <alignment vertical="center"/>
    </xf>
    <xf numFmtId="0" fontId="18" fillId="0" borderId="80" xfId="9" applyFont="1" applyFill="1" applyBorder="1" applyAlignment="1">
      <alignment vertical="center"/>
    </xf>
    <xf numFmtId="178" fontId="18" fillId="0" borderId="69" xfId="9" applyNumberFormat="1" applyFont="1" applyFill="1" applyBorder="1" applyAlignment="1">
      <alignment horizontal="right" vertical="center" shrinkToFit="1"/>
    </xf>
    <xf numFmtId="178" fontId="18" fillId="0" borderId="50" xfId="9" applyNumberFormat="1" applyFont="1" applyFill="1" applyBorder="1" applyAlignment="1">
      <alignment horizontal="right" vertical="center" shrinkToFit="1"/>
    </xf>
    <xf numFmtId="178" fontId="18" fillId="0" borderId="51" xfId="9" applyNumberFormat="1" applyFont="1" applyFill="1" applyBorder="1" applyAlignment="1">
      <alignment horizontal="right" vertical="center" shrinkToFit="1"/>
    </xf>
    <xf numFmtId="0" fontId="14" fillId="0" borderId="22" xfId="9" applyFont="1" applyFill="1" applyBorder="1" applyAlignment="1">
      <alignment horizontal="center" vertical="center"/>
    </xf>
    <xf numFmtId="0" fontId="14" fillId="0" borderId="36" xfId="9" applyFont="1" applyFill="1" applyBorder="1" applyAlignment="1">
      <alignment horizontal="center" vertical="center"/>
    </xf>
    <xf numFmtId="0" fontId="14" fillId="0" borderId="27" xfId="9" applyFont="1" applyFill="1" applyBorder="1" applyAlignment="1">
      <alignment horizontal="center" vertical="center" shrinkToFit="1"/>
    </xf>
    <xf numFmtId="0" fontId="14" fillId="0" borderId="35" xfId="9" applyFont="1" applyFill="1" applyBorder="1" applyAlignment="1">
      <alignment horizontal="center" vertical="center" shrinkToFit="1"/>
    </xf>
    <xf numFmtId="0" fontId="14" fillId="0" borderId="36" xfId="9" applyFont="1" applyFill="1" applyBorder="1" applyAlignment="1">
      <alignment horizontal="center" vertical="center" shrinkToFit="1"/>
    </xf>
    <xf numFmtId="0" fontId="14" fillId="0" borderId="82" xfId="9" applyFont="1" applyFill="1" applyBorder="1" applyAlignment="1">
      <alignment horizontal="center" vertical="center" shrinkToFit="1"/>
    </xf>
    <xf numFmtId="0" fontId="14" fillId="0" borderId="49" xfId="3" applyFont="1" applyFill="1" applyBorder="1" applyAlignment="1">
      <alignment horizontal="left" vertical="center"/>
    </xf>
    <xf numFmtId="0" fontId="14" fillId="0" borderId="50" xfId="3" applyFont="1" applyFill="1" applyBorder="1" applyAlignment="1">
      <alignment horizontal="left" vertical="center"/>
    </xf>
    <xf numFmtId="0" fontId="14" fillId="0" borderId="51" xfId="3" applyFont="1" applyFill="1" applyBorder="1" applyAlignment="1">
      <alignment horizontal="left" vertical="center"/>
    </xf>
    <xf numFmtId="0" fontId="18" fillId="0" borderId="35" xfId="9" applyFont="1" applyFill="1" applyBorder="1" applyAlignment="1">
      <alignment vertical="center"/>
    </xf>
    <xf numFmtId="0" fontId="18" fillId="0" borderId="36" xfId="9" applyFont="1" applyFill="1" applyBorder="1" applyAlignment="1">
      <alignment vertical="center"/>
    </xf>
    <xf numFmtId="185" fontId="14" fillId="0" borderId="29" xfId="9" applyNumberFormat="1" applyFont="1" applyFill="1" applyBorder="1" applyAlignment="1">
      <alignment horizontal="right" vertical="center" shrinkToFit="1"/>
    </xf>
    <xf numFmtId="185" fontId="14" fillId="0" borderId="83" xfId="9" applyNumberFormat="1" applyFont="1" applyFill="1" applyBorder="1" applyAlignment="1">
      <alignment horizontal="right" vertical="center" shrinkToFit="1"/>
    </xf>
    <xf numFmtId="185" fontId="14" fillId="0" borderId="85" xfId="9" applyNumberFormat="1" applyFont="1" applyFill="1" applyBorder="1" applyAlignment="1">
      <alignment horizontal="right" vertical="center" shrinkToFit="1"/>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78" xfId="9" applyFont="1" applyFill="1" applyBorder="1" applyAlignment="1">
      <alignment vertical="center"/>
    </xf>
    <xf numFmtId="0" fontId="14" fillId="0" borderId="79" xfId="9" applyFont="1" applyFill="1" applyBorder="1" applyAlignment="1">
      <alignment vertical="center"/>
    </xf>
    <xf numFmtId="0" fontId="14" fillId="0" borderId="80" xfId="9" applyFont="1" applyFill="1" applyBorder="1" applyAlignment="1">
      <alignment vertical="center"/>
    </xf>
    <xf numFmtId="178" fontId="14" fillId="0" borderId="78" xfId="9" applyNumberFormat="1" applyFont="1" applyFill="1" applyBorder="1" applyAlignment="1">
      <alignment horizontal="right" vertical="center" shrinkToFit="1"/>
    </xf>
    <xf numFmtId="178" fontId="14" fillId="0" borderId="79" xfId="9" applyNumberFormat="1" applyFont="1" applyFill="1" applyBorder="1" applyAlignment="1">
      <alignment horizontal="right" vertical="center" shrinkToFit="1"/>
    </xf>
    <xf numFmtId="178" fontId="14" fillId="0" borderId="81" xfId="9" applyNumberFormat="1" applyFont="1" applyFill="1" applyBorder="1" applyAlignment="1">
      <alignment horizontal="right" vertical="center" shrinkToFit="1"/>
    </xf>
    <xf numFmtId="0" fontId="14" fillId="0" borderId="51" xfId="9" applyFont="1" applyFill="1" applyBorder="1" applyAlignment="1">
      <alignment horizontal="center" vertical="center"/>
    </xf>
    <xf numFmtId="0" fontId="14" fillId="0" borderId="7"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10"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31" xfId="9" applyFont="1" applyFill="1" applyBorder="1" applyAlignment="1">
      <alignment horizontal="center" vertical="center"/>
    </xf>
    <xf numFmtId="0" fontId="14" fillId="0" borderId="64" xfId="9" applyFont="1" applyFill="1" applyBorder="1" applyAlignment="1">
      <alignment horizontal="center" vertical="center"/>
    </xf>
    <xf numFmtId="0" fontId="14" fillId="0" borderId="67" xfId="9" applyFont="1" applyFill="1" applyBorder="1" applyAlignment="1">
      <alignment horizontal="center" vertical="center"/>
    </xf>
    <xf numFmtId="0" fontId="14" fillId="0" borderId="32" xfId="9" applyFont="1" applyFill="1" applyBorder="1" applyAlignment="1">
      <alignment horizontal="center" vertical="center"/>
    </xf>
    <xf numFmtId="0" fontId="14" fillId="0" borderId="52"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70" xfId="9" applyFont="1" applyFill="1" applyBorder="1" applyAlignment="1">
      <alignment horizontal="center" vertical="center"/>
    </xf>
    <xf numFmtId="0" fontId="14" fillId="0" borderId="74" xfId="9" applyFont="1" applyFill="1" applyBorder="1" applyAlignment="1">
      <alignment horizontal="center" vertical="center"/>
    </xf>
    <xf numFmtId="0" fontId="14" fillId="0" borderId="75" xfId="9" applyFont="1" applyFill="1" applyBorder="1" applyAlignment="1">
      <alignment horizontal="center" vertical="center"/>
    </xf>
    <xf numFmtId="49" fontId="14" fillId="0" borderId="28" xfId="9" applyNumberFormat="1" applyFont="1" applyFill="1" applyBorder="1" applyAlignment="1">
      <alignment horizontal="center" vertical="center"/>
    </xf>
    <xf numFmtId="49" fontId="14" fillId="0" borderId="48" xfId="9" applyNumberFormat="1" applyFont="1" applyFill="1" applyBorder="1" applyAlignment="1">
      <alignment horizontal="center" vertical="center"/>
    </xf>
    <xf numFmtId="49" fontId="14" fillId="0" borderId="76" xfId="9" applyNumberFormat="1" applyFont="1" applyFill="1" applyBorder="1" applyAlignment="1">
      <alignment horizontal="center" vertical="center"/>
    </xf>
    <xf numFmtId="49" fontId="14" fillId="0" borderId="57" xfId="9" applyNumberFormat="1" applyFont="1" applyFill="1" applyBorder="1" applyAlignment="1">
      <alignment horizontal="center" vertical="center"/>
    </xf>
    <xf numFmtId="49" fontId="14" fillId="0" borderId="56" xfId="9" applyNumberFormat="1" applyFont="1" applyFill="1" applyBorder="1" applyAlignment="1">
      <alignment horizontal="center" vertical="center"/>
    </xf>
    <xf numFmtId="49" fontId="14" fillId="0" borderId="74" xfId="9" applyNumberFormat="1" applyFont="1" applyFill="1" applyBorder="1" applyAlignment="1">
      <alignment horizontal="center" vertical="center"/>
    </xf>
    <xf numFmtId="49" fontId="14" fillId="0" borderId="54" xfId="9" applyNumberFormat="1" applyFont="1" applyFill="1" applyBorder="1" applyAlignment="1">
      <alignment horizontal="center" vertical="center"/>
    </xf>
    <xf numFmtId="49" fontId="14" fillId="0" borderId="55" xfId="9" applyNumberFormat="1" applyFont="1" applyFill="1" applyBorder="1" applyAlignment="1">
      <alignment horizontal="center" vertical="center"/>
    </xf>
    <xf numFmtId="182" fontId="14" fillId="0" borderId="7" xfId="9" applyNumberFormat="1" applyFont="1" applyFill="1" applyBorder="1" applyAlignment="1">
      <alignment horizontal="right" vertical="center" shrinkToFit="1"/>
    </xf>
    <xf numFmtId="182" fontId="14" fillId="0" borderId="0" xfId="9" applyNumberFormat="1" applyFont="1" applyFill="1" applyBorder="1" applyAlignment="1">
      <alignment horizontal="right" vertical="center" shrinkToFit="1"/>
    </xf>
    <xf numFmtId="182" fontId="14" fillId="0" borderId="56" xfId="9" applyNumberFormat="1" applyFont="1" applyFill="1" applyBorder="1" applyAlignment="1">
      <alignment horizontal="right" vertical="center" shrinkToFit="1"/>
    </xf>
    <xf numFmtId="49" fontId="15" fillId="0" borderId="0" xfId="9" applyNumberFormat="1" applyFont="1" applyFill="1" applyAlignment="1">
      <alignment horizontal="center" vertical="center"/>
    </xf>
    <xf numFmtId="0" fontId="14" fillId="0" borderId="4" xfId="9" applyFont="1" applyFill="1" applyBorder="1" applyAlignment="1">
      <alignment horizontal="center" vertical="center"/>
    </xf>
    <xf numFmtId="0" fontId="14" fillId="0" borderId="17"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68" xfId="9" applyFont="1" applyFill="1" applyBorder="1" applyAlignment="1">
      <alignment horizontal="center" vertical="center"/>
    </xf>
    <xf numFmtId="0" fontId="14" fillId="0" borderId="30" xfId="9" applyFont="1" applyFill="1" applyBorder="1" applyAlignment="1">
      <alignment horizontal="center" vertical="center"/>
    </xf>
    <xf numFmtId="0" fontId="14" fillId="0" borderId="69" xfId="9" applyFont="1" applyFill="1" applyBorder="1" applyAlignment="1">
      <alignment horizontal="center" vertical="center"/>
    </xf>
    <xf numFmtId="0" fontId="14" fillId="0" borderId="8" xfId="9" applyFont="1" applyFill="1" applyBorder="1" applyAlignment="1">
      <alignment horizontal="center" vertical="center"/>
    </xf>
    <xf numFmtId="0" fontId="14" fillId="0" borderId="71" xfId="9" applyFont="1" applyFill="1" applyBorder="1" applyAlignment="1">
      <alignment horizontal="center" vertical="center"/>
    </xf>
    <xf numFmtId="0" fontId="14" fillId="0" borderId="72" xfId="9" applyFont="1" applyFill="1" applyBorder="1" applyAlignment="1">
      <alignment horizontal="center" vertical="center"/>
    </xf>
    <xf numFmtId="0" fontId="14" fillId="0" borderId="3" xfId="9" applyFont="1" applyFill="1" applyBorder="1" applyAlignment="1">
      <alignment horizontal="center"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1" fontId="14" fillId="0" borderId="49" xfId="9" applyNumberFormat="1" applyFont="1" applyFill="1" applyBorder="1" applyAlignment="1">
      <alignment horizontal="right" vertical="center" shrinkToFit="1"/>
    </xf>
    <xf numFmtId="181" fontId="14" fillId="0" borderId="50" xfId="9" applyNumberFormat="1" applyFont="1" applyFill="1" applyBorder="1" applyAlignment="1">
      <alignment horizontal="right" vertical="center" shrinkToFit="1"/>
    </xf>
    <xf numFmtId="181" fontId="14" fillId="0" borderId="51" xfId="9" applyNumberFormat="1" applyFont="1" applyFill="1" applyBorder="1" applyAlignment="1">
      <alignment horizontal="right" vertical="center" shrinkToFit="1"/>
    </xf>
    <xf numFmtId="0" fontId="14" fillId="6" borderId="99" xfId="4" applyFont="1" applyFill="1" applyBorder="1" applyAlignment="1">
      <alignment horizontal="right" vertical="center" shrinkToFit="1"/>
    </xf>
    <xf numFmtId="0" fontId="14" fillId="6" borderId="40" xfId="4" applyFont="1" applyFill="1" applyBorder="1" applyAlignment="1">
      <alignment horizontal="right" vertical="center" shrinkToFit="1"/>
    </xf>
    <xf numFmtId="0" fontId="14" fillId="6" borderId="37" xfId="4" applyFont="1" applyFill="1" applyBorder="1" applyAlignment="1">
      <alignment horizontal="right" vertical="center" shrinkToFit="1"/>
    </xf>
    <xf numFmtId="0" fontId="14" fillId="0" borderId="57" xfId="4" applyFont="1" applyBorder="1">
      <alignment vertical="center"/>
    </xf>
    <xf numFmtId="0" fontId="14" fillId="0" borderId="0" xfId="4" applyFont="1" applyBorder="1">
      <alignment vertical="center"/>
    </xf>
    <xf numFmtId="0" fontId="14" fillId="0" borderId="64" xfId="4" applyFont="1" applyBorder="1">
      <alignment vertical="center"/>
    </xf>
    <xf numFmtId="178" fontId="14" fillId="0" borderId="57" xfId="4" applyNumberFormat="1" applyFont="1" applyFill="1" applyBorder="1" applyAlignment="1">
      <alignment horizontal="right" vertical="center" shrinkToFit="1"/>
    </xf>
    <xf numFmtId="178" fontId="14" fillId="0" borderId="0" xfId="4" applyNumberFormat="1" applyFont="1" applyFill="1" applyBorder="1" applyAlignment="1">
      <alignment horizontal="right" vertical="center" shrinkToFit="1"/>
    </xf>
    <xf numFmtId="178" fontId="14" fillId="0" borderId="93" xfId="4" applyNumberFormat="1" applyFont="1" applyFill="1" applyBorder="1" applyAlignment="1">
      <alignment horizontal="right" vertical="center" shrinkToFit="1"/>
    </xf>
    <xf numFmtId="181" fontId="14" fillId="0" borderId="92"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93" xfId="4" applyNumberFormat="1" applyFont="1" applyFill="1" applyBorder="1" applyAlignment="1">
      <alignment horizontal="right" vertical="center" shrinkToFit="1"/>
    </xf>
    <xf numFmtId="178" fontId="14" fillId="0" borderId="92" xfId="4" applyNumberFormat="1" applyFont="1" applyFill="1" applyBorder="1" applyAlignment="1">
      <alignment horizontal="right" vertical="center" shrinkToFit="1"/>
    </xf>
    <xf numFmtId="178" fontId="14" fillId="6" borderId="92" xfId="4" applyNumberFormat="1" applyFont="1" applyFill="1" applyBorder="1" applyAlignment="1">
      <alignment horizontal="right" vertical="center" shrinkToFit="1"/>
    </xf>
    <xf numFmtId="178" fontId="14" fillId="6" borderId="0" xfId="4" applyNumberFormat="1" applyFont="1" applyFill="1" applyBorder="1" applyAlignment="1">
      <alignment horizontal="right" vertical="center" shrinkToFit="1"/>
    </xf>
    <xf numFmtId="178" fontId="14" fillId="6" borderId="93" xfId="4" applyNumberFormat="1" applyFont="1" applyFill="1" applyBorder="1" applyAlignment="1">
      <alignment horizontal="right" vertical="center" shrinkToFit="1"/>
    </xf>
    <xf numFmtId="0" fontId="14" fillId="0" borderId="28" xfId="4" applyFont="1" applyBorder="1" applyAlignment="1">
      <alignment horizontal="center" vertical="center" textRotation="255"/>
    </xf>
    <xf numFmtId="0" fontId="14" fillId="0" borderId="34" xfId="4" applyFont="1" applyBorder="1" applyAlignment="1">
      <alignment horizontal="center" vertical="center" textRotation="255"/>
    </xf>
    <xf numFmtId="0" fontId="14" fillId="0" borderId="57" xfId="4" applyFont="1" applyBorder="1" applyAlignment="1">
      <alignment horizontal="center" vertical="center" textRotation="255"/>
    </xf>
    <xf numFmtId="0" fontId="14" fillId="0" borderId="64" xfId="4" applyFont="1" applyBorder="1" applyAlignment="1">
      <alignment horizontal="center" vertical="center" textRotation="255"/>
    </xf>
    <xf numFmtId="0" fontId="14" fillId="0" borderId="26" xfId="4" applyFont="1" applyBorder="1" applyAlignment="1">
      <alignment horizontal="center" vertical="center" textRotation="255"/>
    </xf>
    <xf numFmtId="0" fontId="14" fillId="0" borderId="37" xfId="4" applyFont="1" applyBorder="1" applyAlignment="1">
      <alignment horizontal="center" vertical="center" textRotation="255"/>
    </xf>
    <xf numFmtId="0" fontId="14" fillId="0" borderId="26" xfId="4" applyFont="1" applyBorder="1">
      <alignment vertical="center"/>
    </xf>
    <xf numFmtId="0" fontId="14" fillId="0" borderId="40" xfId="4" applyFont="1" applyBorder="1">
      <alignment vertical="center"/>
    </xf>
    <xf numFmtId="0" fontId="14" fillId="0" borderId="37" xfId="4" applyFont="1" applyBorder="1">
      <alignment vertical="center"/>
    </xf>
    <xf numFmtId="178" fontId="14"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0" fontId="1" fillId="0" borderId="97" xfId="4" applyFill="1" applyBorder="1" applyAlignment="1">
      <alignment horizontal="right" vertical="center" shrinkToFit="1"/>
    </xf>
    <xf numFmtId="181" fontId="14" fillId="0" borderId="99" xfId="4" applyNumberFormat="1" applyFont="1"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4" fillId="0" borderId="99" xfId="4" applyNumberFormat="1" applyFont="1" applyFill="1" applyBorder="1" applyAlignment="1">
      <alignment horizontal="right" vertical="center" shrinkToFit="1"/>
    </xf>
    <xf numFmtId="178" fontId="14" fillId="6" borderId="99" xfId="4" applyNumberFormat="1" applyFont="1" applyFill="1" applyBorder="1" applyAlignment="1">
      <alignment horizontal="right" vertical="center" shrinkToFit="1"/>
    </xf>
    <xf numFmtId="178" fontId="14" fillId="6" borderId="40" xfId="4" applyNumberFormat="1" applyFont="1" applyFill="1" applyBorder="1" applyAlignment="1">
      <alignment horizontal="right" vertical="center" shrinkToFit="1"/>
    </xf>
    <xf numFmtId="178" fontId="14" fillId="6" borderId="97" xfId="4" applyNumberFormat="1" applyFont="1" applyFill="1" applyBorder="1" applyAlignment="1">
      <alignment horizontal="right" vertical="center" shrinkToFit="1"/>
    </xf>
    <xf numFmtId="0" fontId="14" fillId="6" borderId="92" xfId="4" applyFont="1" applyFill="1" applyBorder="1" applyAlignment="1">
      <alignment horizontal="right" vertical="center" shrinkToFit="1"/>
    </xf>
    <xf numFmtId="0" fontId="14" fillId="6" borderId="0" xfId="4" applyFont="1" applyFill="1" applyBorder="1" applyAlignment="1">
      <alignment horizontal="right" vertical="center" shrinkToFit="1"/>
    </xf>
    <xf numFmtId="0" fontId="14" fillId="6" borderId="64" xfId="4" applyFont="1" applyFill="1" applyBorder="1" applyAlignment="1">
      <alignment horizontal="right" vertical="center" shrinkToFit="1"/>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181" fontId="1" fillId="0" borderId="0" xfId="4" applyNumberFormat="1" applyFill="1" applyAlignment="1">
      <alignment horizontal="right" vertical="center" shrinkToFit="1"/>
    </xf>
    <xf numFmtId="181" fontId="1" fillId="0" borderId="93" xfId="4" applyNumberFormat="1" applyFill="1" applyBorder="1" applyAlignment="1">
      <alignment horizontal="right" vertical="center" shrinkToFit="1"/>
    </xf>
    <xf numFmtId="178" fontId="14" fillId="0" borderId="40" xfId="4" applyNumberFormat="1" applyFont="1" applyFill="1" applyBorder="1" applyAlignment="1">
      <alignment horizontal="right" vertical="center" shrinkToFit="1"/>
    </xf>
    <xf numFmtId="178" fontId="14" fillId="0" borderId="97" xfId="4" applyNumberFormat="1" applyFont="1" applyFill="1" applyBorder="1" applyAlignment="1">
      <alignment horizontal="right" vertical="center" shrinkToFit="1"/>
    </xf>
    <xf numFmtId="181" fontId="14" fillId="0" borderId="98" xfId="4" applyNumberFormat="1" applyFont="1" applyFill="1" applyBorder="1" applyAlignment="1">
      <alignment horizontal="right" vertical="center" shrinkToFit="1"/>
    </xf>
    <xf numFmtId="178" fontId="14" fillId="0" borderId="98" xfId="4" applyNumberFormat="1" applyFont="1" applyFill="1" applyBorder="1" applyAlignment="1">
      <alignment horizontal="right" vertical="center" shrinkToFit="1"/>
    </xf>
    <xf numFmtId="181" fontId="14" fillId="0" borderId="40" xfId="4" applyNumberFormat="1" applyFont="1" applyFill="1" applyBorder="1" applyAlignment="1">
      <alignment horizontal="right" vertical="center" shrinkToFit="1"/>
    </xf>
    <xf numFmtId="181" fontId="14" fillId="0" borderId="37" xfId="4" applyNumberFormat="1" applyFont="1" applyFill="1" applyBorder="1" applyAlignment="1">
      <alignment horizontal="right" vertical="center" shrinkToFit="1"/>
    </xf>
    <xf numFmtId="178" fontId="14" fillId="0" borderId="90" xfId="4" applyNumberFormat="1" applyFont="1" applyFill="1" applyBorder="1" applyAlignment="1">
      <alignment horizontal="right" vertical="center" shrinkToFit="1"/>
    </xf>
    <xf numFmtId="181" fontId="14" fillId="0" borderId="64" xfId="4" applyNumberFormat="1" applyFont="1" applyFill="1" applyBorder="1" applyAlignment="1">
      <alignment horizontal="right" vertical="center" shrinkToFit="1"/>
    </xf>
    <xf numFmtId="0" fontId="14" fillId="0" borderId="26" xfId="4" applyFont="1" applyFill="1" applyBorder="1" applyAlignment="1">
      <alignment horizontal="left" vertical="center"/>
    </xf>
    <xf numFmtId="0" fontId="14" fillId="0" borderId="40" xfId="4" applyFont="1" applyFill="1" applyBorder="1" applyAlignment="1">
      <alignment horizontal="left" vertical="center"/>
    </xf>
    <xf numFmtId="0" fontId="14" fillId="0" borderId="37" xfId="4" applyFont="1" applyFill="1" applyBorder="1" applyAlignment="1">
      <alignment horizontal="left" vertical="center"/>
    </xf>
    <xf numFmtId="0" fontId="1" fillId="0" borderId="37" xfId="4" applyFill="1" applyBorder="1" applyAlignment="1">
      <alignment horizontal="right" vertical="center" shrinkToFit="1"/>
    </xf>
    <xf numFmtId="0" fontId="14" fillId="0" borderId="40" xfId="4" applyFont="1" applyFill="1" applyBorder="1">
      <alignment vertical="center"/>
    </xf>
    <xf numFmtId="0" fontId="14" fillId="0" borderId="37" xfId="4" applyFont="1" applyFill="1" applyBorder="1">
      <alignment vertical="center"/>
    </xf>
    <xf numFmtId="178" fontId="14" fillId="0" borderId="37" xfId="4" applyNumberFormat="1" applyFont="1" applyFill="1" applyBorder="1" applyAlignment="1">
      <alignment horizontal="right" vertical="center" shrinkToFit="1"/>
    </xf>
    <xf numFmtId="181" fontId="1" fillId="0" borderId="64" xfId="4" applyNumberFormat="1" applyFill="1" applyBorder="1" applyAlignment="1">
      <alignment horizontal="right" vertical="center" shrinkToFit="1"/>
    </xf>
    <xf numFmtId="181" fontId="14" fillId="0" borderId="90" xfId="4" applyNumberFormat="1" applyFont="1" applyFill="1" applyBorder="1" applyAlignment="1">
      <alignment horizontal="right" vertical="center" shrinkToFit="1"/>
    </xf>
    <xf numFmtId="0" fontId="14" fillId="0" borderId="57" xfId="4" applyFont="1" applyFill="1" applyBorder="1" applyAlignment="1">
      <alignment horizontal="left" vertical="center"/>
    </xf>
    <xf numFmtId="0" fontId="14" fillId="0" borderId="0" xfId="4" applyFont="1" applyFill="1" applyBorder="1" applyAlignment="1">
      <alignment horizontal="left" vertical="center"/>
    </xf>
    <xf numFmtId="0" fontId="14" fillId="0" borderId="64" xfId="4" applyFont="1" applyFill="1" applyBorder="1" applyAlignment="1">
      <alignment horizontal="left" vertical="center"/>
    </xf>
    <xf numFmtId="0" fontId="1" fillId="0" borderId="64" xfId="4" applyFill="1" applyBorder="1" applyAlignment="1">
      <alignment horizontal="right" vertical="center" shrinkToFit="1"/>
    </xf>
    <xf numFmtId="0" fontId="14" fillId="0" borderId="0" xfId="4" applyFont="1" applyFill="1" applyBorder="1">
      <alignment vertical="center"/>
    </xf>
    <xf numFmtId="0" fontId="14" fillId="0" borderId="64" xfId="4" applyFont="1" applyFill="1" applyBorder="1">
      <alignment vertical="center"/>
    </xf>
    <xf numFmtId="0" fontId="14" fillId="0" borderId="57" xfId="4" applyFont="1" applyFill="1" applyBorder="1">
      <alignment vertical="center"/>
    </xf>
    <xf numFmtId="0" fontId="14" fillId="0" borderId="5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0" xfId="4" applyFont="1" applyFill="1" applyBorder="1" applyAlignment="1">
      <alignment horizontal="center" vertical="center" wrapText="1"/>
    </xf>
    <xf numFmtId="178" fontId="14" fillId="0" borderId="64" xfId="4" applyNumberFormat="1" applyFont="1" applyFill="1" applyBorder="1" applyAlignment="1">
      <alignment horizontal="right" vertical="center" shrinkToFit="1"/>
    </xf>
    <xf numFmtId="0" fontId="14" fillId="0" borderId="28" xfId="4" applyFont="1" applyFill="1" applyBorder="1" applyAlignment="1">
      <alignment horizontal="left" vertical="center"/>
    </xf>
    <xf numFmtId="0" fontId="14" fillId="0" borderId="48" xfId="4" applyFont="1" applyFill="1" applyBorder="1" applyAlignment="1">
      <alignment horizontal="left" vertical="center"/>
    </xf>
    <xf numFmtId="0" fontId="14" fillId="0" borderId="34" xfId="4" applyFont="1" applyFill="1" applyBorder="1" applyAlignment="1">
      <alignment horizontal="left" vertical="center"/>
    </xf>
    <xf numFmtId="178" fontId="14" fillId="0" borderId="28" xfId="4" applyNumberFormat="1" applyFont="1" applyFill="1" applyBorder="1" applyAlignment="1">
      <alignment horizontal="right" vertical="center" shrinkToFit="1"/>
    </xf>
    <xf numFmtId="178" fontId="14" fillId="0" borderId="48" xfId="4" applyNumberFormat="1" applyFont="1" applyFill="1" applyBorder="1" applyAlignment="1">
      <alignment horizontal="right" vertical="center" shrinkToFit="1"/>
    </xf>
    <xf numFmtId="178" fontId="14" fillId="0" borderId="34" xfId="4" applyNumberFormat="1" applyFont="1" applyFill="1" applyBorder="1" applyAlignment="1">
      <alignment horizontal="right" vertical="center" shrinkToFit="1"/>
    </xf>
    <xf numFmtId="0" fontId="14" fillId="0" borderId="28" xfId="4" applyFont="1" applyFill="1" applyBorder="1">
      <alignment vertical="center"/>
    </xf>
    <xf numFmtId="0" fontId="14" fillId="0" borderId="48" xfId="4" applyFont="1" applyFill="1" applyBorder="1">
      <alignment vertical="center"/>
    </xf>
    <xf numFmtId="0" fontId="14" fillId="0" borderId="34" xfId="4" applyFont="1" applyFill="1" applyBorder="1">
      <alignment vertical="center"/>
    </xf>
    <xf numFmtId="0" fontId="14" fillId="0" borderId="27" xfId="4" applyFont="1" applyBorder="1" applyAlignment="1">
      <alignment horizontal="center" vertical="center"/>
    </xf>
    <xf numFmtId="0" fontId="14" fillId="0" borderId="35" xfId="4" applyFont="1" applyBorder="1" applyAlignment="1">
      <alignment horizontal="center" vertical="center"/>
    </xf>
    <xf numFmtId="0" fontId="14" fillId="0" borderId="36" xfId="4" applyFont="1" applyBorder="1" applyAlignment="1">
      <alignment horizontal="center" vertical="center"/>
    </xf>
    <xf numFmtId="181" fontId="14" fillId="0" borderId="26" xfId="4" applyNumberFormat="1" applyFont="1" applyFill="1" applyBorder="1" applyAlignment="1">
      <alignment horizontal="right" vertical="center" shrinkToFit="1"/>
    </xf>
    <xf numFmtId="0" fontId="20" fillId="0" borderId="57" xfId="4" applyFont="1" applyBorder="1">
      <alignment vertical="center"/>
    </xf>
    <xf numFmtId="0" fontId="20" fillId="0" borderId="0" xfId="4" applyFont="1" applyBorder="1">
      <alignment vertical="center"/>
    </xf>
    <xf numFmtId="0" fontId="20" fillId="0" borderId="64" xfId="4" applyFont="1" applyBorder="1">
      <alignment vertical="center"/>
    </xf>
    <xf numFmtId="0" fontId="1" fillId="0" borderId="0" xfId="4" applyFill="1" applyBorder="1" applyAlignment="1">
      <alignment horizontal="right" vertical="center" shrinkToFit="1"/>
    </xf>
    <xf numFmtId="0" fontId="14" fillId="0" borderId="28" xfId="4" applyFont="1" applyFill="1" applyBorder="1" applyAlignment="1">
      <alignment horizontal="center" vertical="center" textRotation="255"/>
    </xf>
    <xf numFmtId="0" fontId="14" fillId="0" borderId="34" xfId="4" applyFont="1" applyFill="1" applyBorder="1" applyAlignment="1">
      <alignment horizontal="center" vertical="center" textRotation="255"/>
    </xf>
    <xf numFmtId="0" fontId="14" fillId="0" borderId="57" xfId="4" applyFont="1" applyFill="1" applyBorder="1" applyAlignment="1">
      <alignment horizontal="center" vertical="center" textRotation="255"/>
    </xf>
    <xf numFmtId="0" fontId="14" fillId="0" borderId="64" xfId="4" applyFont="1" applyFill="1" applyBorder="1" applyAlignment="1">
      <alignment horizontal="center" vertical="center" textRotation="255"/>
    </xf>
    <xf numFmtId="0" fontId="14" fillId="0" borderId="26" xfId="4" applyFont="1" applyFill="1" applyBorder="1" applyAlignment="1">
      <alignment horizontal="center" vertical="center" textRotation="255"/>
    </xf>
    <xf numFmtId="0" fontId="14" fillId="0" borderId="37" xfId="4" applyFont="1" applyFill="1" applyBorder="1" applyAlignment="1">
      <alignment horizontal="center" vertical="center" textRotation="255"/>
    </xf>
    <xf numFmtId="181" fontId="14" fillId="0" borderId="4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0" fontId="1" fillId="0" borderId="34" xfId="4" applyFill="1" applyBorder="1" applyAlignment="1">
      <alignment horizontal="right" vertical="center" shrinkToFit="1"/>
    </xf>
    <xf numFmtId="0" fontId="1" fillId="0" borderId="35" xfId="4" applyBorder="1" applyAlignment="1">
      <alignment horizontal="center" vertical="center"/>
    </xf>
    <xf numFmtId="0" fontId="1" fillId="0" borderId="36" xfId="4" applyBorder="1" applyAlignment="1">
      <alignment horizontal="center" vertical="center"/>
    </xf>
    <xf numFmtId="178" fontId="14" fillId="0" borderId="91" xfId="4" applyNumberFormat="1" applyFont="1" applyFill="1" applyBorder="1" applyAlignment="1">
      <alignment horizontal="right" vertical="center" shrinkToFit="1"/>
    </xf>
    <xf numFmtId="0" fontId="14" fillId="0" borderId="28" xfId="4" applyFont="1" applyBorder="1">
      <alignment vertical="center"/>
    </xf>
    <xf numFmtId="0" fontId="14" fillId="0" borderId="48" xfId="4" applyFont="1" applyBorder="1">
      <alignment vertical="center"/>
    </xf>
    <xf numFmtId="0" fontId="14" fillId="0" borderId="34" xfId="4" applyFont="1" applyBorder="1">
      <alignment vertical="center"/>
    </xf>
    <xf numFmtId="181" fontId="14" fillId="0" borderId="28" xfId="4" applyNumberFormat="1" applyFont="1" applyFill="1" applyBorder="1" applyAlignment="1">
      <alignment horizontal="right" vertical="center" shrinkToFit="1"/>
    </xf>
    <xf numFmtId="0" fontId="14" fillId="0" borderId="28"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5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40" xfId="4" applyFont="1" applyBorder="1" applyAlignment="1">
      <alignment horizontal="center" vertical="center" wrapText="1"/>
    </xf>
    <xf numFmtId="0" fontId="14" fillId="0" borderId="48" xfId="4" applyFont="1" applyBorder="1" applyAlignment="1">
      <alignment vertical="center" textRotation="255"/>
    </xf>
    <xf numFmtId="0" fontId="14" fillId="0" borderId="0" xfId="4" applyFont="1" applyBorder="1" applyAlignment="1">
      <alignment vertical="center" textRotation="255"/>
    </xf>
    <xf numFmtId="0" fontId="14" fillId="0" borderId="40" xfId="4" applyFont="1" applyBorder="1" applyAlignment="1">
      <alignment vertical="center" textRotation="255"/>
    </xf>
    <xf numFmtId="181" fontId="14" fillId="0" borderId="57" xfId="4" applyNumberFormat="1" applyFont="1" applyFill="1" applyBorder="1" applyAlignment="1">
      <alignment horizontal="right" vertical="center" shrinkToFit="1"/>
    </xf>
    <xf numFmtId="0" fontId="14" fillId="0" borderId="57" xfId="4" applyFont="1" applyBorder="1" applyAlignment="1">
      <alignment vertical="center"/>
    </xf>
    <xf numFmtId="0" fontId="10" fillId="0" borderId="0" xfId="1" applyBorder="1" applyAlignment="1">
      <alignment vertical="center"/>
    </xf>
    <xf numFmtId="0" fontId="10" fillId="0" borderId="64" xfId="1" applyBorder="1" applyAlignment="1">
      <alignment vertical="center"/>
    </xf>
    <xf numFmtId="0" fontId="10" fillId="0" borderId="0" xfId="1" applyAlignment="1">
      <alignment vertical="center"/>
    </xf>
    <xf numFmtId="178" fontId="14" fillId="0" borderId="94" xfId="4" applyNumberFormat="1" applyFont="1" applyFill="1" applyBorder="1" applyAlignment="1">
      <alignment horizontal="right" vertical="center" shrinkToFit="1"/>
    </xf>
    <xf numFmtId="0" fontId="14" fillId="0" borderId="27" xfId="4" applyFont="1" applyFill="1" applyBorder="1" applyAlignment="1">
      <alignment horizontal="center" vertical="center"/>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178" fontId="14" fillId="0" borderId="96" xfId="4" applyNumberFormat="1" applyFont="1" applyFill="1" applyBorder="1" applyAlignment="1">
      <alignment horizontal="right" vertical="center" shrinkToFit="1"/>
    </xf>
    <xf numFmtId="181" fontId="14" fillId="0" borderId="96" xfId="4" applyNumberFormat="1" applyFont="1" applyFill="1" applyBorder="1" applyAlignment="1">
      <alignment horizontal="right" vertical="center" shrinkToFit="1"/>
    </xf>
    <xf numFmtId="181" fontId="14" fillId="0" borderId="34" xfId="4" applyNumberFormat="1" applyFont="1" applyFill="1" applyBorder="1" applyAlignment="1">
      <alignment horizontal="right" vertical="center" shrinkToFit="1"/>
    </xf>
    <xf numFmtId="181" fontId="14" fillId="0" borderId="94" xfId="4" applyNumberFormat="1" applyFont="1" applyFill="1" applyBorder="1" applyAlignment="1">
      <alignment horizontal="right" vertical="center" shrinkToFit="1"/>
    </xf>
    <xf numFmtId="0" fontId="20" fillId="0" borderId="27" xfId="4" applyFont="1" applyFill="1" applyBorder="1" applyAlignment="1">
      <alignment horizontal="center" vertical="center"/>
    </xf>
    <xf numFmtId="0" fontId="20" fillId="0" borderId="35" xfId="4" applyFont="1" applyFill="1" applyBorder="1" applyAlignment="1">
      <alignment horizontal="center" vertical="center"/>
    </xf>
    <xf numFmtId="0" fontId="20" fillId="0" borderId="36" xfId="4" applyFont="1" applyFill="1" applyBorder="1" applyAlignment="1">
      <alignment horizontal="center" vertical="center"/>
    </xf>
    <xf numFmtId="178" fontId="14" fillId="0" borderId="92"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64" xfId="4" applyNumberFormat="1" applyFont="1" applyFill="1" applyBorder="1" applyAlignment="1">
      <alignment horizontal="right" vertical="center"/>
    </xf>
    <xf numFmtId="0" fontId="14" fillId="0" borderId="26" xfId="4" applyFont="1" applyFill="1" applyBorder="1">
      <alignment vertical="center"/>
    </xf>
    <xf numFmtId="178" fontId="14" fillId="0" borderId="57" xfId="4" applyNumberFormat="1" applyFont="1" applyFill="1" applyBorder="1" applyAlignment="1">
      <alignment horizontal="right" vertical="center"/>
    </xf>
    <xf numFmtId="178" fontId="14" fillId="0" borderId="93" xfId="4" applyNumberFormat="1" applyFont="1" applyFill="1" applyBorder="1" applyAlignment="1">
      <alignment horizontal="right" vertical="center"/>
    </xf>
    <xf numFmtId="181" fontId="14" fillId="0" borderId="90" xfId="4" applyNumberFormat="1" applyFont="1" applyFill="1" applyBorder="1" applyAlignment="1">
      <alignment horizontal="right" vertical="center"/>
    </xf>
    <xf numFmtId="181" fontId="14" fillId="0" borderId="95" xfId="4" applyNumberFormat="1" applyFont="1" applyFill="1" applyBorder="1" applyAlignment="1">
      <alignment horizontal="right" vertical="center" shrinkToFit="1"/>
    </xf>
    <xf numFmtId="178" fontId="14" fillId="0" borderId="95" xfId="4" applyNumberFormat="1" applyFont="1" applyFill="1" applyBorder="1" applyAlignment="1">
      <alignment horizontal="right" vertical="center" shrinkToFit="1"/>
    </xf>
    <xf numFmtId="0" fontId="14" fillId="0" borderId="24" xfId="4" applyFont="1" applyBorder="1" applyAlignment="1">
      <alignment horizontal="center" vertical="center"/>
    </xf>
    <xf numFmtId="49" fontId="17" fillId="0" borderId="1" xfId="4" applyNumberFormat="1" applyFont="1" applyFill="1" applyBorder="1" applyAlignment="1">
      <alignment horizontal="center" vertical="center"/>
    </xf>
    <xf numFmtId="49" fontId="17" fillId="0" borderId="2" xfId="4" applyNumberFormat="1" applyFont="1" applyFill="1" applyBorder="1" applyAlignment="1">
      <alignment horizontal="center" vertical="center"/>
    </xf>
    <xf numFmtId="49" fontId="17" fillId="0" borderId="3" xfId="4" applyNumberFormat="1" applyFont="1" applyFill="1" applyBorder="1" applyAlignment="1">
      <alignment horizontal="center" vertical="center"/>
    </xf>
    <xf numFmtId="187" fontId="28" fillId="4" borderId="160" xfId="18" applyNumberFormat="1" applyFont="1" applyFill="1" applyBorder="1" applyAlignment="1" applyProtection="1">
      <alignment horizontal="right" vertical="center" shrinkToFit="1"/>
    </xf>
    <xf numFmtId="187" fontId="28" fillId="4" borderId="161" xfId="18" applyNumberFormat="1" applyFont="1" applyFill="1" applyBorder="1" applyAlignment="1" applyProtection="1">
      <alignment horizontal="right" vertical="center" shrinkToFit="1"/>
    </xf>
    <xf numFmtId="187" fontId="28" fillId="4" borderId="162" xfId="18" applyNumberFormat="1" applyFont="1" applyFill="1" applyBorder="1" applyAlignment="1" applyProtection="1">
      <alignment horizontal="right" vertical="center" shrinkToFit="1"/>
    </xf>
    <xf numFmtId="0" fontId="28" fillId="4" borderId="54" xfId="12" applyFont="1" applyFill="1" applyBorder="1" applyAlignment="1" applyProtection="1">
      <alignment horizontal="center" vertical="center"/>
    </xf>
    <xf numFmtId="0" fontId="28" fillId="4" borderId="73" xfId="12" applyFont="1" applyFill="1" applyBorder="1" applyAlignment="1" applyProtection="1">
      <alignment horizontal="center" vertical="center"/>
    </xf>
    <xf numFmtId="187" fontId="28" fillId="4" borderId="134" xfId="18" applyNumberFormat="1" applyFont="1" applyFill="1" applyBorder="1" applyAlignment="1" applyProtection="1">
      <alignment horizontal="right" vertical="center" shrinkToFit="1"/>
    </xf>
    <xf numFmtId="187" fontId="28" fillId="4" borderId="83" xfId="18" applyNumberFormat="1" applyFont="1" applyFill="1" applyBorder="1" applyAlignment="1" applyProtection="1">
      <alignment horizontal="right" vertical="center" shrinkToFit="1"/>
    </xf>
    <xf numFmtId="187" fontId="28" fillId="4" borderId="183" xfId="18" applyNumberFormat="1" applyFont="1" applyFill="1" applyBorder="1" applyAlignment="1" applyProtection="1">
      <alignment horizontal="right" vertical="center" shrinkToFit="1"/>
    </xf>
    <xf numFmtId="0" fontId="28" fillId="4" borderId="7" xfId="12" applyFont="1" applyFill="1" applyBorder="1" applyProtection="1">
      <alignment vertical="center"/>
    </xf>
    <xf numFmtId="0" fontId="28" fillId="4" borderId="0" xfId="12" applyFont="1" applyFill="1" applyBorder="1" applyProtection="1">
      <alignment vertical="center"/>
    </xf>
    <xf numFmtId="0" fontId="28" fillId="4" borderId="64" xfId="12" applyFont="1" applyFill="1" applyBorder="1" applyProtection="1">
      <alignment vertical="center"/>
    </xf>
    <xf numFmtId="187" fontId="28" fillId="4" borderId="168" xfId="18" applyNumberFormat="1" applyFont="1" applyFill="1" applyBorder="1" applyAlignment="1" applyProtection="1">
      <alignment horizontal="right" vertical="center" shrinkToFit="1"/>
    </xf>
    <xf numFmtId="187" fontId="28" fillId="4" borderId="169" xfId="18" applyNumberFormat="1" applyFont="1" applyFill="1" applyBorder="1" applyAlignment="1" applyProtection="1">
      <alignment horizontal="right" vertical="center" shrinkToFit="1"/>
    </xf>
    <xf numFmtId="187" fontId="28" fillId="4" borderId="184" xfId="18" applyNumberFormat="1" applyFont="1" applyFill="1" applyBorder="1" applyAlignment="1" applyProtection="1">
      <alignment horizontal="right" vertical="center" shrinkToFit="1"/>
    </xf>
    <xf numFmtId="0" fontId="28" fillId="4" borderId="53" xfId="12" applyFont="1" applyFill="1" applyBorder="1" applyProtection="1">
      <alignment vertical="center"/>
    </xf>
    <xf numFmtId="0" fontId="28" fillId="4" borderId="54" xfId="12" applyFont="1" applyFill="1" applyBorder="1" applyProtection="1">
      <alignment vertical="center"/>
    </xf>
    <xf numFmtId="0" fontId="28" fillId="4" borderId="73" xfId="12" applyFont="1" applyFill="1" applyBorder="1" applyProtection="1">
      <alignment vertical="center"/>
    </xf>
    <xf numFmtId="188" fontId="28" fillId="4" borderId="74" xfId="18" applyNumberFormat="1" applyFont="1" applyFill="1" applyBorder="1" applyAlignment="1" applyProtection="1">
      <alignment horizontal="right" vertical="center" shrinkToFit="1"/>
    </xf>
    <xf numFmtId="188" fontId="28" fillId="4" borderId="54" xfId="18" applyNumberFormat="1" applyFont="1" applyFill="1" applyBorder="1" applyAlignment="1" applyProtection="1">
      <alignment horizontal="right" vertical="center" shrinkToFit="1"/>
    </xf>
    <xf numFmtId="188" fontId="28" fillId="4" borderId="73" xfId="18" applyNumberFormat="1" applyFont="1" applyFill="1" applyBorder="1" applyAlignment="1" applyProtection="1">
      <alignment horizontal="right" vertical="center" shrinkToFit="1"/>
    </xf>
    <xf numFmtId="188" fontId="28" fillId="4" borderId="185" xfId="18" applyNumberFormat="1" applyFont="1" applyFill="1" applyBorder="1" applyAlignment="1" applyProtection="1">
      <alignment horizontal="right" vertical="center" shrinkToFit="1"/>
    </xf>
    <xf numFmtId="188" fontId="28" fillId="4" borderId="186" xfId="18" applyNumberFormat="1" applyFont="1" applyFill="1" applyBorder="1" applyAlignment="1" applyProtection="1">
      <alignment horizontal="right" vertical="center" shrinkToFit="1"/>
    </xf>
    <xf numFmtId="188" fontId="28" fillId="4" borderId="187"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wrapText="1"/>
    </xf>
    <xf numFmtId="0" fontId="28" fillId="4" borderId="48" xfId="12" applyFont="1" applyFill="1" applyBorder="1" applyAlignment="1" applyProtection="1">
      <alignment horizontal="left" vertical="center" wrapText="1"/>
    </xf>
    <xf numFmtId="0" fontId="28" fillId="4" borderId="53" xfId="12" applyFont="1" applyFill="1" applyBorder="1" applyAlignment="1" applyProtection="1">
      <alignment horizontal="left" vertical="center" wrapText="1"/>
    </xf>
    <xf numFmtId="0" fontId="28" fillId="4" borderId="54" xfId="12" applyFont="1" applyFill="1" applyBorder="1" applyAlignment="1" applyProtection="1">
      <alignment horizontal="left" vertical="center" wrapText="1"/>
    </xf>
    <xf numFmtId="0" fontId="28" fillId="4" borderId="48" xfId="12" applyFont="1" applyFill="1" applyBorder="1" applyAlignment="1" applyProtection="1">
      <alignment horizontal="center" vertical="center"/>
    </xf>
    <xf numFmtId="0" fontId="28" fillId="4" borderId="34" xfId="12" applyFont="1" applyFill="1" applyBorder="1" applyAlignment="1" applyProtection="1">
      <alignment horizontal="center" vertical="center"/>
    </xf>
    <xf numFmtId="187" fontId="28" fillId="4" borderId="27" xfId="18" applyNumberFormat="1" applyFont="1" applyFill="1" applyBorder="1" applyAlignment="1" applyProtection="1">
      <alignment horizontal="right" vertical="center" shrinkToFit="1"/>
    </xf>
    <xf numFmtId="187" fontId="28" fillId="4" borderId="35" xfId="18" applyNumberFormat="1" applyFont="1" applyFill="1" applyBorder="1" applyAlignment="1" applyProtection="1">
      <alignment horizontal="right" vertical="center" shrinkToFit="1"/>
    </xf>
    <xf numFmtId="187" fontId="28" fillId="4" borderId="158" xfId="18" applyNumberFormat="1" applyFont="1" applyFill="1" applyBorder="1" applyAlignment="1" applyProtection="1">
      <alignment horizontal="right" vertical="center" shrinkToFit="1"/>
    </xf>
    <xf numFmtId="187" fontId="28" fillId="4" borderId="159"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wrapText="1"/>
    </xf>
    <xf numFmtId="0" fontId="28" fillId="4" borderId="34" xfId="12" applyFont="1" applyFill="1" applyBorder="1" applyAlignment="1" applyProtection="1">
      <alignment horizontal="center" vertical="center" textRotation="255" wrapText="1"/>
    </xf>
    <xf numFmtId="0" fontId="28" fillId="4" borderId="7" xfId="12" applyFont="1" applyFill="1" applyBorder="1" applyAlignment="1" applyProtection="1">
      <alignment horizontal="center" vertical="center" textRotation="255" wrapText="1"/>
    </xf>
    <xf numFmtId="0" fontId="28" fillId="4" borderId="64" xfId="12" applyFont="1" applyFill="1" applyBorder="1" applyAlignment="1" applyProtection="1">
      <alignment horizontal="center" vertical="center" textRotation="255" wrapText="1"/>
    </xf>
    <xf numFmtId="0" fontId="28" fillId="4" borderId="18" xfId="12" applyFont="1" applyFill="1" applyBorder="1" applyAlignment="1" applyProtection="1">
      <alignment horizontal="center" vertical="center" textRotation="255" wrapText="1"/>
    </xf>
    <xf numFmtId="0" fontId="28" fillId="4" borderId="37" xfId="12" applyFont="1" applyFill="1" applyBorder="1" applyAlignment="1" applyProtection="1">
      <alignment horizontal="center" vertical="center" textRotation="255" wrapText="1"/>
    </xf>
    <xf numFmtId="176" fontId="28" fillId="4" borderId="28" xfId="18" applyNumberFormat="1" applyFont="1" applyFill="1" applyBorder="1" applyAlignment="1" applyProtection="1">
      <alignment horizontal="right" vertical="center" shrinkToFit="1"/>
    </xf>
    <xf numFmtId="176" fontId="28" fillId="4" borderId="48" xfId="18" applyNumberFormat="1" applyFont="1" applyFill="1" applyBorder="1" applyAlignment="1" applyProtection="1">
      <alignment horizontal="right" vertical="center" shrinkToFit="1"/>
    </xf>
    <xf numFmtId="176" fontId="28" fillId="4" borderId="76" xfId="18" applyNumberFormat="1" applyFont="1" applyFill="1" applyBorder="1" applyAlignment="1" applyProtection="1">
      <alignment horizontal="right" vertical="center" shrinkToFit="1"/>
    </xf>
    <xf numFmtId="177" fontId="28" fillId="4" borderId="96" xfId="17" applyNumberFormat="1" applyFont="1" applyFill="1" applyBorder="1" applyAlignment="1" applyProtection="1">
      <alignment horizontal="right" vertical="center" shrinkToFit="1"/>
    </xf>
    <xf numFmtId="177" fontId="28" fillId="4" borderId="48" xfId="17" applyNumberFormat="1" applyFont="1" applyFill="1" applyBorder="1" applyAlignment="1" applyProtection="1">
      <alignment horizontal="right" vertical="center" shrinkToFit="1"/>
    </xf>
    <xf numFmtId="177" fontId="28" fillId="4" borderId="94" xfId="17" applyNumberFormat="1" applyFont="1" applyFill="1" applyBorder="1" applyAlignment="1" applyProtection="1">
      <alignment horizontal="right" vertical="center" shrinkToFit="1"/>
    </xf>
    <xf numFmtId="187" fontId="28" fillId="4" borderId="173" xfId="18" applyNumberFormat="1" applyFont="1" applyFill="1" applyBorder="1" applyAlignment="1" applyProtection="1">
      <alignment horizontal="right" vertical="center" shrinkToFit="1"/>
    </xf>
    <xf numFmtId="187" fontId="28" fillId="4" borderId="174" xfId="18" applyNumberFormat="1" applyFont="1" applyFill="1" applyBorder="1" applyAlignment="1" applyProtection="1">
      <alignment horizontal="right" vertical="center" shrinkToFit="1"/>
    </xf>
    <xf numFmtId="187" fontId="28" fillId="4" borderId="175" xfId="18" applyNumberFormat="1" applyFont="1" applyFill="1" applyBorder="1" applyAlignment="1" applyProtection="1">
      <alignment horizontal="right" vertical="center" shrinkToFit="1"/>
    </xf>
    <xf numFmtId="0" fontId="28" fillId="4" borderId="9" xfId="12" applyFont="1" applyFill="1" applyBorder="1" applyProtection="1">
      <alignment vertical="center"/>
    </xf>
    <xf numFmtId="0" fontId="28" fillId="4" borderId="48" xfId="12" applyFont="1" applyFill="1" applyBorder="1" applyProtection="1">
      <alignment vertical="center"/>
    </xf>
    <xf numFmtId="0" fontId="28" fillId="4" borderId="34" xfId="12" applyFont="1" applyFill="1" applyBorder="1" applyProtection="1">
      <alignment vertical="center"/>
    </xf>
    <xf numFmtId="0" fontId="28" fillId="4" borderId="13" xfId="12" applyFont="1" applyFill="1" applyBorder="1" applyAlignment="1" applyProtection="1">
      <alignment horizontal="left" vertical="center" wrapText="1"/>
    </xf>
    <xf numFmtId="0" fontId="28" fillId="4" borderId="83" xfId="12" applyFont="1" applyFill="1" applyBorder="1" applyAlignment="1" applyProtection="1">
      <alignment horizontal="left" vertical="center"/>
    </xf>
    <xf numFmtId="0" fontId="28" fillId="4" borderId="84" xfId="12" applyFont="1" applyFill="1" applyBorder="1" applyAlignment="1" applyProtection="1">
      <alignment horizontal="left" vertical="center"/>
    </xf>
    <xf numFmtId="177" fontId="28" fillId="4" borderId="95" xfId="18" applyNumberFormat="1" applyFont="1" applyFill="1" applyBorder="1" applyAlignment="1" applyProtection="1">
      <alignment horizontal="right" vertical="center" shrinkToFit="1"/>
    </xf>
    <xf numFmtId="177" fontId="28" fillId="4" borderId="154" xfId="18" applyNumberFormat="1" applyFont="1" applyFill="1" applyBorder="1" applyAlignment="1" applyProtection="1">
      <alignment horizontal="right" vertical="center" shrinkToFit="1"/>
    </xf>
    <xf numFmtId="177" fontId="28" fillId="4" borderId="90" xfId="18" applyNumberFormat="1" applyFont="1" applyFill="1" applyBorder="1" applyAlignment="1" applyProtection="1">
      <alignment horizontal="right" vertical="center" shrinkToFit="1"/>
    </xf>
    <xf numFmtId="0" fontId="28" fillId="4" borderId="74" xfId="12" applyFont="1" applyFill="1" applyBorder="1" applyProtection="1">
      <alignment vertical="center"/>
    </xf>
    <xf numFmtId="177" fontId="28" fillId="4" borderId="176" xfId="18" applyNumberFormat="1" applyFont="1" applyFill="1" applyBorder="1" applyAlignment="1" applyProtection="1">
      <alignment horizontal="right" vertical="center" shrinkToFit="1"/>
    </xf>
    <xf numFmtId="177" fontId="28" fillId="4" borderId="171" xfId="18" applyNumberFormat="1" applyFont="1" applyFill="1" applyBorder="1" applyAlignment="1" applyProtection="1">
      <alignment horizontal="right" vertical="center" shrinkToFit="1"/>
    </xf>
    <xf numFmtId="0" fontId="28" fillId="4" borderId="7" xfId="12" applyFont="1" applyFill="1" applyBorder="1" applyAlignment="1" applyProtection="1">
      <alignment horizontal="left" vertical="center"/>
    </xf>
    <xf numFmtId="0" fontId="28" fillId="4" borderId="0" xfId="12" applyFont="1" applyFill="1" applyBorder="1" applyAlignment="1" applyProtection="1">
      <alignment horizontal="left" vertical="center"/>
    </xf>
    <xf numFmtId="0" fontId="28" fillId="4" borderId="0" xfId="12" applyFont="1" applyFill="1" applyBorder="1" applyAlignment="1" applyProtection="1">
      <alignment horizontal="right" vertical="center" wrapText="1"/>
    </xf>
    <xf numFmtId="0" fontId="28" fillId="4" borderId="0" xfId="12" applyFont="1" applyFill="1" applyBorder="1" applyAlignment="1" applyProtection="1">
      <alignment horizontal="right" vertical="center"/>
    </xf>
    <xf numFmtId="0" fontId="28" fillId="4" borderId="64" xfId="12" applyFont="1" applyFill="1" applyBorder="1" applyAlignment="1" applyProtection="1">
      <alignment horizontal="right" vertical="center"/>
    </xf>
    <xf numFmtId="177" fontId="28" fillId="4" borderId="57" xfId="18" applyNumberFormat="1" applyFont="1" applyFill="1" applyBorder="1" applyAlignment="1" applyProtection="1">
      <alignment horizontal="right" vertical="center" shrinkToFit="1"/>
    </xf>
    <xf numFmtId="177" fontId="28" fillId="4" borderId="0" xfId="18" applyNumberFormat="1" applyFont="1" applyFill="1" applyBorder="1" applyAlignment="1" applyProtection="1">
      <alignment horizontal="right" vertical="center" shrinkToFit="1"/>
    </xf>
    <xf numFmtId="177" fontId="28" fillId="4" borderId="93" xfId="18" applyNumberFormat="1" applyFont="1" applyFill="1" applyBorder="1" applyAlignment="1" applyProtection="1">
      <alignment horizontal="right" vertical="center" shrinkToFit="1"/>
    </xf>
    <xf numFmtId="177" fontId="28" fillId="4" borderId="92" xfId="18" applyNumberFormat="1" applyFont="1" applyFill="1" applyBorder="1" applyAlignment="1" applyProtection="1">
      <alignment horizontal="right" vertical="center" shrinkToFit="1"/>
    </xf>
    <xf numFmtId="187" fontId="28" fillId="4" borderId="177" xfId="18" applyNumberFormat="1" applyFont="1" applyFill="1" applyBorder="1" applyAlignment="1" applyProtection="1">
      <alignment horizontal="right" vertical="center" shrinkToFit="1"/>
    </xf>
    <xf numFmtId="187" fontId="28" fillId="4" borderId="178" xfId="18" applyNumberFormat="1" applyFont="1" applyFill="1" applyBorder="1" applyAlignment="1" applyProtection="1">
      <alignment horizontal="right" vertical="center" shrinkToFit="1"/>
    </xf>
    <xf numFmtId="187" fontId="28" fillId="4" borderId="179" xfId="18" applyNumberFormat="1" applyFont="1" applyFill="1" applyBorder="1" applyAlignment="1" applyProtection="1">
      <alignment horizontal="right" vertical="center" shrinkToFit="1"/>
    </xf>
    <xf numFmtId="188" fontId="28" fillId="4" borderId="57" xfId="18" applyNumberFormat="1" applyFont="1" applyFill="1" applyBorder="1" applyAlignment="1" applyProtection="1">
      <alignment horizontal="right" vertical="center" shrinkToFit="1"/>
    </xf>
    <xf numFmtId="188" fontId="28" fillId="4" borderId="0" xfId="18" applyNumberFormat="1" applyFont="1" applyFill="1" applyBorder="1" applyAlignment="1" applyProtection="1">
      <alignment horizontal="right" vertical="center" shrinkToFit="1"/>
    </xf>
    <xf numFmtId="188" fontId="28" fillId="4" borderId="64" xfId="18" applyNumberFormat="1" applyFont="1" applyFill="1" applyBorder="1" applyAlignment="1" applyProtection="1">
      <alignment horizontal="right" vertical="center" shrinkToFit="1"/>
    </xf>
    <xf numFmtId="188" fontId="28" fillId="4" borderId="0" xfId="18" applyNumberFormat="1" applyFont="1" applyFill="1" applyAlignment="1" applyProtection="1">
      <alignment horizontal="right" vertical="center" shrinkToFit="1"/>
    </xf>
    <xf numFmtId="188" fontId="28" fillId="4" borderId="56" xfId="18" applyNumberFormat="1" applyFont="1" applyFill="1" applyBorder="1" applyAlignment="1" applyProtection="1">
      <alignment horizontal="right" vertical="center" shrinkToFit="1"/>
    </xf>
    <xf numFmtId="0" fontId="30" fillId="4" borderId="18" xfId="12" applyFont="1" applyFill="1" applyBorder="1" applyAlignment="1" applyProtection="1">
      <alignment horizontal="left" vertical="center"/>
    </xf>
    <xf numFmtId="0" fontId="28" fillId="4" borderId="40" xfId="12" applyFont="1" applyFill="1" applyBorder="1" applyAlignment="1" applyProtection="1">
      <alignment horizontal="left" vertical="center"/>
    </xf>
    <xf numFmtId="0" fontId="28" fillId="4" borderId="40" xfId="12" applyFont="1" applyFill="1" applyBorder="1" applyAlignment="1" applyProtection="1">
      <alignment horizontal="right" vertical="center" wrapText="1"/>
    </xf>
    <xf numFmtId="0" fontId="28" fillId="4" borderId="40" xfId="12" applyFont="1" applyFill="1" applyBorder="1" applyAlignment="1" applyProtection="1">
      <alignment horizontal="right" vertical="center"/>
    </xf>
    <xf numFmtId="0" fontId="28" fillId="4" borderId="37" xfId="12" applyFont="1" applyFill="1" applyBorder="1" applyAlignment="1" applyProtection="1">
      <alignment horizontal="right" vertical="center"/>
    </xf>
    <xf numFmtId="177" fontId="28" fillId="4" borderId="26" xfId="18" applyNumberFormat="1" applyFont="1" applyFill="1" applyBorder="1" applyAlignment="1" applyProtection="1">
      <alignment horizontal="right" vertical="center" shrinkToFit="1"/>
    </xf>
    <xf numFmtId="177" fontId="28" fillId="4" borderId="40" xfId="18" applyNumberFormat="1" applyFont="1" applyFill="1" applyBorder="1" applyAlignment="1" applyProtection="1">
      <alignment horizontal="right" vertical="center" shrinkToFit="1"/>
    </xf>
    <xf numFmtId="177" fontId="28" fillId="4" borderId="97" xfId="18" applyNumberFormat="1" applyFont="1" applyFill="1" applyBorder="1" applyAlignment="1" applyProtection="1">
      <alignment horizontal="right" vertical="center" shrinkToFit="1"/>
    </xf>
    <xf numFmtId="177" fontId="28" fillId="4" borderId="99" xfId="18" applyNumberFormat="1" applyFont="1" applyFill="1" applyBorder="1" applyAlignment="1" applyProtection="1">
      <alignment horizontal="right" vertical="center" shrinkToFit="1"/>
    </xf>
    <xf numFmtId="187" fontId="28" fillId="4" borderId="180" xfId="18" applyNumberFormat="1" applyFont="1" applyFill="1" applyBorder="1" applyAlignment="1" applyProtection="1">
      <alignment horizontal="right" vertical="center" shrinkToFit="1"/>
    </xf>
    <xf numFmtId="187" fontId="28" fillId="4" borderId="181" xfId="18" applyNumberFormat="1" applyFont="1" applyFill="1" applyBorder="1" applyAlignment="1" applyProtection="1">
      <alignment horizontal="right" vertical="center" shrinkToFit="1"/>
    </xf>
    <xf numFmtId="187" fontId="28" fillId="4" borderId="182" xfId="18" applyNumberFormat="1" applyFont="1" applyFill="1" applyBorder="1" applyAlignment="1" applyProtection="1">
      <alignment horizontal="right" vertical="center" shrinkToFit="1"/>
    </xf>
    <xf numFmtId="176" fontId="28" fillId="4" borderId="57" xfId="18" applyNumberFormat="1" applyFont="1" applyFill="1" applyBorder="1" applyAlignment="1" applyProtection="1">
      <alignment horizontal="right" vertical="center" shrinkToFit="1"/>
    </xf>
    <xf numFmtId="176" fontId="28" fillId="4" borderId="0" xfId="18" applyNumberFormat="1" applyFont="1" applyFill="1" applyBorder="1" applyAlignment="1" applyProtection="1">
      <alignment horizontal="right" vertical="center" shrinkToFit="1"/>
    </xf>
    <xf numFmtId="176" fontId="28" fillId="4" borderId="64" xfId="18" applyNumberFormat="1" applyFont="1" applyFill="1" applyBorder="1" applyAlignment="1" applyProtection="1">
      <alignment horizontal="right" vertical="center" shrinkToFit="1"/>
    </xf>
    <xf numFmtId="176" fontId="28" fillId="4" borderId="0" xfId="18" applyNumberFormat="1" applyFont="1" applyFill="1" applyAlignment="1" applyProtection="1">
      <alignment horizontal="right" vertical="center" shrinkToFit="1"/>
    </xf>
    <xf numFmtId="176" fontId="28" fillId="4" borderId="5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xf>
    <xf numFmtId="0" fontId="28" fillId="4" borderId="48" xfId="12" applyFont="1" applyFill="1" applyBorder="1" applyAlignment="1" applyProtection="1">
      <alignment horizontal="left" vertical="center"/>
    </xf>
    <xf numFmtId="0" fontId="28" fillId="4" borderId="48" xfId="12" applyFont="1" applyFill="1" applyBorder="1" applyAlignment="1" applyProtection="1">
      <alignment horizontal="right" vertical="center"/>
    </xf>
    <xf numFmtId="0" fontId="28" fillId="4" borderId="34" xfId="12" applyFont="1" applyFill="1" applyBorder="1" applyAlignment="1" applyProtection="1">
      <alignment horizontal="right" vertical="center"/>
    </xf>
    <xf numFmtId="177" fontId="28" fillId="4" borderId="28" xfId="17" applyNumberFormat="1" applyFont="1" applyFill="1" applyBorder="1" applyAlignment="1" applyProtection="1">
      <alignment horizontal="right" vertical="center" shrinkToFit="1"/>
    </xf>
    <xf numFmtId="187" fontId="28" fillId="4" borderId="90" xfId="18" applyNumberFormat="1" applyFont="1" applyFill="1" applyBorder="1" applyAlignment="1" applyProtection="1">
      <alignment horizontal="right" vertical="center" shrinkToFit="1"/>
    </xf>
    <xf numFmtId="187" fontId="28" fillId="4" borderId="150" xfId="18" applyNumberFormat="1" applyFont="1" applyFill="1" applyBorder="1" applyAlignment="1" applyProtection="1">
      <alignment horizontal="right" vertical="center" shrinkToFit="1"/>
    </xf>
    <xf numFmtId="0" fontId="28" fillId="4" borderId="26" xfId="12" applyFont="1" applyFill="1" applyBorder="1" applyAlignment="1" applyProtection="1">
      <alignment vertical="center"/>
    </xf>
    <xf numFmtId="0" fontId="28" fillId="4" borderId="40" xfId="12" applyFont="1" applyFill="1" applyBorder="1" applyAlignment="1" applyProtection="1">
      <alignment vertical="center"/>
    </xf>
    <xf numFmtId="0" fontId="28" fillId="4" borderId="37" xfId="12" applyFont="1" applyFill="1" applyBorder="1" applyAlignment="1" applyProtection="1">
      <alignment vertical="center"/>
    </xf>
    <xf numFmtId="187" fontId="28" fillId="4" borderId="92" xfId="18" applyNumberFormat="1" applyFont="1" applyFill="1" applyBorder="1" applyAlignment="1" applyProtection="1">
      <alignment horizontal="right" vertical="center" shrinkToFit="1"/>
    </xf>
    <xf numFmtId="187" fontId="28" fillId="4" borderId="0" xfId="18" applyNumberFormat="1" applyFont="1" applyFill="1" applyBorder="1" applyAlignment="1" applyProtection="1">
      <alignment horizontal="right" vertical="center" shrinkToFit="1"/>
    </xf>
    <xf numFmtId="187" fontId="28" fillId="4" borderId="56" xfId="18" applyNumberFormat="1" applyFont="1" applyFill="1" applyBorder="1" applyAlignment="1" applyProtection="1">
      <alignment horizontal="right" vertical="center" shrinkToFit="1"/>
    </xf>
    <xf numFmtId="0" fontId="28" fillId="4" borderId="78" xfId="12" applyFont="1" applyFill="1" applyBorder="1" applyAlignment="1" applyProtection="1">
      <alignment horizontal="center" vertical="center"/>
    </xf>
    <xf numFmtId="0" fontId="28" fillId="4" borderId="79" xfId="12" applyFont="1" applyFill="1" applyBorder="1" applyAlignment="1" applyProtection="1">
      <alignment horizontal="center" vertical="center"/>
    </xf>
    <xf numFmtId="0" fontId="28" fillId="4" borderId="80" xfId="12" applyFont="1" applyFill="1" applyBorder="1" applyAlignment="1" applyProtection="1">
      <alignment horizontal="center" vertical="center"/>
    </xf>
    <xf numFmtId="0" fontId="28" fillId="4" borderId="81" xfId="12" applyFont="1" applyFill="1" applyBorder="1" applyAlignment="1" applyProtection="1">
      <alignment horizontal="center" vertical="center"/>
    </xf>
    <xf numFmtId="0" fontId="28" fillId="4" borderId="57" xfId="12" applyFont="1" applyFill="1" applyBorder="1" applyProtection="1">
      <alignment vertical="center"/>
    </xf>
    <xf numFmtId="187" fontId="28" fillId="4" borderId="171" xfId="18" applyNumberFormat="1" applyFont="1" applyFill="1" applyBorder="1" applyAlignment="1" applyProtection="1">
      <alignment horizontal="right" vertical="center" shrinkToFit="1"/>
    </xf>
    <xf numFmtId="187" fontId="28" fillId="4" borderId="172" xfId="18" applyNumberFormat="1" applyFont="1" applyFill="1" applyBorder="1" applyAlignment="1" applyProtection="1">
      <alignment horizontal="right" vertical="center" shrinkToFit="1"/>
    </xf>
    <xf numFmtId="187" fontId="28" fillId="4" borderId="95" xfId="18" applyNumberFormat="1" applyFont="1" applyFill="1" applyBorder="1" applyAlignment="1" applyProtection="1">
      <alignment horizontal="right" vertical="center" shrinkToFit="1"/>
    </xf>
    <xf numFmtId="187" fontId="28" fillId="4" borderId="157" xfId="18" applyNumberFormat="1" applyFont="1" applyFill="1" applyBorder="1" applyAlignment="1" applyProtection="1">
      <alignment horizontal="right" vertical="center" shrinkToFit="1"/>
    </xf>
    <xf numFmtId="0" fontId="28" fillId="4" borderId="28" xfId="12" applyFont="1" applyFill="1" applyBorder="1" applyProtection="1">
      <alignment vertical="center"/>
    </xf>
    <xf numFmtId="177" fontId="28" fillId="4" borderId="155" xfId="18" applyNumberFormat="1" applyFont="1" applyFill="1" applyBorder="1" applyAlignment="1" applyProtection="1">
      <alignment horizontal="right" vertical="center" shrinkToFit="1"/>
    </xf>
    <xf numFmtId="0" fontId="28" fillId="4" borderId="57"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64" xfId="12" applyFont="1" applyFill="1" applyBorder="1" applyAlignment="1" applyProtection="1">
      <alignment vertical="center"/>
    </xf>
    <xf numFmtId="0" fontId="28" fillId="4" borderId="9" xfId="12" applyFont="1" applyFill="1" applyBorder="1" applyAlignment="1" applyProtection="1">
      <alignment horizontal="center" vertical="center" wrapText="1"/>
    </xf>
    <xf numFmtId="0" fontId="28" fillId="4" borderId="48" xfId="12" applyFont="1" applyFill="1" applyBorder="1" applyAlignment="1" applyProtection="1">
      <alignment horizontal="center" vertical="center" wrapText="1"/>
    </xf>
    <xf numFmtId="0" fontId="28" fillId="4" borderId="34" xfId="12" applyFont="1" applyFill="1" applyBorder="1" applyAlignment="1" applyProtection="1">
      <alignment horizontal="center" vertical="center" wrapText="1"/>
    </xf>
    <xf numFmtId="0" fontId="28" fillId="4" borderId="7" xfId="12" applyFont="1" applyFill="1" applyBorder="1" applyAlignment="1" applyProtection="1">
      <alignment horizontal="center" vertical="center" wrapText="1"/>
    </xf>
    <xf numFmtId="0" fontId="28" fillId="4" borderId="0" xfId="12" applyFont="1" applyFill="1" applyBorder="1" applyAlignment="1" applyProtection="1">
      <alignment horizontal="center" vertical="center" wrapText="1"/>
    </xf>
    <xf numFmtId="0" fontId="28" fillId="4" borderId="64" xfId="12" applyFont="1" applyFill="1" applyBorder="1" applyAlignment="1" applyProtection="1">
      <alignment horizontal="center" vertical="center" wrapText="1"/>
    </xf>
    <xf numFmtId="0" fontId="28" fillId="4" borderId="53" xfId="12" applyFont="1" applyFill="1" applyBorder="1" applyAlignment="1" applyProtection="1">
      <alignment horizontal="center" vertical="center" wrapText="1"/>
    </xf>
    <xf numFmtId="0" fontId="28" fillId="4" borderId="54" xfId="12" applyFont="1" applyFill="1" applyBorder="1" applyAlignment="1" applyProtection="1">
      <alignment horizontal="center" vertical="center" wrapText="1"/>
    </xf>
    <xf numFmtId="0" fontId="28" fillId="4" borderId="73" xfId="12" applyFont="1" applyFill="1" applyBorder="1" applyAlignment="1" applyProtection="1">
      <alignment horizontal="center" vertical="center" wrapText="1"/>
    </xf>
    <xf numFmtId="0" fontId="28" fillId="4" borderId="89" xfId="12" applyFont="1" applyFill="1" applyBorder="1" applyAlignment="1" applyProtection="1">
      <alignment horizontal="center" vertical="center"/>
    </xf>
    <xf numFmtId="176" fontId="28" fillId="4" borderId="34" xfId="18" applyNumberFormat="1" applyFont="1" applyFill="1" applyBorder="1" applyAlignment="1" applyProtection="1">
      <alignment horizontal="right" vertical="center" shrinkToFit="1"/>
    </xf>
    <xf numFmtId="187" fontId="28" fillId="4" borderId="99" xfId="18" applyNumberFormat="1" applyFont="1" applyFill="1" applyBorder="1" applyAlignment="1" applyProtection="1">
      <alignment horizontal="right" vertical="center" shrinkToFit="1"/>
    </xf>
    <xf numFmtId="187" fontId="28" fillId="4" borderId="40" xfId="18" applyNumberFormat="1" applyFont="1" applyFill="1" applyBorder="1" applyAlignment="1" applyProtection="1">
      <alignment horizontal="right" vertical="center" shrinkToFit="1"/>
    </xf>
    <xf numFmtId="187" fontId="28" fillId="4" borderId="72" xfId="18" applyNumberFormat="1" applyFont="1" applyFill="1" applyBorder="1" applyAlignment="1" applyProtection="1">
      <alignment horizontal="right" vertical="center" shrinkToFit="1"/>
    </xf>
    <xf numFmtId="0" fontId="28" fillId="4" borderId="57" xfId="18" applyFont="1" applyFill="1" applyBorder="1" applyAlignment="1" applyProtection="1">
      <alignment horizontal="left" vertical="center" shrinkToFit="1"/>
    </xf>
    <xf numFmtId="0" fontId="28" fillId="4" borderId="0" xfId="18" applyFont="1" applyFill="1" applyBorder="1" applyAlignment="1" applyProtection="1">
      <alignment horizontal="left" vertical="center" shrinkToFit="1"/>
    </xf>
    <xf numFmtId="0" fontId="28" fillId="4" borderId="64" xfId="18" applyFont="1" applyFill="1" applyBorder="1" applyAlignment="1" applyProtection="1">
      <alignment horizontal="left" vertical="center" shrinkToFit="1"/>
    </xf>
    <xf numFmtId="0" fontId="28" fillId="4" borderId="9" xfId="12" applyFont="1" applyFill="1" applyBorder="1" applyAlignment="1" applyProtection="1">
      <alignment horizontal="center" vertical="top" wrapText="1"/>
    </xf>
    <xf numFmtId="0" fontId="28" fillId="4" borderId="48" xfId="12" applyFont="1" applyFill="1" applyBorder="1" applyAlignment="1" applyProtection="1">
      <alignment horizontal="center" vertical="top" wrapText="1"/>
    </xf>
    <xf numFmtId="0" fontId="28" fillId="4" borderId="34" xfId="12" applyFont="1" applyFill="1" applyBorder="1" applyAlignment="1" applyProtection="1">
      <alignment horizontal="center" vertical="top" wrapText="1"/>
    </xf>
    <xf numFmtId="0" fontId="28" fillId="4" borderId="7" xfId="12" applyFont="1" applyFill="1" applyBorder="1" applyAlignment="1" applyProtection="1">
      <alignment horizontal="center" vertical="top" wrapText="1"/>
    </xf>
    <xf numFmtId="0" fontId="28" fillId="4" borderId="0" xfId="12" applyFont="1" applyFill="1" applyBorder="1" applyAlignment="1" applyProtection="1">
      <alignment horizontal="center" vertical="top" wrapText="1"/>
    </xf>
    <xf numFmtId="0" fontId="28" fillId="4" borderId="64" xfId="12" applyFont="1" applyFill="1" applyBorder="1" applyAlignment="1" applyProtection="1">
      <alignment horizontal="center" vertical="top" wrapText="1"/>
    </xf>
    <xf numFmtId="0" fontId="28" fillId="4" borderId="18" xfId="12" applyFont="1" applyFill="1" applyBorder="1" applyAlignment="1" applyProtection="1">
      <alignment horizontal="center" vertical="top" wrapText="1"/>
    </xf>
    <xf numFmtId="0" fontId="28" fillId="4" borderId="40" xfId="12" applyFont="1" applyFill="1" applyBorder="1" applyAlignment="1" applyProtection="1">
      <alignment horizontal="center" vertical="top" wrapText="1"/>
    </xf>
    <xf numFmtId="0" fontId="28" fillId="4" borderId="28" xfId="12" applyFont="1" applyFill="1" applyBorder="1" applyAlignment="1" applyProtection="1">
      <alignment horizontal="center" vertical="center" wrapText="1"/>
    </xf>
    <xf numFmtId="0" fontId="28" fillId="4" borderId="57" xfId="12" applyFont="1" applyFill="1" applyBorder="1" applyAlignment="1" applyProtection="1">
      <alignment horizontal="center" vertical="center" wrapText="1"/>
    </xf>
    <xf numFmtId="0" fontId="28" fillId="4" borderId="40" xfId="12" applyFont="1" applyFill="1" applyBorder="1" applyAlignment="1" applyProtection="1">
      <alignment horizontal="center" vertical="center" wrapText="1"/>
    </xf>
    <xf numFmtId="0" fontId="28" fillId="4" borderId="37" xfId="12" applyFont="1" applyFill="1" applyBorder="1" applyAlignment="1" applyProtection="1">
      <alignment horizontal="center" vertical="center" wrapText="1"/>
    </xf>
    <xf numFmtId="0" fontId="28" fillId="4" borderId="57" xfId="12" applyFont="1" applyFill="1" applyBorder="1" applyAlignment="1" applyProtection="1">
      <alignment vertical="center" shrinkToFit="1"/>
    </xf>
    <xf numFmtId="0" fontId="28" fillId="4" borderId="0" xfId="12" applyFont="1" applyFill="1" applyBorder="1" applyAlignment="1" applyProtection="1">
      <alignment vertical="center" shrinkToFit="1"/>
    </xf>
    <xf numFmtId="0" fontId="28" fillId="4" borderId="64" xfId="12" applyFont="1" applyFill="1" applyBorder="1" applyAlignment="1" applyProtection="1">
      <alignment vertical="center" shrinkToFit="1"/>
    </xf>
    <xf numFmtId="0" fontId="28" fillId="4" borderId="28" xfId="18" applyFont="1" applyFill="1" applyBorder="1" applyAlignment="1" applyProtection="1">
      <alignment horizontal="left" vertical="center" shrinkToFit="1"/>
    </xf>
    <xf numFmtId="0" fontId="28" fillId="4" borderId="48" xfId="18" applyFont="1" applyFill="1" applyBorder="1" applyAlignment="1" applyProtection="1">
      <alignment horizontal="left" vertical="center" shrinkToFit="1"/>
    </xf>
    <xf numFmtId="0" fontId="28" fillId="4" borderId="34" xfId="18" applyFont="1" applyFill="1" applyBorder="1" applyAlignment="1" applyProtection="1">
      <alignment horizontal="left" vertical="center" shrinkToFit="1"/>
    </xf>
    <xf numFmtId="177" fontId="28" fillId="4" borderId="98" xfId="18" applyNumberFormat="1" applyFont="1" applyFill="1" applyBorder="1" applyAlignment="1" applyProtection="1">
      <alignment horizontal="right" vertical="center" shrinkToFit="1"/>
    </xf>
    <xf numFmtId="187" fontId="28" fillId="4" borderId="165" xfId="18" applyNumberFormat="1" applyFont="1" applyFill="1" applyBorder="1" applyAlignment="1" applyProtection="1">
      <alignment horizontal="right" vertical="center" shrinkToFit="1"/>
    </xf>
    <xf numFmtId="187" fontId="28" fillId="4" borderId="30" xfId="18" applyNumberFormat="1" applyFont="1" applyFill="1" applyBorder="1" applyAlignment="1" applyProtection="1">
      <alignment horizontal="right" vertical="center" shrinkToFit="1"/>
    </xf>
    <xf numFmtId="187" fontId="28" fillId="4" borderId="132" xfId="18" applyNumberFormat="1" applyFont="1" applyFill="1" applyBorder="1" applyAlignment="1" applyProtection="1">
      <alignment horizontal="right" vertical="center" shrinkToFit="1"/>
    </xf>
    <xf numFmtId="187" fontId="28" fillId="4" borderId="133" xfId="18" applyNumberFormat="1" applyFont="1" applyFill="1" applyBorder="1" applyAlignment="1" applyProtection="1">
      <alignment horizontal="right" vertical="center" shrinkToFit="1"/>
    </xf>
    <xf numFmtId="177" fontId="28" fillId="4" borderId="166" xfId="18" applyNumberFormat="1" applyFont="1" applyFill="1" applyBorder="1" applyAlignment="1" applyProtection="1">
      <alignment horizontal="right" vertical="center" shrinkToFit="1"/>
    </xf>
    <xf numFmtId="177" fontId="28" fillId="4" borderId="167" xfId="18" applyNumberFormat="1" applyFont="1" applyFill="1" applyBorder="1" applyAlignment="1" applyProtection="1">
      <alignment horizontal="right" vertical="center" shrinkToFit="1"/>
    </xf>
    <xf numFmtId="187" fontId="28" fillId="4" borderId="164" xfId="18" applyNumberFormat="1" applyFont="1" applyFill="1" applyBorder="1" applyAlignment="1" applyProtection="1">
      <alignment horizontal="right" vertical="center" shrinkToFit="1"/>
    </xf>
    <xf numFmtId="187" fontId="28" fillId="4" borderId="170" xfId="18" applyNumberFormat="1" applyFont="1" applyFill="1" applyBorder="1" applyAlignment="1" applyProtection="1">
      <alignment horizontal="right" vertical="center" shrinkToFit="1"/>
    </xf>
    <xf numFmtId="177" fontId="28" fillId="4" borderId="163" xfId="18" applyNumberFormat="1" applyFont="1" applyFill="1" applyBorder="1" applyAlignment="1" applyProtection="1">
      <alignment horizontal="right" vertical="center" shrinkToFit="1"/>
    </xf>
    <xf numFmtId="0" fontId="28" fillId="4" borderId="35" xfId="12" applyFont="1" applyFill="1" applyBorder="1" applyAlignment="1" applyProtection="1">
      <alignment horizontal="center" vertical="center" wrapText="1"/>
    </xf>
    <xf numFmtId="0" fontId="30" fillId="4" borderId="36" xfId="12" applyFont="1" applyFill="1" applyBorder="1" applyAlignment="1" applyProtection="1">
      <alignment horizontal="center" vertical="center"/>
    </xf>
    <xf numFmtId="187" fontId="28" fillId="4" borderId="91" xfId="18" applyNumberFormat="1" applyFont="1" applyFill="1" applyBorder="1" applyAlignment="1" applyProtection="1">
      <alignment horizontal="right" vertical="center" shrinkToFit="1"/>
    </xf>
    <xf numFmtId="187" fontId="28" fillId="4" borderId="67" xfId="18" applyNumberFormat="1" applyFont="1" applyFill="1" applyBorder="1" applyAlignment="1" applyProtection="1">
      <alignment horizontal="right" vertical="center" shrinkToFit="1"/>
    </xf>
    <xf numFmtId="0" fontId="28" fillId="4" borderId="26" xfId="12" applyFont="1" applyFill="1" applyBorder="1" applyProtection="1">
      <alignment vertical="center"/>
    </xf>
    <xf numFmtId="0" fontId="28" fillId="4" borderId="40" xfId="12" applyFont="1" applyFill="1" applyBorder="1" applyProtection="1">
      <alignment vertical="center"/>
    </xf>
    <xf numFmtId="0" fontId="28" fillId="4" borderId="37" xfId="12" applyFont="1" applyFill="1" applyBorder="1" applyProtection="1">
      <alignment vertical="center"/>
    </xf>
    <xf numFmtId="187" fontId="28" fillId="4" borderId="156" xfId="18" applyNumberFormat="1" applyFont="1" applyFill="1" applyBorder="1" applyAlignment="1" applyProtection="1">
      <alignment horizontal="right" vertical="center" shrinkToFit="1"/>
    </xf>
    <xf numFmtId="187" fontId="28" fillId="4" borderId="11" xfId="18" applyNumberFormat="1" applyFont="1" applyFill="1" applyBorder="1" applyAlignment="1" applyProtection="1">
      <alignment horizontal="right" vertical="center" shrinkToFit="1"/>
    </xf>
    <xf numFmtId="0" fontId="28" fillId="4" borderId="27" xfId="12" applyFont="1" applyFill="1" applyBorder="1" applyAlignment="1" applyProtection="1">
      <alignment horizontal="center" vertical="center"/>
    </xf>
    <xf numFmtId="0" fontId="28" fillId="4" borderId="35" xfId="12" applyFont="1" applyFill="1" applyBorder="1" applyAlignment="1" applyProtection="1">
      <alignment horizontal="center" vertical="center"/>
    </xf>
    <xf numFmtId="0" fontId="28" fillId="4" borderId="36" xfId="12" applyFont="1" applyFill="1" applyBorder="1" applyAlignment="1" applyProtection="1">
      <alignment horizontal="center" vertical="center"/>
    </xf>
    <xf numFmtId="0" fontId="28" fillId="4" borderId="27" xfId="18" applyFont="1" applyFill="1" applyBorder="1" applyAlignment="1" applyProtection="1">
      <alignment horizontal="center" vertical="center"/>
    </xf>
    <xf numFmtId="0" fontId="28" fillId="4" borderId="35" xfId="18" applyFont="1" applyFill="1" applyBorder="1" applyAlignment="1" applyProtection="1">
      <alignment horizontal="center" vertical="center"/>
    </xf>
    <xf numFmtId="0" fontId="28" fillId="4" borderId="82" xfId="18" applyFont="1" applyFill="1" applyBorder="1" applyAlignment="1" applyProtection="1">
      <alignment horizontal="center" vertical="center"/>
    </xf>
    <xf numFmtId="0" fontId="28" fillId="4" borderId="28"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34" xfId="12" applyFont="1" applyFill="1" applyBorder="1" applyAlignment="1" applyProtection="1">
      <alignment vertical="center"/>
    </xf>
    <xf numFmtId="177" fontId="28" fillId="4" borderId="28" xfId="18" applyNumberFormat="1" applyFont="1" applyFill="1" applyBorder="1" applyAlignment="1" applyProtection="1">
      <alignment horizontal="right" vertical="center" shrinkToFit="1"/>
    </xf>
    <xf numFmtId="177" fontId="28" fillId="4" borderId="48" xfId="18" applyNumberFormat="1" applyFont="1" applyFill="1" applyBorder="1" applyAlignment="1" applyProtection="1">
      <alignment horizontal="right" vertical="center" shrinkToFit="1"/>
    </xf>
    <xf numFmtId="177" fontId="28" fillId="4" borderId="94" xfId="18" applyNumberFormat="1" applyFont="1" applyFill="1" applyBorder="1" applyAlignment="1" applyProtection="1">
      <alignment horizontal="right" vertical="center" shrinkToFit="1"/>
    </xf>
    <xf numFmtId="177" fontId="28" fillId="4" borderId="96" xfId="18" applyNumberFormat="1" applyFont="1" applyFill="1" applyBorder="1" applyAlignment="1" applyProtection="1">
      <alignment horizontal="right" vertical="center" shrinkToFit="1"/>
    </xf>
    <xf numFmtId="187" fontId="28" fillId="4" borderId="96" xfId="18" applyNumberFormat="1" applyFont="1" applyFill="1" applyBorder="1" applyAlignment="1" applyProtection="1">
      <alignment horizontal="right" vertical="center" shrinkToFit="1"/>
    </xf>
    <xf numFmtId="187" fontId="28" fillId="4" borderId="48" xfId="18" applyNumberFormat="1" applyFont="1" applyFill="1" applyBorder="1" applyAlignment="1" applyProtection="1">
      <alignment horizontal="right" vertical="center" shrinkToFit="1"/>
    </xf>
    <xf numFmtId="187" fontId="28" fillId="4" borderId="76" xfId="18" applyNumberFormat="1" applyFont="1" applyFill="1" applyBorder="1" applyAlignment="1" applyProtection="1">
      <alignment horizontal="right" vertical="center" shrinkToFit="1"/>
    </xf>
    <xf numFmtId="0" fontId="28" fillId="4" borderId="22" xfId="12" applyFont="1" applyFill="1" applyBorder="1" applyAlignment="1" applyProtection="1">
      <alignment horizontal="center" vertical="center"/>
    </xf>
    <xf numFmtId="177" fontId="28" fillId="4" borderId="27" xfId="18" applyNumberFormat="1" applyFont="1" applyFill="1" applyBorder="1" applyAlignment="1" applyProtection="1">
      <alignment horizontal="right" vertical="center" shrinkToFit="1"/>
    </xf>
    <xf numFmtId="177" fontId="28" fillId="4" borderId="35" xfId="18" applyNumberFormat="1" applyFont="1" applyFill="1" applyBorder="1" applyAlignment="1" applyProtection="1">
      <alignment horizontal="right" vertical="center" shrinkToFit="1"/>
    </xf>
    <xf numFmtId="177" fontId="28" fillId="4" borderId="158" xfId="18" applyNumberFormat="1" applyFont="1" applyFill="1" applyBorder="1" applyAlignment="1" applyProtection="1">
      <alignment horizontal="right" vertical="center" shrinkToFit="1"/>
    </xf>
    <xf numFmtId="177" fontId="28" fillId="4" borderId="159" xfId="18" applyNumberFormat="1" applyFont="1" applyFill="1" applyBorder="1" applyAlignment="1" applyProtection="1">
      <alignment horizontal="right" vertical="center" shrinkToFit="1"/>
    </xf>
    <xf numFmtId="177" fontId="28" fillId="4" borderId="160" xfId="18" applyNumberFormat="1" applyFont="1" applyFill="1" applyBorder="1" applyAlignment="1" applyProtection="1">
      <alignment horizontal="right" vertical="center" shrinkToFit="1"/>
    </xf>
    <xf numFmtId="177" fontId="28" fillId="4" borderId="161" xfId="18" applyNumberFormat="1" applyFont="1" applyFill="1" applyBorder="1" applyAlignment="1" applyProtection="1">
      <alignment horizontal="right" vertical="center" shrinkToFit="1"/>
    </xf>
    <xf numFmtId="177" fontId="28" fillId="4" borderId="162" xfId="18" applyNumberFormat="1" applyFont="1" applyFill="1" applyBorder="1" applyAlignment="1" applyProtection="1">
      <alignment horizontal="right" vertical="center" shrinkToFit="1"/>
    </xf>
    <xf numFmtId="0" fontId="28" fillId="4" borderId="0" xfId="12" applyFont="1" applyFill="1" applyProtection="1">
      <alignment vertical="center"/>
    </xf>
    <xf numFmtId="177" fontId="28" fillId="4" borderId="57" xfId="17" applyNumberFormat="1" applyFont="1" applyFill="1" applyBorder="1" applyAlignment="1" applyProtection="1">
      <alignment horizontal="right" vertical="center" shrinkToFit="1"/>
    </xf>
    <xf numFmtId="177" fontId="28" fillId="4" borderId="0" xfId="17" applyNumberFormat="1" applyFont="1" applyFill="1" applyBorder="1" applyAlignment="1" applyProtection="1">
      <alignment horizontal="right" vertical="center" shrinkToFit="1"/>
    </xf>
    <xf numFmtId="177" fontId="28" fillId="4" borderId="93" xfId="17" applyNumberFormat="1" applyFont="1" applyFill="1" applyBorder="1" applyAlignment="1" applyProtection="1">
      <alignment horizontal="right" vertical="center" shrinkToFit="1"/>
    </xf>
    <xf numFmtId="177" fontId="28" fillId="4" borderId="92" xfId="17" applyNumberFormat="1" applyFont="1" applyFill="1" applyBorder="1" applyAlignment="1" applyProtection="1">
      <alignment horizontal="right" vertical="center" shrinkToFit="1"/>
    </xf>
    <xf numFmtId="187" fontId="28" fillId="4" borderId="92" xfId="17" applyNumberFormat="1" applyFont="1" applyFill="1" applyBorder="1" applyAlignment="1" applyProtection="1">
      <alignment horizontal="right" vertical="center" shrinkToFit="1"/>
    </xf>
    <xf numFmtId="187" fontId="28" fillId="4" borderId="0" xfId="17" applyNumberFormat="1" applyFont="1" applyFill="1" applyBorder="1" applyAlignment="1" applyProtection="1">
      <alignment horizontal="right" vertical="center" shrinkToFit="1"/>
    </xf>
    <xf numFmtId="187" fontId="28" fillId="4" borderId="56" xfId="17" applyNumberFormat="1" applyFont="1" applyFill="1" applyBorder="1" applyAlignment="1" applyProtection="1">
      <alignment horizontal="right" vertical="center" shrinkToFit="1"/>
    </xf>
    <xf numFmtId="0" fontId="28" fillId="4" borderId="28" xfId="12" applyFont="1" applyFill="1" applyBorder="1" applyAlignment="1" applyProtection="1">
      <alignment horizontal="center" vertical="center" textRotation="255" wrapText="1"/>
    </xf>
    <xf numFmtId="0" fontId="28" fillId="4" borderId="57" xfId="12" applyFont="1" applyFill="1" applyBorder="1" applyAlignment="1" applyProtection="1">
      <alignment horizontal="center" vertical="center" textRotation="255" wrapText="1"/>
    </xf>
    <xf numFmtId="0" fontId="28" fillId="4" borderId="26" xfId="12" applyFont="1" applyFill="1" applyBorder="1" applyAlignment="1" applyProtection="1">
      <alignment horizontal="center" vertical="center" textRotation="255" wrapText="1"/>
    </xf>
    <xf numFmtId="0" fontId="28" fillId="4" borderId="64" xfId="12" applyFont="1" applyFill="1" applyBorder="1" applyAlignment="1" applyProtection="1">
      <alignment horizontal="left" vertical="center"/>
    </xf>
    <xf numFmtId="0" fontId="28" fillId="4" borderId="9" xfId="12" applyFont="1" applyFill="1" applyBorder="1" applyAlignment="1" applyProtection="1">
      <alignment horizontal="center" vertical="top"/>
    </xf>
    <xf numFmtId="0" fontId="28" fillId="4" borderId="48" xfId="12" applyFont="1" applyFill="1" applyBorder="1" applyAlignment="1" applyProtection="1">
      <alignment horizontal="center" vertical="top"/>
    </xf>
    <xf numFmtId="0" fontId="28" fillId="4" borderId="7" xfId="12" applyFont="1" applyFill="1" applyBorder="1" applyAlignment="1" applyProtection="1">
      <alignment horizontal="center" vertical="top"/>
    </xf>
    <xf numFmtId="0" fontId="28" fillId="4" borderId="0" xfId="12" applyFont="1" applyFill="1" applyBorder="1" applyAlignment="1" applyProtection="1">
      <alignment horizontal="center" vertical="top"/>
    </xf>
    <xf numFmtId="0" fontId="28" fillId="4" borderId="18" xfId="12" applyFont="1" applyFill="1" applyBorder="1" applyAlignment="1" applyProtection="1">
      <alignment horizontal="center" vertical="top"/>
    </xf>
    <xf numFmtId="0" fontId="28" fillId="4" borderId="40" xfId="12" applyFont="1" applyFill="1" applyBorder="1" applyAlignment="1" applyProtection="1">
      <alignment horizontal="center" vertical="top"/>
    </xf>
    <xf numFmtId="0" fontId="28" fillId="4" borderId="9" xfId="12" applyFont="1" applyFill="1" applyBorder="1" applyAlignment="1" applyProtection="1">
      <alignment horizontal="center" vertical="center" textRotation="255" shrinkToFit="1"/>
    </xf>
    <xf numFmtId="0" fontId="28" fillId="4" borderId="34" xfId="12" applyFont="1" applyFill="1" applyBorder="1" applyAlignment="1" applyProtection="1">
      <alignment horizontal="center" vertical="center" textRotation="255" shrinkToFit="1"/>
    </xf>
    <xf numFmtId="0" fontId="28" fillId="4" borderId="7" xfId="12" applyFont="1" applyFill="1" applyBorder="1" applyAlignment="1" applyProtection="1">
      <alignment horizontal="center" vertical="center" textRotation="255" shrinkToFit="1"/>
    </xf>
    <xf numFmtId="0" fontId="28" fillId="4" borderId="64" xfId="12" applyFont="1" applyFill="1" applyBorder="1" applyAlignment="1" applyProtection="1">
      <alignment horizontal="center" vertical="center" textRotation="255" shrinkToFit="1"/>
    </xf>
    <xf numFmtId="0" fontId="28" fillId="4" borderId="18" xfId="12" applyFont="1" applyFill="1" applyBorder="1" applyAlignment="1" applyProtection="1">
      <alignment horizontal="center" vertical="center" textRotation="255" shrinkToFit="1"/>
    </xf>
    <xf numFmtId="0" fontId="28" fillId="4" borderId="37" xfId="12" applyFont="1" applyFill="1" applyBorder="1" applyAlignment="1" applyProtection="1">
      <alignment horizontal="center" vertical="center" textRotation="255" shrinkToFit="1"/>
    </xf>
    <xf numFmtId="0" fontId="28" fillId="4" borderId="119" xfId="12" applyNumberFormat="1" applyFont="1" applyFill="1" applyBorder="1" applyAlignment="1" applyProtection="1">
      <alignment horizontal="left" vertical="center" shrinkToFit="1"/>
      <protection locked="0"/>
    </xf>
    <xf numFmtId="0" fontId="28" fillId="4" borderId="120" xfId="12" applyNumberFormat="1" applyFont="1" applyFill="1" applyBorder="1" applyAlignment="1" applyProtection="1">
      <alignment horizontal="left" vertical="center" shrinkToFit="1"/>
      <protection locked="0"/>
    </xf>
    <xf numFmtId="0" fontId="28" fillId="4" borderId="125" xfId="12" applyNumberFormat="1" applyFont="1" applyFill="1" applyBorder="1" applyAlignment="1" applyProtection="1">
      <alignment horizontal="left" vertical="center" shrinkToFit="1"/>
      <protection locked="0"/>
    </xf>
    <xf numFmtId="0" fontId="28" fillId="5" borderId="29" xfId="12" applyFont="1" applyFill="1" applyBorder="1" applyAlignment="1" applyProtection="1">
      <alignment horizontal="left" vertical="center" shrinkToFit="1"/>
      <protection locked="0"/>
    </xf>
    <xf numFmtId="0" fontId="28" fillId="5" borderId="83" xfId="12" applyFont="1" applyFill="1" applyBorder="1" applyAlignment="1" applyProtection="1">
      <alignment horizontal="left" vertical="center" shrinkToFit="1"/>
      <protection locked="0"/>
    </xf>
    <xf numFmtId="0" fontId="28" fillId="5" borderId="84" xfId="12" applyFont="1" applyFill="1" applyBorder="1" applyAlignment="1" applyProtection="1">
      <alignment horizontal="left" vertical="center" shrinkToFit="1"/>
      <protection locked="0"/>
    </xf>
    <xf numFmtId="177" fontId="28" fillId="5" borderId="151" xfId="12" applyNumberFormat="1" applyFont="1" applyFill="1" applyBorder="1" applyAlignment="1" applyProtection="1">
      <alignment horizontal="right" vertical="center" shrinkToFit="1"/>
      <protection locked="0"/>
    </xf>
    <xf numFmtId="177" fontId="28" fillId="5" borderId="152" xfId="12" applyNumberFormat="1" applyFont="1" applyFill="1" applyBorder="1" applyAlignment="1" applyProtection="1">
      <alignment horizontal="right" vertical="center" shrinkToFit="1"/>
      <protection locked="0"/>
    </xf>
    <xf numFmtId="177" fontId="28" fillId="5" borderId="153" xfId="12" applyNumberFormat="1" applyFont="1" applyFill="1" applyBorder="1" applyAlignment="1" applyProtection="1">
      <alignment horizontal="right" vertical="center" shrinkToFit="1"/>
      <protection locked="0"/>
    </xf>
    <xf numFmtId="177" fontId="28" fillId="5" borderId="29" xfId="12" applyNumberFormat="1" applyFont="1" applyFill="1" applyBorder="1" applyAlignment="1" applyProtection="1">
      <alignment horizontal="right" vertical="center" shrinkToFit="1"/>
      <protection locked="0"/>
    </xf>
    <xf numFmtId="177" fontId="28" fillId="5" borderId="83" xfId="12" applyNumberFormat="1" applyFont="1" applyFill="1" applyBorder="1" applyAlignment="1" applyProtection="1">
      <alignment horizontal="right" vertical="center" shrinkToFit="1"/>
      <protection locked="0"/>
    </xf>
    <xf numFmtId="177" fontId="28" fillId="5" borderId="84" xfId="12" applyNumberFormat="1" applyFont="1" applyFill="1" applyBorder="1" applyAlignment="1" applyProtection="1">
      <alignment horizontal="right" vertical="center" shrinkToFit="1"/>
      <protection locked="0"/>
    </xf>
    <xf numFmtId="0" fontId="28" fillId="4" borderId="82" xfId="12" applyFont="1" applyFill="1" applyBorder="1" applyAlignment="1" applyProtection="1">
      <alignment horizontal="center" vertical="center"/>
    </xf>
    <xf numFmtId="177" fontId="28" fillId="4" borderId="119" xfId="12" applyNumberFormat="1" applyFont="1" applyFill="1" applyBorder="1" applyAlignment="1" applyProtection="1">
      <alignment horizontal="right" vertical="center" shrinkToFit="1"/>
      <protection locked="0"/>
    </xf>
    <xf numFmtId="177" fontId="28" fillId="4" borderId="120" xfId="12" applyNumberFormat="1" applyFont="1" applyFill="1" applyBorder="1" applyAlignment="1" applyProtection="1">
      <alignment horizontal="right" vertical="center" shrinkToFit="1"/>
      <protection locked="0"/>
    </xf>
    <xf numFmtId="177" fontId="28" fillId="4" borderId="121" xfId="12" applyNumberFormat="1" applyFont="1" applyFill="1" applyBorder="1" applyAlignment="1" applyProtection="1">
      <alignment horizontal="right" vertical="center" shrinkToFit="1"/>
      <protection locked="0"/>
    </xf>
    <xf numFmtId="0" fontId="28" fillId="4" borderId="18" xfId="12" applyFont="1" applyFill="1" applyBorder="1" applyAlignment="1" applyProtection="1">
      <alignment horizontal="center" vertical="center"/>
    </xf>
    <xf numFmtId="0" fontId="28" fillId="4" borderId="40" xfId="12" applyFont="1" applyFill="1" applyBorder="1" applyAlignment="1" applyProtection="1">
      <alignment horizontal="center" vertical="center"/>
    </xf>
    <xf numFmtId="0" fontId="28" fillId="4" borderId="72" xfId="12" applyFont="1" applyFill="1" applyBorder="1" applyAlignment="1" applyProtection="1">
      <alignment horizontal="center" vertical="center"/>
    </xf>
    <xf numFmtId="0" fontId="28" fillId="4" borderId="24" xfId="12" applyFont="1" applyFill="1" applyBorder="1" applyAlignment="1" applyProtection="1">
      <alignment horizontal="center" vertical="center"/>
    </xf>
    <xf numFmtId="0" fontId="28" fillId="5" borderId="29" xfId="12" applyNumberFormat="1" applyFont="1" applyFill="1" applyBorder="1" applyAlignment="1" applyProtection="1">
      <alignment horizontal="left" vertical="center" shrinkToFit="1"/>
      <protection locked="0"/>
    </xf>
    <xf numFmtId="0" fontId="28" fillId="5" borderId="83" xfId="12" applyNumberFormat="1" applyFont="1" applyFill="1" applyBorder="1" applyAlignment="1" applyProtection="1">
      <alignment horizontal="left" vertical="center" shrinkToFit="1"/>
      <protection locked="0"/>
    </xf>
    <xf numFmtId="0" fontId="28" fillId="5" borderId="85" xfId="12" applyNumberFormat="1" applyFont="1" applyFill="1" applyBorder="1" applyAlignment="1" applyProtection="1">
      <alignment horizontal="left" vertical="center" shrinkToFit="1"/>
      <protection locked="0"/>
    </xf>
    <xf numFmtId="0" fontId="28" fillId="4" borderId="50" xfId="12" applyFont="1" applyFill="1" applyBorder="1" applyAlignment="1" applyProtection="1">
      <alignment horizontal="left" vertical="center" wrapText="1"/>
    </xf>
    <xf numFmtId="0" fontId="28" fillId="4" borderId="0" xfId="17" applyFont="1" applyFill="1" applyAlignment="1" applyProtection="1">
      <alignment horizontal="left" vertical="center"/>
    </xf>
    <xf numFmtId="0" fontId="28" fillId="4" borderId="119" xfId="12" applyFont="1" applyFill="1" applyBorder="1" applyAlignment="1" applyProtection="1">
      <alignment horizontal="left" vertical="center" shrinkToFit="1"/>
      <protection locked="0"/>
    </xf>
    <xf numFmtId="0" fontId="28" fillId="4" borderId="120" xfId="12" applyFont="1" applyFill="1" applyBorder="1" applyAlignment="1" applyProtection="1">
      <alignment horizontal="left" vertical="center" shrinkToFit="1"/>
      <protection locked="0"/>
    </xf>
    <xf numFmtId="0" fontId="28" fillId="4" borderId="121" xfId="12" applyFont="1" applyFill="1" applyBorder="1" applyAlignment="1" applyProtection="1">
      <alignment horizontal="left" vertical="center" shrinkToFit="1"/>
      <protection locked="0"/>
    </xf>
    <xf numFmtId="177" fontId="28" fillId="5" borderId="145" xfId="12" applyNumberFormat="1" applyFont="1" applyFill="1" applyBorder="1" applyAlignment="1" applyProtection="1">
      <alignment horizontal="right" vertical="center" shrinkToFit="1"/>
      <protection locked="0"/>
    </xf>
    <xf numFmtId="177" fontId="28" fillId="5" borderId="138" xfId="12" applyNumberFormat="1" applyFont="1" applyFill="1" applyBorder="1" applyAlignment="1" applyProtection="1">
      <alignment horizontal="right" vertical="center" shrinkToFit="1"/>
      <protection locked="0"/>
    </xf>
    <xf numFmtId="177" fontId="28" fillId="5" borderId="133" xfId="12" applyNumberFormat="1" applyFont="1" applyFill="1" applyBorder="1" applyAlignment="1" applyProtection="1">
      <alignment horizontal="right" vertical="center" shrinkToFit="1"/>
      <protection locked="0"/>
    </xf>
    <xf numFmtId="0" fontId="28" fillId="5" borderId="133" xfId="12" applyNumberFormat="1" applyFont="1" applyFill="1" applyBorder="1" applyAlignment="1" applyProtection="1">
      <alignment horizontal="left" vertical="center" shrinkToFit="1"/>
      <protection locked="0"/>
    </xf>
    <xf numFmtId="0" fontId="28" fillId="5" borderId="136" xfId="12" applyNumberFormat="1" applyFont="1" applyFill="1" applyBorder="1" applyAlignment="1" applyProtection="1">
      <alignment horizontal="left" vertical="center" shrinkToFit="1"/>
      <protection locked="0"/>
    </xf>
    <xf numFmtId="0" fontId="28" fillId="4" borderId="147" xfId="12" applyFont="1" applyFill="1" applyBorder="1" applyAlignment="1" applyProtection="1">
      <alignment horizontal="left" vertical="center" shrinkToFit="1"/>
      <protection locked="0"/>
    </xf>
    <xf numFmtId="0" fontId="28" fillId="4" borderId="148" xfId="12" applyFont="1" applyFill="1" applyBorder="1" applyAlignment="1" applyProtection="1">
      <alignment horizontal="left" vertical="center" shrinkToFit="1"/>
      <protection locked="0"/>
    </xf>
    <xf numFmtId="0" fontId="28" fillId="4" borderId="149" xfId="12" applyFont="1" applyFill="1" applyBorder="1" applyAlignment="1" applyProtection="1">
      <alignment horizontal="left" vertical="center" shrinkToFit="1"/>
      <protection locked="0"/>
    </xf>
    <xf numFmtId="177" fontId="28" fillId="4" borderId="127" xfId="12" applyNumberFormat="1" applyFont="1" applyFill="1" applyBorder="1" applyAlignment="1" applyProtection="1">
      <alignment horizontal="right" vertical="center" shrinkToFit="1"/>
      <protection locked="0"/>
    </xf>
    <xf numFmtId="177" fontId="28" fillId="4" borderId="128" xfId="12" applyNumberFormat="1" applyFont="1" applyFill="1" applyBorder="1" applyAlignment="1" applyProtection="1">
      <alignment horizontal="right" vertical="center" shrinkToFit="1"/>
      <protection locked="0"/>
    </xf>
    <xf numFmtId="0" fontId="28" fillId="4" borderId="128" xfId="12" applyNumberFormat="1" applyFont="1" applyFill="1" applyBorder="1" applyAlignment="1" applyProtection="1">
      <alignment horizontal="left" vertical="center" shrinkToFit="1"/>
      <protection locked="0"/>
    </xf>
    <xf numFmtId="0" fontId="28" fillId="4" borderId="131" xfId="12" applyNumberFormat="1" applyFont="1" applyFill="1" applyBorder="1" applyAlignment="1" applyProtection="1">
      <alignment horizontal="left" vertical="center" shrinkToFit="1"/>
      <protection locked="0"/>
    </xf>
    <xf numFmtId="0" fontId="28" fillId="0" borderId="119" xfId="12" applyFont="1" applyBorder="1" applyAlignment="1" applyProtection="1">
      <alignment horizontal="left" vertical="center" shrinkToFit="1"/>
      <protection locked="0"/>
    </xf>
    <xf numFmtId="0" fontId="28" fillId="0" borderId="120" xfId="12" applyFont="1" applyBorder="1" applyAlignment="1" applyProtection="1">
      <alignment horizontal="left" vertical="center" shrinkToFit="1"/>
      <protection locked="0"/>
    </xf>
    <xf numFmtId="0" fontId="28" fillId="0" borderId="121" xfId="12" applyFont="1" applyBorder="1" applyAlignment="1" applyProtection="1">
      <alignment horizontal="left" vertical="center" shrinkToFit="1"/>
      <protection locked="0"/>
    </xf>
    <xf numFmtId="177" fontId="28" fillId="0" borderId="122" xfId="12" applyNumberFormat="1" applyFont="1" applyBorder="1" applyAlignment="1" applyProtection="1">
      <alignment horizontal="right" vertical="center" shrinkToFit="1"/>
      <protection locked="0"/>
    </xf>
    <xf numFmtId="177" fontId="28" fillId="0" borderId="117" xfId="12" applyNumberFormat="1" applyFont="1" applyBorder="1" applyAlignment="1" applyProtection="1">
      <alignment horizontal="right" vertical="center" shrinkToFit="1"/>
      <protection locked="0"/>
    </xf>
    <xf numFmtId="0" fontId="28" fillId="0" borderId="117" xfId="12" applyNumberFormat="1" applyFont="1" applyBorder="1" applyAlignment="1" applyProtection="1">
      <alignment horizontal="left" vertical="center" shrinkToFit="1"/>
      <protection locked="0"/>
    </xf>
    <xf numFmtId="0" fontId="28" fillId="0" borderId="118" xfId="12" applyNumberFormat="1" applyFont="1" applyBorder="1" applyAlignment="1" applyProtection="1">
      <alignment horizontal="left" vertical="center" shrinkToFit="1"/>
      <protection locked="0"/>
    </xf>
    <xf numFmtId="177" fontId="28" fillId="0" borderId="119" xfId="12" applyNumberFormat="1" applyFont="1" applyBorder="1" applyAlignment="1" applyProtection="1">
      <alignment horizontal="right" vertical="center" shrinkToFit="1"/>
      <protection locked="0"/>
    </xf>
    <xf numFmtId="177" fontId="28" fillId="0" borderId="120" xfId="12" applyNumberFormat="1" applyFont="1" applyBorder="1" applyAlignment="1" applyProtection="1">
      <alignment horizontal="right" vertical="center" shrinkToFit="1"/>
      <protection locked="0"/>
    </xf>
    <xf numFmtId="177" fontId="28" fillId="0" borderId="126" xfId="12" applyNumberFormat="1" applyFont="1" applyBorder="1" applyAlignment="1" applyProtection="1">
      <alignment horizontal="right" vertical="center" shrinkToFit="1"/>
      <protection locked="0"/>
    </xf>
    <xf numFmtId="177" fontId="28" fillId="0" borderId="123" xfId="12" applyNumberFormat="1" applyFont="1" applyBorder="1" applyAlignment="1" applyProtection="1">
      <alignment horizontal="right" vertical="center" shrinkToFit="1"/>
      <protection locked="0"/>
    </xf>
    <xf numFmtId="0" fontId="28" fillId="7" borderId="49" xfId="12" applyFont="1" applyFill="1" applyBorder="1" applyAlignment="1" applyProtection="1">
      <alignment horizontal="center" vertical="center"/>
      <protection locked="0"/>
    </xf>
    <xf numFmtId="0" fontId="28" fillId="7" borderId="50" xfId="12" applyFont="1" applyFill="1" applyBorder="1" applyAlignment="1" applyProtection="1">
      <alignment horizontal="center" vertical="center"/>
      <protection locked="0"/>
    </xf>
    <xf numFmtId="0" fontId="28" fillId="7" borderId="17" xfId="12" applyFont="1" applyFill="1" applyBorder="1" applyAlignment="1" applyProtection="1">
      <alignment horizontal="center" vertical="center"/>
      <protection locked="0"/>
    </xf>
    <xf numFmtId="0" fontId="28" fillId="7" borderId="103" xfId="12" applyFont="1" applyFill="1" applyBorder="1" applyAlignment="1" applyProtection="1">
      <alignment horizontal="center" vertical="center"/>
      <protection locked="0"/>
    </xf>
    <xf numFmtId="0" fontId="28" fillId="7" borderId="104" xfId="12" applyFont="1" applyFill="1" applyBorder="1" applyAlignment="1" applyProtection="1">
      <alignment horizontal="center" vertical="center"/>
      <protection locked="0"/>
    </xf>
    <xf numFmtId="0" fontId="28" fillId="7" borderId="105" xfId="12" applyFont="1" applyFill="1" applyBorder="1" applyAlignment="1" applyProtection="1">
      <alignment horizontal="center" vertical="center"/>
      <protection locked="0"/>
    </xf>
    <xf numFmtId="0" fontId="28" fillId="7" borderId="69" xfId="12" applyFont="1" applyFill="1" applyBorder="1" applyAlignment="1" applyProtection="1">
      <alignment horizontal="center" vertical="center" wrapText="1"/>
      <protection locked="0"/>
    </xf>
    <xf numFmtId="0" fontId="28" fillId="7" borderId="50" xfId="12" applyFont="1" applyFill="1" applyBorder="1" applyAlignment="1" applyProtection="1">
      <alignment horizontal="center" vertical="center" wrapText="1"/>
      <protection locked="0"/>
    </xf>
    <xf numFmtId="0" fontId="28" fillId="7" borderId="17" xfId="12" applyFont="1" applyFill="1" applyBorder="1" applyAlignment="1" applyProtection="1">
      <alignment horizontal="center" vertical="center" wrapText="1"/>
      <protection locked="0"/>
    </xf>
    <xf numFmtId="0" fontId="28" fillId="7" borderId="106" xfId="12" applyFont="1" applyFill="1" applyBorder="1" applyAlignment="1" applyProtection="1">
      <alignment horizontal="center" vertical="center" wrapText="1"/>
      <protection locked="0"/>
    </xf>
    <xf numFmtId="0" fontId="28" fillId="7" borderId="104" xfId="12" applyFont="1" applyFill="1" applyBorder="1" applyAlignment="1" applyProtection="1">
      <alignment horizontal="center" vertical="center" wrapText="1"/>
      <protection locked="0"/>
    </xf>
    <xf numFmtId="0" fontId="28" fillId="7" borderId="105" xfId="12" applyFont="1" applyFill="1" applyBorder="1" applyAlignment="1" applyProtection="1">
      <alignment horizontal="center" vertical="center" wrapText="1"/>
      <protection locked="0"/>
    </xf>
    <xf numFmtId="0" fontId="28" fillId="7" borderId="69" xfId="12" applyFont="1" applyFill="1" applyBorder="1" applyAlignment="1" applyProtection="1">
      <alignment horizontal="center" vertical="center" wrapText="1" shrinkToFit="1"/>
      <protection locked="0"/>
    </xf>
    <xf numFmtId="0" fontId="28" fillId="7" borderId="50" xfId="12" applyFont="1" applyFill="1" applyBorder="1" applyAlignment="1" applyProtection="1">
      <alignment horizontal="center" vertical="center" shrinkToFit="1"/>
      <protection locked="0"/>
    </xf>
    <xf numFmtId="0" fontId="28" fillId="7" borderId="17" xfId="12" applyFont="1" applyFill="1" applyBorder="1" applyAlignment="1" applyProtection="1">
      <alignment horizontal="center" vertical="center" shrinkToFit="1"/>
      <protection locked="0"/>
    </xf>
    <xf numFmtId="0" fontId="28" fillId="7" borderId="106" xfId="12" applyFont="1" applyFill="1" applyBorder="1" applyAlignment="1" applyProtection="1">
      <alignment horizontal="center" vertical="center" shrinkToFit="1"/>
      <protection locked="0"/>
    </xf>
    <xf numFmtId="0" fontId="28" fillId="7" borderId="104" xfId="12" applyFont="1" applyFill="1" applyBorder="1" applyAlignment="1" applyProtection="1">
      <alignment horizontal="center" vertical="center" shrinkToFit="1"/>
      <protection locked="0"/>
    </xf>
    <xf numFmtId="0" fontId="28" fillId="7" borderId="105" xfId="12" applyFont="1" applyFill="1" applyBorder="1" applyAlignment="1" applyProtection="1">
      <alignment horizontal="center" vertical="center" shrinkToFit="1"/>
      <protection locked="0"/>
    </xf>
    <xf numFmtId="0" fontId="28" fillId="7" borderId="106" xfId="12" applyFont="1" applyFill="1" applyBorder="1" applyAlignment="1" applyProtection="1">
      <alignment horizontal="center" vertical="center"/>
      <protection locked="0"/>
    </xf>
    <xf numFmtId="0" fontId="28" fillId="0" borderId="100" xfId="12" applyFont="1" applyBorder="1" applyAlignment="1" applyProtection="1">
      <alignment horizontal="left" vertical="center" shrinkToFit="1"/>
      <protection locked="0"/>
    </xf>
    <xf numFmtId="0" fontId="28" fillId="0" borderId="101" xfId="12" applyFont="1" applyBorder="1" applyAlignment="1" applyProtection="1">
      <alignment horizontal="left" vertical="center" shrinkToFit="1"/>
      <protection locked="0"/>
    </xf>
    <xf numFmtId="0" fontId="28" fillId="0" borderId="108" xfId="12" applyFont="1" applyBorder="1" applyAlignment="1" applyProtection="1">
      <alignment horizontal="left" vertical="center" shrinkToFit="1"/>
      <protection locked="0"/>
    </xf>
    <xf numFmtId="177" fontId="28" fillId="0" borderId="109" xfId="12" applyNumberFormat="1" applyFont="1" applyBorder="1" applyAlignment="1" applyProtection="1">
      <alignment horizontal="right" vertical="center" shrinkToFit="1"/>
      <protection locked="0"/>
    </xf>
    <xf numFmtId="177" fontId="28" fillId="0" borderId="110" xfId="12" applyNumberFormat="1" applyFont="1" applyBorder="1" applyAlignment="1" applyProtection="1">
      <alignment horizontal="right" vertical="center" shrinkToFit="1"/>
      <protection locked="0"/>
    </xf>
    <xf numFmtId="0" fontId="28" fillId="0" borderId="110" xfId="12" applyNumberFormat="1" applyFont="1" applyBorder="1" applyAlignment="1" applyProtection="1">
      <alignment horizontal="left" vertical="center" shrinkToFit="1"/>
      <protection locked="0"/>
    </xf>
    <xf numFmtId="0" fontId="28" fillId="0" borderId="116" xfId="12" applyNumberFormat="1" applyFont="1" applyBorder="1" applyAlignment="1" applyProtection="1">
      <alignment horizontal="left" vertical="center" shrinkToFit="1"/>
      <protection locked="0"/>
    </xf>
    <xf numFmtId="0" fontId="28" fillId="7" borderId="51" xfId="12" applyFont="1" applyFill="1" applyBorder="1" applyAlignment="1" applyProtection="1">
      <alignment horizontal="center" vertical="center" wrapText="1"/>
      <protection locked="0"/>
    </xf>
    <xf numFmtId="0" fontId="28" fillId="7" borderId="107" xfId="12" applyFont="1" applyFill="1" applyBorder="1" applyAlignment="1" applyProtection="1">
      <alignment horizontal="center" vertical="center" wrapText="1"/>
      <protection locked="0"/>
    </xf>
    <xf numFmtId="177" fontId="28" fillId="0" borderId="119" xfId="11" applyNumberFormat="1" applyFont="1" applyBorder="1" applyAlignment="1" applyProtection="1">
      <alignment horizontal="right" vertical="center" shrinkToFit="1"/>
      <protection locked="0"/>
    </xf>
    <xf numFmtId="177" fontId="28" fillId="0" borderId="120" xfId="11" applyNumberFormat="1" applyFont="1" applyBorder="1" applyAlignment="1" applyProtection="1">
      <alignment horizontal="right" vertical="center" shrinkToFit="1"/>
      <protection locked="0"/>
    </xf>
    <xf numFmtId="177" fontId="28" fillId="0" borderId="121" xfId="11" applyNumberFormat="1" applyFont="1" applyBorder="1" applyAlignment="1" applyProtection="1">
      <alignment horizontal="right" vertical="center" shrinkToFit="1"/>
      <protection locked="0"/>
    </xf>
    <xf numFmtId="0" fontId="28" fillId="0" borderId="119" xfId="11" applyNumberFormat="1" applyFont="1" applyBorder="1" applyAlignment="1" applyProtection="1">
      <alignment horizontal="left" vertical="center" shrinkToFit="1"/>
      <protection locked="0"/>
    </xf>
    <xf numFmtId="0" fontId="28" fillId="0" borderId="120" xfId="11" applyNumberFormat="1" applyFont="1" applyBorder="1" applyAlignment="1" applyProtection="1">
      <alignment horizontal="left" vertical="center" shrinkToFit="1"/>
      <protection locked="0"/>
    </xf>
    <xf numFmtId="0" fontId="28" fillId="0" borderId="125" xfId="11" applyNumberFormat="1" applyFont="1" applyBorder="1" applyAlignment="1" applyProtection="1">
      <alignment horizontal="left" vertical="center" shrinkToFit="1"/>
      <protection locked="0"/>
    </xf>
    <xf numFmtId="0" fontId="28" fillId="0" borderId="119" xfId="11" applyFont="1" applyBorder="1" applyAlignment="1" applyProtection="1">
      <alignment horizontal="left" vertical="center" shrinkToFit="1"/>
      <protection locked="0"/>
    </xf>
    <xf numFmtId="0" fontId="28" fillId="0" borderId="120" xfId="11" applyFont="1" applyBorder="1" applyAlignment="1" applyProtection="1">
      <alignment horizontal="left" vertical="center" shrinkToFit="1"/>
      <protection locked="0"/>
    </xf>
    <xf numFmtId="0" fontId="28" fillId="0" borderId="121" xfId="11" applyFont="1" applyBorder="1" applyAlignment="1" applyProtection="1">
      <alignment horizontal="left" vertical="center" shrinkToFit="1"/>
      <protection locked="0"/>
    </xf>
    <xf numFmtId="177" fontId="28" fillId="5" borderId="135" xfId="12" applyNumberFormat="1" applyFont="1" applyFill="1" applyBorder="1" applyAlignment="1" applyProtection="1">
      <alignment horizontal="right" vertical="center" shrinkToFit="1"/>
      <protection locked="0"/>
    </xf>
    <xf numFmtId="177" fontId="28" fillId="5" borderId="136" xfId="12" applyNumberFormat="1" applyFont="1" applyFill="1" applyBorder="1" applyAlignment="1" applyProtection="1">
      <alignment horizontal="right" vertical="center" shrinkToFit="1"/>
      <protection locked="0"/>
    </xf>
    <xf numFmtId="177" fontId="28" fillId="5" borderId="137" xfId="12" applyNumberFormat="1" applyFont="1" applyFill="1" applyBorder="1" applyAlignment="1" applyProtection="1">
      <alignment horizontal="right" vertical="center" shrinkToFit="1"/>
      <protection locked="0"/>
    </xf>
    <xf numFmtId="187" fontId="28" fillId="5" borderId="138" xfId="12" applyNumberFormat="1" applyFont="1" applyFill="1" applyBorder="1" applyAlignment="1" applyProtection="1">
      <alignment horizontal="right" vertical="center" shrinkToFit="1"/>
      <protection locked="0"/>
    </xf>
    <xf numFmtId="177" fontId="28" fillId="5" borderId="13" xfId="12" applyNumberFormat="1" applyFont="1" applyFill="1" applyBorder="1" applyAlignment="1" applyProtection="1">
      <alignment horizontal="right" vertical="center" shrinkToFit="1"/>
      <protection locked="0"/>
    </xf>
    <xf numFmtId="177" fontId="28" fillId="5" borderId="85" xfId="12" applyNumberFormat="1" applyFont="1" applyFill="1" applyBorder="1" applyAlignment="1" applyProtection="1">
      <alignment horizontal="right" vertical="center" shrinkToFit="1"/>
      <protection locked="0"/>
    </xf>
    <xf numFmtId="177" fontId="28" fillId="4" borderId="117" xfId="17" applyNumberFormat="1" applyFont="1" applyFill="1" applyBorder="1" applyAlignment="1" applyProtection="1">
      <alignment horizontal="right" vertical="center" shrinkToFit="1"/>
      <protection locked="0"/>
    </xf>
    <xf numFmtId="187" fontId="28" fillId="4" borderId="117" xfId="17" applyNumberFormat="1" applyFont="1" applyFill="1" applyBorder="1" applyAlignment="1" applyProtection="1">
      <alignment horizontal="right" vertical="center" shrinkToFit="1"/>
      <protection locked="0"/>
    </xf>
    <xf numFmtId="0" fontId="28" fillId="0" borderId="117" xfId="12" applyFont="1" applyBorder="1" applyAlignment="1" applyProtection="1">
      <alignment horizontal="left" vertical="center" shrinkToFit="1"/>
      <protection locked="0"/>
    </xf>
    <xf numFmtId="0" fontId="28" fillId="0" borderId="118" xfId="12" applyFont="1" applyBorder="1" applyAlignment="1" applyProtection="1">
      <alignment horizontal="left" vertical="center" shrinkToFit="1"/>
      <protection locked="0"/>
    </xf>
    <xf numFmtId="0" fontId="28" fillId="0" borderId="89" xfId="12" applyFont="1" applyBorder="1" applyAlignment="1" applyProtection="1">
      <alignment horizontal="center" vertical="center" shrinkToFit="1"/>
      <protection locked="0"/>
    </xf>
    <xf numFmtId="0" fontId="28" fillId="0" borderId="79" xfId="12" applyFont="1" applyBorder="1" applyAlignment="1" applyProtection="1">
      <alignment horizontal="center" vertical="center"/>
      <protection locked="0"/>
    </xf>
    <xf numFmtId="0" fontId="28" fillId="0" borderId="81" xfId="12" applyFont="1" applyBorder="1" applyAlignment="1" applyProtection="1">
      <alignment horizontal="center" vertical="center"/>
      <protection locked="0"/>
    </xf>
    <xf numFmtId="0" fontId="28" fillId="0" borderId="119" xfId="18" applyFont="1" applyBorder="1" applyAlignment="1" applyProtection="1">
      <alignment horizontal="left" vertical="center" shrinkToFit="1"/>
      <protection locked="0"/>
    </xf>
    <xf numFmtId="0" fontId="28" fillId="0" borderId="120" xfId="18" applyFont="1" applyBorder="1" applyAlignment="1" applyProtection="1">
      <alignment horizontal="left" vertical="center" shrinkToFit="1"/>
      <protection locked="0"/>
    </xf>
    <xf numFmtId="0" fontId="28" fillId="0" borderId="121" xfId="18" applyFont="1" applyBorder="1" applyAlignment="1" applyProtection="1">
      <alignment horizontal="left" vertical="center" shrinkToFit="1"/>
      <protection locked="0"/>
    </xf>
    <xf numFmtId="177" fontId="28" fillId="4" borderId="122" xfId="17" applyNumberFormat="1" applyFont="1" applyFill="1" applyBorder="1" applyAlignment="1" applyProtection="1">
      <alignment horizontal="right" vertical="center" shrinkToFit="1"/>
      <protection locked="0"/>
    </xf>
    <xf numFmtId="177" fontId="28" fillId="4" borderId="123" xfId="17" applyNumberFormat="1" applyFont="1" applyFill="1" applyBorder="1" applyAlignment="1" applyProtection="1">
      <alignment horizontal="right" vertical="center" shrinkToFit="1"/>
      <protection locked="0"/>
    </xf>
    <xf numFmtId="177" fontId="28" fillId="0" borderId="124" xfId="18" applyNumberFormat="1" applyFont="1" applyBorder="1" applyAlignment="1" applyProtection="1">
      <alignment horizontal="right" vertical="center" shrinkToFit="1"/>
      <protection locked="0"/>
    </xf>
    <xf numFmtId="177" fontId="28" fillId="0" borderId="120" xfId="18" applyNumberFormat="1" applyFont="1" applyBorder="1" applyAlignment="1" applyProtection="1">
      <alignment horizontal="right" vertical="center" shrinkToFit="1"/>
      <protection locked="0"/>
    </xf>
    <xf numFmtId="177" fontId="28" fillId="0" borderId="125" xfId="18" applyNumberFormat="1" applyFont="1" applyBorder="1" applyAlignment="1" applyProtection="1">
      <alignment horizontal="right" vertical="center" shrinkToFit="1"/>
      <protection locked="0"/>
    </xf>
    <xf numFmtId="177" fontId="28" fillId="4" borderId="126" xfId="17" applyNumberFormat="1" applyFont="1" applyFill="1" applyBorder="1" applyAlignment="1" applyProtection="1">
      <alignment horizontal="right" vertical="center" shrinkToFit="1"/>
      <protection locked="0"/>
    </xf>
    <xf numFmtId="177" fontId="28" fillId="5" borderId="146" xfId="12" applyNumberFormat="1" applyFont="1" applyFill="1" applyBorder="1" applyAlignment="1" applyProtection="1">
      <alignment horizontal="right" vertical="center" shrinkToFit="1"/>
      <protection locked="0"/>
    </xf>
    <xf numFmtId="177" fontId="28" fillId="0" borderId="122" xfId="18" applyNumberFormat="1" applyFont="1" applyBorder="1" applyAlignment="1" applyProtection="1">
      <alignment horizontal="right" vertical="center" shrinkToFit="1"/>
      <protection locked="0"/>
    </xf>
    <xf numFmtId="177" fontId="28" fillId="0" borderId="117" xfId="18" applyNumberFormat="1" applyFont="1" applyBorder="1" applyAlignment="1" applyProtection="1">
      <alignment horizontal="right" vertical="center" shrinkToFit="1"/>
      <protection locked="0"/>
    </xf>
    <xf numFmtId="177" fontId="28" fillId="0" borderId="123" xfId="18" applyNumberFormat="1" applyFont="1" applyBorder="1" applyAlignment="1" applyProtection="1">
      <alignment horizontal="right" vertical="center" shrinkToFit="1"/>
      <protection locked="0"/>
    </xf>
    <xf numFmtId="187" fontId="28" fillId="0" borderId="117" xfId="12" applyNumberFormat="1" applyFont="1" applyBorder="1" applyAlignment="1" applyProtection="1">
      <alignment horizontal="right" vertical="center" shrinkToFit="1"/>
      <protection locked="0"/>
    </xf>
    <xf numFmtId="0" fontId="28" fillId="0" borderId="100" xfId="18" applyFont="1" applyBorder="1" applyAlignment="1" applyProtection="1">
      <alignment horizontal="left" vertical="center" shrinkToFit="1"/>
      <protection locked="0"/>
    </xf>
    <xf numFmtId="0" fontId="28" fillId="0" borderId="101" xfId="18" applyFont="1" applyBorder="1" applyAlignment="1" applyProtection="1">
      <alignment horizontal="left" vertical="center" shrinkToFit="1"/>
      <protection locked="0"/>
    </xf>
    <xf numFmtId="0" fontId="28" fillId="0" borderId="108" xfId="18" applyFont="1" applyBorder="1" applyAlignment="1" applyProtection="1">
      <alignment horizontal="left" vertical="center" shrinkToFit="1"/>
      <protection locked="0"/>
    </xf>
    <xf numFmtId="177" fontId="28" fillId="0" borderId="139" xfId="18" applyNumberFormat="1" applyFont="1" applyBorder="1" applyAlignment="1" applyProtection="1">
      <alignment horizontal="right" vertical="center" shrinkToFit="1"/>
      <protection locked="0"/>
    </xf>
    <xf numFmtId="177" fontId="28" fillId="0" borderId="140" xfId="18" applyNumberFormat="1" applyFont="1" applyBorder="1" applyAlignment="1" applyProtection="1">
      <alignment horizontal="right" vertical="center" shrinkToFit="1"/>
      <protection locked="0"/>
    </xf>
    <xf numFmtId="177" fontId="28" fillId="0" borderId="141" xfId="18" applyNumberFormat="1" applyFont="1" applyBorder="1" applyAlignment="1" applyProtection="1">
      <alignment horizontal="right" vertical="center" shrinkToFit="1"/>
      <protection locked="0"/>
    </xf>
    <xf numFmtId="177" fontId="28" fillId="0" borderId="142" xfId="18" applyNumberFormat="1" applyFont="1" applyBorder="1" applyAlignment="1" applyProtection="1">
      <alignment horizontal="right" vertical="center" shrinkToFit="1"/>
      <protection locked="0"/>
    </xf>
    <xf numFmtId="177" fontId="28" fillId="0" borderId="143" xfId="18" applyNumberFormat="1" applyFont="1" applyBorder="1" applyAlignment="1" applyProtection="1">
      <alignment horizontal="right" vertical="center" shrinkToFit="1"/>
      <protection locked="0"/>
    </xf>
    <xf numFmtId="177" fontId="28" fillId="0" borderId="144" xfId="12" applyNumberFormat="1" applyFont="1" applyBorder="1" applyAlignment="1" applyProtection="1">
      <alignment horizontal="right" vertical="center" shrinkToFit="1"/>
      <protection locked="0"/>
    </xf>
    <xf numFmtId="177" fontId="28" fillId="0" borderId="140" xfId="12" applyNumberFormat="1" applyFont="1" applyBorder="1" applyAlignment="1" applyProtection="1">
      <alignment horizontal="right" vertical="center" shrinkToFit="1"/>
      <protection locked="0"/>
    </xf>
    <xf numFmtId="0" fontId="28" fillId="0" borderId="140" xfId="12" applyFont="1" applyBorder="1" applyAlignment="1" applyProtection="1">
      <alignment horizontal="left" vertical="center" shrinkToFit="1"/>
      <protection locked="0"/>
    </xf>
    <xf numFmtId="0" fontId="28" fillId="0" borderId="143" xfId="12" applyFont="1" applyBorder="1" applyAlignment="1" applyProtection="1">
      <alignment horizontal="left" vertical="center" shrinkToFit="1"/>
      <protection locked="0"/>
    </xf>
    <xf numFmtId="0" fontId="28" fillId="7" borderId="49" xfId="12" applyFont="1" applyFill="1" applyBorder="1" applyAlignment="1" applyProtection="1">
      <alignment horizontal="center" vertical="center" wrapText="1" shrinkToFit="1"/>
      <protection locked="0"/>
    </xf>
    <xf numFmtId="0" fontId="28" fillId="7" borderId="51" xfId="12" applyFont="1" applyFill="1" applyBorder="1" applyAlignment="1" applyProtection="1">
      <alignment horizontal="center" vertical="center" shrinkToFit="1"/>
      <protection locked="0"/>
    </xf>
    <xf numFmtId="0" fontId="28" fillId="7" borderId="103" xfId="12" applyFont="1" applyFill="1" applyBorder="1" applyAlignment="1" applyProtection="1">
      <alignment horizontal="center" vertical="center" shrinkToFit="1"/>
      <protection locked="0"/>
    </xf>
    <xf numFmtId="0" fontId="28" fillId="7" borderId="107" xfId="12" applyFont="1" applyFill="1" applyBorder="1" applyAlignment="1" applyProtection="1">
      <alignment horizontal="center" vertical="center" shrinkToFit="1"/>
      <protection locked="0"/>
    </xf>
    <xf numFmtId="0" fontId="28" fillId="4" borderId="50" xfId="12" applyFont="1" applyFill="1" applyBorder="1" applyAlignment="1" applyProtection="1">
      <alignment horizontal="left" vertical="center"/>
    </xf>
    <xf numFmtId="0" fontId="28" fillId="4" borderId="54" xfId="12" applyFont="1" applyFill="1" applyBorder="1" applyAlignment="1" applyProtection="1">
      <alignment horizontal="left" vertical="center"/>
    </xf>
    <xf numFmtId="177" fontId="28" fillId="5" borderId="132" xfId="11" applyNumberFormat="1" applyFont="1" applyFill="1" applyBorder="1" applyAlignment="1" applyProtection="1">
      <alignment horizontal="right" vertical="center" shrinkToFit="1"/>
      <protection locked="0"/>
    </xf>
    <xf numFmtId="177" fontId="28" fillId="5" borderId="133" xfId="11" applyNumberFormat="1" applyFont="1" applyFill="1" applyBorder="1" applyAlignment="1" applyProtection="1">
      <alignment horizontal="right" vertical="center" shrinkToFit="1"/>
      <protection locked="0"/>
    </xf>
    <xf numFmtId="177" fontId="28" fillId="5" borderId="134" xfId="11" applyNumberFormat="1" applyFont="1" applyFill="1" applyBorder="1" applyAlignment="1" applyProtection="1">
      <alignment horizontal="right" vertical="center" shrinkToFit="1"/>
      <protection locked="0"/>
    </xf>
    <xf numFmtId="177" fontId="28" fillId="5" borderId="135" xfId="11" applyNumberFormat="1" applyFont="1" applyFill="1" applyBorder="1" applyAlignment="1" applyProtection="1">
      <alignment horizontal="right" vertical="center" shrinkToFit="1"/>
      <protection locked="0"/>
    </xf>
    <xf numFmtId="177" fontId="28" fillId="5" borderId="136" xfId="11" applyNumberFormat="1" applyFont="1" applyFill="1" applyBorder="1" applyAlignment="1" applyProtection="1">
      <alignment horizontal="right" vertical="center" shrinkToFit="1"/>
      <protection locked="0"/>
    </xf>
    <xf numFmtId="177" fontId="28" fillId="5" borderId="137" xfId="11" applyNumberFormat="1" applyFont="1" applyFill="1" applyBorder="1" applyAlignment="1" applyProtection="1">
      <alignment horizontal="right" vertical="center" shrinkToFit="1"/>
      <protection locked="0"/>
    </xf>
    <xf numFmtId="177" fontId="28" fillId="5" borderId="138" xfId="11" applyNumberFormat="1" applyFont="1" applyFill="1" applyBorder="1" applyAlignment="1" applyProtection="1">
      <alignment horizontal="right" vertical="center" shrinkToFit="1"/>
      <protection locked="0"/>
    </xf>
    <xf numFmtId="0" fontId="28" fillId="5" borderId="133" xfId="11" applyNumberFormat="1" applyFont="1" applyFill="1" applyBorder="1" applyAlignment="1" applyProtection="1">
      <alignment horizontal="left" vertical="center" shrinkToFit="1"/>
      <protection locked="0"/>
    </xf>
    <xf numFmtId="0" fontId="28" fillId="5" borderId="136" xfId="11" applyNumberFormat="1" applyFont="1" applyFill="1" applyBorder="1" applyAlignment="1" applyProtection="1">
      <alignment horizontal="left" vertical="center" shrinkToFit="1"/>
      <protection locked="0"/>
    </xf>
    <xf numFmtId="177" fontId="28" fillId="5" borderId="13" xfId="11" applyNumberFormat="1" applyFont="1" applyFill="1" applyBorder="1" applyAlignment="1" applyProtection="1">
      <alignment horizontal="right" vertical="center" shrinkToFit="1"/>
      <protection locked="0"/>
    </xf>
    <xf numFmtId="177" fontId="28" fillId="5" borderId="83" xfId="11" applyNumberFormat="1" applyFont="1" applyFill="1" applyBorder="1" applyAlignment="1" applyProtection="1">
      <alignment horizontal="right" vertical="center" shrinkToFit="1"/>
      <protection locked="0"/>
    </xf>
    <xf numFmtId="177" fontId="28" fillId="5" borderId="85" xfId="11" applyNumberFormat="1" applyFont="1" applyFill="1" applyBorder="1" applyAlignment="1" applyProtection="1">
      <alignment horizontal="right" vertical="center" shrinkToFit="1"/>
      <protection locked="0"/>
    </xf>
    <xf numFmtId="177" fontId="28" fillId="0" borderId="127" xfId="18" applyNumberFormat="1" applyFont="1" applyBorder="1" applyAlignment="1" applyProtection="1">
      <alignment horizontal="right" vertical="center" shrinkToFit="1"/>
      <protection locked="0"/>
    </xf>
    <xf numFmtId="177" fontId="28" fillId="0" borderId="128" xfId="18" applyNumberFormat="1" applyFont="1" applyBorder="1" applyAlignment="1" applyProtection="1">
      <alignment horizontal="right" vertical="center" shrinkToFit="1"/>
      <protection locked="0"/>
    </xf>
    <xf numFmtId="177" fontId="28" fillId="0" borderId="129" xfId="18" applyNumberFormat="1" applyFont="1" applyBorder="1" applyAlignment="1" applyProtection="1">
      <alignment horizontal="right" vertical="center" shrinkToFit="1"/>
      <protection locked="0"/>
    </xf>
    <xf numFmtId="177" fontId="28" fillId="0" borderId="130" xfId="11" applyNumberFormat="1" applyFont="1" applyBorder="1" applyAlignment="1" applyProtection="1">
      <alignment horizontal="right" vertical="center" shrinkToFit="1"/>
      <protection locked="0"/>
    </xf>
    <xf numFmtId="177" fontId="28" fillId="0" borderId="128" xfId="11" applyNumberFormat="1" applyFont="1" applyBorder="1" applyAlignment="1" applyProtection="1">
      <alignment horizontal="right" vertical="center" shrinkToFit="1"/>
      <protection locked="0"/>
    </xf>
    <xf numFmtId="0" fontId="28" fillId="0" borderId="128" xfId="11" applyNumberFormat="1" applyFont="1" applyBorder="1" applyAlignment="1" applyProtection="1">
      <alignment horizontal="left" vertical="center" shrinkToFit="1"/>
      <protection locked="0"/>
    </xf>
    <xf numFmtId="0" fontId="28" fillId="0" borderId="131" xfId="11" applyNumberFormat="1" applyFont="1" applyBorder="1" applyAlignment="1" applyProtection="1">
      <alignment horizontal="left" vertical="center" shrinkToFit="1"/>
      <protection locked="0"/>
    </xf>
    <xf numFmtId="177" fontId="28" fillId="0" borderId="126" xfId="11" applyNumberFormat="1" applyFont="1" applyBorder="1" applyAlignment="1" applyProtection="1">
      <alignment horizontal="right" vertical="center" shrinkToFit="1"/>
      <protection locked="0"/>
    </xf>
    <xf numFmtId="177" fontId="28" fillId="0" borderId="117" xfId="11" applyNumberFormat="1" applyFont="1" applyBorder="1" applyAlignment="1" applyProtection="1">
      <alignment horizontal="right" vertical="center" shrinkToFit="1"/>
      <protection locked="0"/>
    </xf>
    <xf numFmtId="0" fontId="28" fillId="0" borderId="117" xfId="11" applyNumberFormat="1" applyFont="1" applyBorder="1" applyAlignment="1" applyProtection="1">
      <alignment horizontal="left" vertical="center" shrinkToFit="1"/>
      <protection locked="0"/>
    </xf>
    <xf numFmtId="0" fontId="28" fillId="0" borderId="118" xfId="11" applyNumberFormat="1" applyFont="1" applyBorder="1" applyAlignment="1" applyProtection="1">
      <alignment horizontal="left" vertical="center" shrinkToFit="1"/>
      <protection locked="0"/>
    </xf>
    <xf numFmtId="0" fontId="28" fillId="0" borderId="110" xfId="11" applyNumberFormat="1" applyFont="1" applyBorder="1" applyAlignment="1" applyProtection="1">
      <alignment horizontal="left" vertical="center" shrinkToFit="1"/>
      <protection locked="0"/>
    </xf>
    <xf numFmtId="0" fontId="28" fillId="0" borderId="116" xfId="11" applyNumberFormat="1" applyFont="1" applyBorder="1" applyAlignment="1" applyProtection="1">
      <alignment horizontal="left" vertical="center" shrinkToFit="1"/>
      <protection locked="0"/>
    </xf>
    <xf numFmtId="0" fontId="28" fillId="0" borderId="100" xfId="11" applyFont="1" applyBorder="1" applyAlignment="1" applyProtection="1">
      <alignment horizontal="left" vertical="center" shrinkToFit="1"/>
      <protection locked="0"/>
    </xf>
    <xf numFmtId="0" fontId="28" fillId="0" borderId="101" xfId="11" applyFont="1" applyBorder="1" applyAlignment="1" applyProtection="1">
      <alignment horizontal="left" vertical="center" shrinkToFit="1"/>
      <protection locked="0"/>
    </xf>
    <xf numFmtId="0" fontId="28" fillId="0" borderId="108" xfId="11" applyFont="1" applyBorder="1" applyAlignment="1" applyProtection="1">
      <alignment horizontal="left" vertical="center" shrinkToFit="1"/>
      <protection locked="0"/>
    </xf>
    <xf numFmtId="177" fontId="28" fillId="0" borderId="100" xfId="11" applyNumberFormat="1" applyFont="1" applyBorder="1" applyAlignment="1" applyProtection="1">
      <alignment horizontal="right" vertical="center" shrinkToFit="1"/>
      <protection locked="0"/>
    </xf>
    <xf numFmtId="177" fontId="28" fillId="0" borderId="101" xfId="11" applyNumberFormat="1" applyFont="1" applyBorder="1" applyAlignment="1" applyProtection="1">
      <alignment horizontal="right" vertical="center" shrinkToFit="1"/>
      <protection locked="0"/>
    </xf>
    <xf numFmtId="177" fontId="28" fillId="0" borderId="108" xfId="11" applyNumberFormat="1" applyFont="1" applyBorder="1" applyAlignment="1" applyProtection="1">
      <alignment horizontal="right" vertical="center" shrinkToFit="1"/>
      <protection locked="0"/>
    </xf>
    <xf numFmtId="0" fontId="28" fillId="0" borderId="100" xfId="11" applyNumberFormat="1" applyFont="1" applyBorder="1" applyAlignment="1" applyProtection="1">
      <alignment horizontal="left" vertical="center" shrinkToFit="1"/>
      <protection locked="0"/>
    </xf>
    <xf numFmtId="0" fontId="28" fillId="0" borderId="101" xfId="11" applyNumberFormat="1" applyFont="1" applyBorder="1" applyAlignment="1" applyProtection="1">
      <alignment horizontal="left" vertical="center" shrinkToFit="1"/>
      <protection locked="0"/>
    </xf>
    <xf numFmtId="0" fontId="28" fillId="0" borderId="102" xfId="11" applyNumberFormat="1" applyFont="1" applyBorder="1" applyAlignment="1" applyProtection="1">
      <alignment horizontal="left" vertical="center" shrinkToFit="1"/>
      <protection locked="0"/>
    </xf>
    <xf numFmtId="177" fontId="28" fillId="0" borderId="109" xfId="18" applyNumberFormat="1" applyFont="1" applyBorder="1" applyAlignment="1" applyProtection="1">
      <alignment horizontal="right" vertical="center" shrinkToFit="1"/>
      <protection locked="0"/>
    </xf>
    <xf numFmtId="177" fontId="28" fillId="0" borderId="110" xfId="18" applyNumberFormat="1" applyFont="1" applyBorder="1" applyAlignment="1" applyProtection="1">
      <alignment horizontal="right" vertical="center" shrinkToFit="1"/>
      <protection locked="0"/>
    </xf>
    <xf numFmtId="177" fontId="28" fillId="0" borderId="111" xfId="18" applyNumberFormat="1" applyFont="1" applyBorder="1" applyAlignment="1" applyProtection="1">
      <alignment horizontal="right" vertical="center" shrinkToFit="1"/>
      <protection locked="0"/>
    </xf>
    <xf numFmtId="177" fontId="28" fillId="0" borderId="112" xfId="18" applyNumberFormat="1" applyFont="1" applyBorder="1" applyAlignment="1" applyProtection="1">
      <alignment horizontal="right" vertical="center" shrinkToFit="1"/>
      <protection locked="0"/>
    </xf>
    <xf numFmtId="177" fontId="28" fillId="0" borderId="113" xfId="18" applyNumberFormat="1" applyFont="1" applyBorder="1" applyAlignment="1" applyProtection="1">
      <alignment horizontal="right" vertical="center" shrinkToFit="1"/>
      <protection locked="0"/>
    </xf>
    <xf numFmtId="177" fontId="28" fillId="0" borderId="114" xfId="18" applyNumberFormat="1" applyFont="1" applyBorder="1" applyAlignment="1" applyProtection="1">
      <alignment horizontal="right" vertical="center" shrinkToFit="1"/>
      <protection locked="0"/>
    </xf>
    <xf numFmtId="177" fontId="28" fillId="0" borderId="115" xfId="11" applyNumberFormat="1" applyFont="1" applyBorder="1" applyAlignment="1" applyProtection="1">
      <alignment horizontal="right" vertical="center" shrinkToFit="1"/>
      <protection locked="0"/>
    </xf>
    <xf numFmtId="177" fontId="28" fillId="0" borderId="110" xfId="11" applyNumberFormat="1" applyFont="1" applyBorder="1" applyAlignment="1" applyProtection="1">
      <alignment horizontal="right" vertical="center" shrinkToFit="1"/>
      <protection locked="0"/>
    </xf>
    <xf numFmtId="0" fontId="27" fillId="4" borderId="1" xfId="12" applyFont="1" applyFill="1" applyBorder="1" applyAlignment="1" applyProtection="1">
      <alignment horizontal="center" vertical="center"/>
    </xf>
    <xf numFmtId="0" fontId="27" fillId="4" borderId="2" xfId="12" applyFont="1" applyFill="1" applyBorder="1" applyAlignment="1" applyProtection="1">
      <alignment horizontal="center" vertical="center"/>
    </xf>
    <xf numFmtId="0" fontId="27" fillId="4" borderId="3" xfId="12" applyFont="1" applyFill="1" applyBorder="1" applyAlignment="1" applyProtection="1">
      <alignment horizontal="center" vertical="center"/>
    </xf>
    <xf numFmtId="0" fontId="28" fillId="7" borderId="49" xfId="12" applyFont="1" applyFill="1" applyBorder="1" applyAlignment="1" applyProtection="1">
      <alignment horizontal="center" vertical="center" wrapText="1"/>
      <protection locked="0"/>
    </xf>
    <xf numFmtId="0" fontId="28" fillId="7" borderId="103" xfId="12" applyFont="1" applyFill="1" applyBorder="1" applyAlignment="1" applyProtection="1">
      <alignment horizontal="center" vertical="center" wrapText="1"/>
      <protection locked="0"/>
    </xf>
    <xf numFmtId="0" fontId="1" fillId="7" borderId="69"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06" xfId="12" applyFont="1" applyFill="1" applyBorder="1" applyAlignment="1" applyProtection="1">
      <alignment horizontal="center" vertical="center" wrapText="1"/>
      <protection locked="0"/>
    </xf>
    <xf numFmtId="0" fontId="1" fillId="7" borderId="104" xfId="12" applyFont="1" applyFill="1" applyBorder="1" applyAlignment="1" applyProtection="1">
      <alignment horizontal="center" vertical="center" wrapText="1"/>
      <protection locked="0"/>
    </xf>
    <xf numFmtId="0" fontId="1" fillId="7" borderId="105" xfId="12" applyFont="1" applyFill="1" applyBorder="1" applyAlignment="1" applyProtection="1">
      <alignment horizontal="center" vertical="center" wrapText="1"/>
      <protection locked="0"/>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178" fontId="11" fillId="0" borderId="11" xfId="15" applyNumberFormat="1" applyFont="1" applyBorder="1" applyAlignment="1">
      <alignment horizontal="center" vertical="center" wrapText="1"/>
    </xf>
    <xf numFmtId="178" fontId="11" fillId="0" borderId="30" xfId="15" applyNumberFormat="1" applyFont="1" applyBorder="1" applyAlignment="1">
      <alignment horizontal="center" vertical="center" wrapText="1"/>
    </xf>
    <xf numFmtId="178" fontId="11" fillId="0" borderId="27" xfId="15" applyNumberFormat="1" applyFont="1" applyBorder="1" applyAlignment="1">
      <alignment horizontal="center" vertical="center"/>
    </xf>
    <xf numFmtId="178" fontId="11" fillId="0" borderId="35" xfId="15" applyNumberFormat="1" applyFont="1" applyBorder="1" applyAlignment="1">
      <alignment horizontal="center" vertical="center"/>
    </xf>
    <xf numFmtId="178" fontId="11" fillId="0" borderId="36" xfId="15" applyNumberFormat="1" applyFont="1" applyBorder="1" applyAlignment="1">
      <alignment horizontal="center"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178" fontId="11" fillId="0" borderId="27" xfId="13" applyNumberFormat="1" applyFont="1" applyBorder="1">
      <alignment vertical="center"/>
    </xf>
    <xf numFmtId="178" fontId="11" fillId="0" borderId="35" xfId="13" applyNumberFormat="1" applyFont="1" applyBorder="1">
      <alignment vertical="center"/>
    </xf>
    <xf numFmtId="178" fontId="11" fillId="0" borderId="36" xfId="13" applyNumberFormat="1" applyFont="1" applyBorder="1">
      <alignment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82" xfId="19" applyFont="1" applyBorder="1" applyAlignment="1">
      <alignment horizontal="left" vertical="center" wrapText="1"/>
    </xf>
    <xf numFmtId="0" fontId="7" fillId="0" borderId="83" xfId="19" applyFont="1" applyFill="1" applyBorder="1" applyAlignment="1">
      <alignment horizontal="left" vertical="center" wrapText="1"/>
    </xf>
    <xf numFmtId="0" fontId="7" fillId="0" borderId="83" xfId="19" applyFont="1" applyBorder="1" applyAlignment="1">
      <alignment horizontal="left" vertical="center" wrapText="1"/>
    </xf>
    <xf numFmtId="0" fontId="7" fillId="0" borderId="85" xfId="19" applyFont="1" applyBorder="1" applyAlignment="1">
      <alignment horizontal="left" vertical="center" wrapText="1"/>
    </xf>
    <xf numFmtId="0" fontId="7" fillId="0" borderId="79" xfId="19" applyFont="1" applyFill="1" applyBorder="1" applyAlignment="1">
      <alignment horizontal="left" vertical="center" wrapText="1"/>
    </xf>
    <xf numFmtId="0" fontId="7" fillId="0" borderId="81" xfId="19"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34" fillId="0" borderId="19" xfId="8" applyFont="1" applyBorder="1" applyAlignment="1">
      <alignment horizontal="center" vertical="center" wrapText="1"/>
    </xf>
    <xf numFmtId="0" fontId="34" fillId="0" borderId="20" xfId="8" applyFont="1" applyBorder="1" applyAlignment="1">
      <alignment horizontal="center" vertical="center" wrapText="1"/>
    </xf>
    <xf numFmtId="0" fontId="34" fillId="0" borderId="14" xfId="8" applyFont="1" applyBorder="1" applyAlignment="1">
      <alignment horizontal="center" vertical="center" wrapText="1"/>
    </xf>
    <xf numFmtId="0" fontId="34" fillId="0" borderId="15" xfId="8" applyFont="1" applyBorder="1" applyAlignment="1">
      <alignment horizontal="center" vertical="center" wrapText="1"/>
    </xf>
    <xf numFmtId="0" fontId="34" fillId="0" borderId="78" xfId="8" applyFont="1" applyBorder="1">
      <alignment vertical="center"/>
    </xf>
    <xf numFmtId="0" fontId="34" fillId="0" borderId="79" xfId="8" applyFont="1" applyBorder="1">
      <alignment vertical="center"/>
    </xf>
    <xf numFmtId="0" fontId="34" fillId="0" borderId="80" xfId="8" applyFont="1" applyBorder="1">
      <alignment vertical="center"/>
    </xf>
    <xf numFmtId="0" fontId="34" fillId="0" borderId="29" xfId="8" applyFont="1" applyBorder="1">
      <alignment vertical="center"/>
    </xf>
    <xf numFmtId="0" fontId="34" fillId="0" borderId="83" xfId="8" applyFont="1" applyBorder="1">
      <alignment vertical="center"/>
    </xf>
    <xf numFmtId="0" fontId="34" fillId="0" borderId="84" xfId="8" applyFont="1" applyBorder="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35" xfId="7" applyFont="1" applyFill="1" applyBorder="1" applyAlignment="1">
      <alignment horizontal="left" vertical="center"/>
    </xf>
    <xf numFmtId="0" fontId="7" fillId="0" borderId="82" xfId="7" applyFont="1" applyFill="1" applyBorder="1" applyAlignment="1">
      <alignment horizontal="left" vertical="center"/>
    </xf>
    <xf numFmtId="0" fontId="7" fillId="0" borderId="13" xfId="7" applyFont="1" applyFill="1" applyBorder="1" applyAlignment="1">
      <alignment vertical="center"/>
    </xf>
    <xf numFmtId="0" fontId="7" fillId="0" borderId="84" xfId="7" applyFont="1" applyFill="1" applyBorder="1" applyAlignment="1">
      <alignment vertical="center"/>
    </xf>
    <xf numFmtId="0" fontId="7" fillId="0" borderId="83" xfId="7" applyFont="1" applyFill="1" applyBorder="1" applyAlignment="1">
      <alignment horizontal="left" vertical="center"/>
    </xf>
    <xf numFmtId="0" fontId="7" fillId="0" borderId="85" xfId="7" applyFont="1" applyFill="1" applyBorder="1" applyAlignment="1">
      <alignment horizontal="lef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9" xfId="7" applyFont="1" applyFill="1" applyBorder="1" applyAlignment="1">
      <alignment horizontal="left" vertical="center"/>
    </xf>
    <xf numFmtId="0" fontId="7" fillId="0" borderId="81"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82" xfId="7" applyFont="1" applyFill="1" applyBorder="1" applyAlignment="1">
      <alignment horizontal="center" vertical="center" shrinkToFit="1"/>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xf numFmtId="0" fontId="1" fillId="0" borderId="0" xfId="13" applyFont="1" applyAlignment="1">
      <alignment horizontal="center" vertical="center"/>
    </xf>
    <xf numFmtId="187" fontId="1" fillId="4" borderId="0" xfId="14" applyNumberFormat="1" applyFont="1" applyFill="1" applyAlignment="1">
      <alignment horizontal="center" vertical="center" wrapText="1"/>
    </xf>
    <xf numFmtId="187" fontId="1" fillId="4" borderId="24" xfId="14" applyNumberFormat="1" applyFont="1" applyFill="1" applyBorder="1" applyAlignment="1">
      <alignment horizontal="center" vertical="center"/>
    </xf>
    <xf numFmtId="178" fontId="10" fillId="0" borderId="0" xfId="13" applyNumberFormat="1" applyAlignment="1">
      <alignment horizontal="center" vertical="center"/>
    </xf>
    <xf numFmtId="187" fontId="1" fillId="0" borderId="0" xfId="13" applyNumberFormat="1" applyFont="1" applyAlignment="1">
      <alignment horizontal="center" vertical="center"/>
    </xf>
    <xf numFmtId="179" fontId="1" fillId="4" borderId="24" xfId="14" applyNumberFormat="1" applyFont="1" applyFill="1" applyBorder="1" applyAlignment="1">
      <alignment horizontal="center" vertical="center" wrapText="1"/>
    </xf>
    <xf numFmtId="0" fontId="1" fillId="0" borderId="24" xfId="13" applyFont="1" applyBorder="1" applyAlignment="1">
      <alignment horizontal="center" vertical="center"/>
    </xf>
    <xf numFmtId="187" fontId="1" fillId="4" borderId="0" xfId="14" applyNumberFormat="1" applyFont="1" applyFill="1" applyAlignment="1">
      <alignment horizontal="center" vertical="center"/>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179" fontId="1" fillId="4" borderId="0" xfId="14" applyNumberFormat="1" applyFont="1" applyFill="1" applyAlignment="1">
      <alignment horizontal="center" vertical="center" wrapText="1"/>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179" fontId="1" fillId="0" borderId="0" xfId="14"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8D1AD57A-AF58-476B-BE47-703B9A8383CD}"/>
    <cellStyle name="標準_【レイアウト】（県）資料３（Ｐ２）　歳出比較分析表" xfId="13" xr:uid="{00000000-0005-0000-0000-00000D000000}"/>
    <cellStyle name="標準_【レイアウト】（市）資料３（Ｐ２）　歳出比較分析表" xfId="14" xr:uid="{00000000-0005-0000-0000-00000E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5E64-4777-9B10-E75D590D95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214208</c:v>
                </c:pt>
                <c:pt idx="1">
                  <c:v>297154</c:v>
                </c:pt>
                <c:pt idx="2">
                  <c:v>319495</c:v>
                </c:pt>
                <c:pt idx="3">
                  <c:v>200752</c:v>
                </c:pt>
                <c:pt idx="4">
                  <c:v>173299</c:v>
                </c:pt>
              </c:numCache>
            </c:numRef>
          </c:val>
          <c:smooth val="0"/>
          <c:extLst>
            <c:ext xmlns:c16="http://schemas.microsoft.com/office/drawing/2014/chart" uri="{C3380CC4-5D6E-409C-BE32-E72D297353CC}">
              <c16:uniqueId val="{00000001-5E64-4777-9B10-E75D590D95F1}"/>
            </c:ext>
          </c:extLst>
        </c:ser>
        <c:dLbls>
          <c:showLegendKey val="0"/>
          <c:showVal val="0"/>
          <c:showCatName val="0"/>
          <c:showSerName val="0"/>
          <c:showPercent val="0"/>
          <c:showBubbleSize val="0"/>
        </c:dLbls>
        <c:marker val="1"/>
        <c:smooth val="0"/>
        <c:axId val="1640526255"/>
        <c:axId val="1"/>
      </c:lineChart>
      <c:catAx>
        <c:axId val="1640526255"/>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0526255"/>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2.42</c:v>
                </c:pt>
                <c:pt idx="1">
                  <c:v>2.4</c:v>
                </c:pt>
                <c:pt idx="2">
                  <c:v>2.2799999999999998</c:v>
                </c:pt>
                <c:pt idx="3">
                  <c:v>2.21</c:v>
                </c:pt>
                <c:pt idx="4">
                  <c:v>2.19</c:v>
                </c:pt>
              </c:numCache>
            </c:numRef>
          </c:val>
          <c:extLst>
            <c:ext xmlns:c16="http://schemas.microsoft.com/office/drawing/2014/chart" uri="{C3380CC4-5D6E-409C-BE32-E72D297353CC}">
              <c16:uniqueId val="{00000000-BB33-4009-BBD4-9938A9A9F6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39.78</c:v>
                </c:pt>
                <c:pt idx="1">
                  <c:v>41.28</c:v>
                </c:pt>
                <c:pt idx="2">
                  <c:v>42.05</c:v>
                </c:pt>
                <c:pt idx="3">
                  <c:v>42.21</c:v>
                </c:pt>
                <c:pt idx="4">
                  <c:v>39.47</c:v>
                </c:pt>
              </c:numCache>
            </c:numRef>
          </c:val>
          <c:extLst>
            <c:ext xmlns:c16="http://schemas.microsoft.com/office/drawing/2014/chart" uri="{C3380CC4-5D6E-409C-BE32-E72D297353CC}">
              <c16:uniqueId val="{00000001-BB33-4009-BBD4-9938A9A9F612}"/>
            </c:ext>
          </c:extLst>
        </c:ser>
        <c:dLbls>
          <c:showLegendKey val="0"/>
          <c:showVal val="0"/>
          <c:showCatName val="0"/>
          <c:showSerName val="0"/>
          <c:showPercent val="0"/>
          <c:showBubbleSize val="0"/>
        </c:dLbls>
        <c:gapWidth val="250"/>
        <c:overlap val="100"/>
        <c:axId val="1640529967"/>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16.09</c:v>
                </c:pt>
                <c:pt idx="1">
                  <c:v>-0.05</c:v>
                </c:pt>
                <c:pt idx="2">
                  <c:v>-0.14000000000000001</c:v>
                </c:pt>
                <c:pt idx="3">
                  <c:v>-0.05</c:v>
                </c:pt>
                <c:pt idx="4">
                  <c:v>4.62</c:v>
                </c:pt>
              </c:numCache>
            </c:numRef>
          </c:val>
          <c:smooth val="0"/>
          <c:extLst>
            <c:ext xmlns:c16="http://schemas.microsoft.com/office/drawing/2014/chart" uri="{C3380CC4-5D6E-409C-BE32-E72D297353CC}">
              <c16:uniqueId val="{00000002-BB33-4009-BBD4-9938A9A9F612}"/>
            </c:ext>
          </c:extLst>
        </c:ser>
        <c:dLbls>
          <c:showLegendKey val="0"/>
          <c:showVal val="0"/>
          <c:showCatName val="0"/>
          <c:showSerName val="0"/>
          <c:showPercent val="0"/>
          <c:showBubbleSize val="0"/>
        </c:dLbls>
        <c:marker val="1"/>
        <c:smooth val="0"/>
        <c:axId val="1640529967"/>
        <c:axId val="1"/>
      </c:lineChart>
      <c:catAx>
        <c:axId val="164052996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052996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0D-40EB-B4E0-6738A94958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0D-40EB-B4E0-6738A949580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10D-40EB-B4E0-6738A949580A}"/>
            </c:ext>
          </c:extLst>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10D-40EB-B4E0-6738A949580A}"/>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4-210D-40EB-B4E0-6738A949580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0.17</c:v>
                </c:pt>
                <c:pt idx="4">
                  <c:v>#N/A</c:v>
                </c:pt>
                <c:pt idx="5">
                  <c:v>0.04</c:v>
                </c:pt>
                <c:pt idx="6">
                  <c:v>#N/A</c:v>
                </c:pt>
                <c:pt idx="7">
                  <c:v>0.06</c:v>
                </c:pt>
                <c:pt idx="8">
                  <c:v>#N/A</c:v>
                </c:pt>
                <c:pt idx="9">
                  <c:v>0.04</c:v>
                </c:pt>
              </c:numCache>
            </c:numRef>
          </c:val>
          <c:extLst>
            <c:ext xmlns:c16="http://schemas.microsoft.com/office/drawing/2014/chart" uri="{C3380CC4-5D6E-409C-BE32-E72D297353CC}">
              <c16:uniqueId val="{00000005-210D-40EB-B4E0-6738A949580A}"/>
            </c:ext>
          </c:extLst>
        </c:ser>
        <c:ser>
          <c:idx val="6"/>
          <c:order val="6"/>
          <c:tx>
            <c:strRef>
              <c:f>データシート!$A$33</c:f>
              <c:strCache>
                <c:ptCount val="1"/>
                <c:pt idx="0">
                  <c:v>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0.03</c:v>
                </c:pt>
                <c:pt idx="6">
                  <c:v>#N/A</c:v>
                </c:pt>
                <c:pt idx="7">
                  <c:v>7.0000000000000007E-2</c:v>
                </c:pt>
                <c:pt idx="8">
                  <c:v>#N/A</c:v>
                </c:pt>
                <c:pt idx="9">
                  <c:v>7.0000000000000007E-2</c:v>
                </c:pt>
              </c:numCache>
            </c:numRef>
          </c:val>
          <c:extLst>
            <c:ext xmlns:c16="http://schemas.microsoft.com/office/drawing/2014/chart" uri="{C3380CC4-5D6E-409C-BE32-E72D297353CC}">
              <c16:uniqueId val="{00000006-210D-40EB-B4E0-6738A949580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2.71</c:v>
                </c:pt>
                <c:pt idx="2">
                  <c:v>#N/A</c:v>
                </c:pt>
                <c:pt idx="3">
                  <c:v>1.93</c:v>
                </c:pt>
                <c:pt idx="4">
                  <c:v>#N/A</c:v>
                </c:pt>
                <c:pt idx="5">
                  <c:v>0.14000000000000001</c:v>
                </c:pt>
                <c:pt idx="6">
                  <c:v>#N/A</c:v>
                </c:pt>
                <c:pt idx="7">
                  <c:v>0.11</c:v>
                </c:pt>
                <c:pt idx="8">
                  <c:v>#N/A</c:v>
                </c:pt>
                <c:pt idx="9">
                  <c:v>0.14000000000000001</c:v>
                </c:pt>
              </c:numCache>
            </c:numRef>
          </c:val>
          <c:extLst>
            <c:ext xmlns:c16="http://schemas.microsoft.com/office/drawing/2014/chart" uri="{C3380CC4-5D6E-409C-BE32-E72D297353CC}">
              <c16:uniqueId val="{00000007-210D-40EB-B4E0-6738A949580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0.61</c:v>
                </c:pt>
                <c:pt idx="2">
                  <c:v>#N/A</c:v>
                </c:pt>
                <c:pt idx="3">
                  <c:v>0</c:v>
                </c:pt>
                <c:pt idx="4">
                  <c:v>#N/A</c:v>
                </c:pt>
                <c:pt idx="5">
                  <c:v>0</c:v>
                </c:pt>
                <c:pt idx="6">
                  <c:v>#N/A</c:v>
                </c:pt>
                <c:pt idx="7">
                  <c:v>0</c:v>
                </c:pt>
                <c:pt idx="8">
                  <c:v>#N/A</c:v>
                </c:pt>
                <c:pt idx="9">
                  <c:v>0.34</c:v>
                </c:pt>
              </c:numCache>
            </c:numRef>
          </c:val>
          <c:extLst>
            <c:ext xmlns:c16="http://schemas.microsoft.com/office/drawing/2014/chart" uri="{C3380CC4-5D6E-409C-BE32-E72D297353CC}">
              <c16:uniqueId val="{00000008-210D-40EB-B4E0-6738A94958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2.37</c:v>
                </c:pt>
                <c:pt idx="2">
                  <c:v>#N/A</c:v>
                </c:pt>
                <c:pt idx="3">
                  <c:v>2.34</c:v>
                </c:pt>
                <c:pt idx="4">
                  <c:v>#N/A</c:v>
                </c:pt>
                <c:pt idx="5">
                  <c:v>2.2400000000000002</c:v>
                </c:pt>
                <c:pt idx="6">
                  <c:v>#N/A</c:v>
                </c:pt>
                <c:pt idx="7">
                  <c:v>2.13</c:v>
                </c:pt>
                <c:pt idx="8">
                  <c:v>#N/A</c:v>
                </c:pt>
                <c:pt idx="9">
                  <c:v>2.12</c:v>
                </c:pt>
              </c:numCache>
            </c:numRef>
          </c:val>
          <c:extLst>
            <c:ext xmlns:c16="http://schemas.microsoft.com/office/drawing/2014/chart" uri="{C3380CC4-5D6E-409C-BE32-E72D297353CC}">
              <c16:uniqueId val="{00000009-210D-40EB-B4E0-6738A949580A}"/>
            </c:ext>
          </c:extLst>
        </c:ser>
        <c:dLbls>
          <c:showLegendKey val="0"/>
          <c:showVal val="0"/>
          <c:showCatName val="0"/>
          <c:showSerName val="0"/>
          <c:showPercent val="0"/>
          <c:showBubbleSize val="0"/>
        </c:dLbls>
        <c:gapWidth val="150"/>
        <c:overlap val="100"/>
        <c:axId val="1640526719"/>
        <c:axId val="1"/>
      </c:barChart>
      <c:catAx>
        <c:axId val="1640526719"/>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0526719"/>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260</c:v>
                </c:pt>
                <c:pt idx="5">
                  <c:v>261</c:v>
                </c:pt>
                <c:pt idx="8">
                  <c:v>250</c:v>
                </c:pt>
                <c:pt idx="11">
                  <c:v>236</c:v>
                </c:pt>
                <c:pt idx="14">
                  <c:v>238</c:v>
                </c:pt>
              </c:numCache>
            </c:numRef>
          </c:val>
          <c:extLst>
            <c:ext xmlns:c16="http://schemas.microsoft.com/office/drawing/2014/chart" uri="{C3380CC4-5D6E-409C-BE32-E72D297353CC}">
              <c16:uniqueId val="{00000000-84DC-4090-9DFE-8D01CCD56B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DC-4090-9DFE-8D01CCD56B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DC-4090-9DFE-8D01CCD56B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7</c:v>
                </c:pt>
                <c:pt idx="6">
                  <c:v>4</c:v>
                </c:pt>
                <c:pt idx="9">
                  <c:v>2</c:v>
                </c:pt>
                <c:pt idx="12">
                  <c:v>2</c:v>
                </c:pt>
              </c:numCache>
            </c:numRef>
          </c:val>
          <c:extLst>
            <c:ext xmlns:c16="http://schemas.microsoft.com/office/drawing/2014/chart" uri="{C3380CC4-5D6E-409C-BE32-E72D297353CC}">
              <c16:uniqueId val="{00000003-84DC-4090-9DFE-8D01CCD56B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c:v>
                </c:pt>
                <c:pt idx="3">
                  <c:v>68</c:v>
                </c:pt>
                <c:pt idx="6">
                  <c:v>74</c:v>
                </c:pt>
                <c:pt idx="9">
                  <c:v>72</c:v>
                </c:pt>
                <c:pt idx="12">
                  <c:v>70</c:v>
                </c:pt>
              </c:numCache>
            </c:numRef>
          </c:val>
          <c:extLst>
            <c:ext xmlns:c16="http://schemas.microsoft.com/office/drawing/2014/chart" uri="{C3380CC4-5D6E-409C-BE32-E72D297353CC}">
              <c16:uniqueId val="{00000004-84DC-4090-9DFE-8D01CCD56B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DC-4090-9DFE-8D01CCD56B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DC-4090-9DFE-8D01CCD56B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269</c:v>
                </c:pt>
                <c:pt idx="3">
                  <c:v>252</c:v>
                </c:pt>
                <c:pt idx="6">
                  <c:v>242</c:v>
                </c:pt>
                <c:pt idx="9">
                  <c:v>236</c:v>
                </c:pt>
                <c:pt idx="12">
                  <c:v>248</c:v>
                </c:pt>
              </c:numCache>
            </c:numRef>
          </c:val>
          <c:extLst>
            <c:ext xmlns:c16="http://schemas.microsoft.com/office/drawing/2014/chart" uri="{C3380CC4-5D6E-409C-BE32-E72D297353CC}">
              <c16:uniqueId val="{00000007-84DC-4090-9DFE-8D01CCD56B87}"/>
            </c:ext>
          </c:extLst>
        </c:ser>
        <c:dLbls>
          <c:showLegendKey val="0"/>
          <c:showVal val="0"/>
          <c:showCatName val="0"/>
          <c:showSerName val="0"/>
          <c:showPercent val="0"/>
          <c:showBubbleSize val="0"/>
        </c:dLbls>
        <c:gapWidth val="100"/>
        <c:overlap val="100"/>
        <c:axId val="1640536927"/>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85</c:v>
                </c:pt>
                <c:pt idx="2">
                  <c:v>#N/A</c:v>
                </c:pt>
                <c:pt idx="3">
                  <c:v>#N/A</c:v>
                </c:pt>
                <c:pt idx="4">
                  <c:v>66</c:v>
                </c:pt>
                <c:pt idx="5">
                  <c:v>#N/A</c:v>
                </c:pt>
                <c:pt idx="6">
                  <c:v>#N/A</c:v>
                </c:pt>
                <c:pt idx="7">
                  <c:v>70</c:v>
                </c:pt>
                <c:pt idx="8">
                  <c:v>#N/A</c:v>
                </c:pt>
                <c:pt idx="9">
                  <c:v>#N/A</c:v>
                </c:pt>
                <c:pt idx="10">
                  <c:v>74</c:v>
                </c:pt>
                <c:pt idx="11">
                  <c:v>#N/A</c:v>
                </c:pt>
                <c:pt idx="12">
                  <c:v>#N/A</c:v>
                </c:pt>
                <c:pt idx="13">
                  <c:v>82</c:v>
                </c:pt>
                <c:pt idx="14">
                  <c:v>#N/A</c:v>
                </c:pt>
              </c:numCache>
            </c:numRef>
          </c:val>
          <c:smooth val="0"/>
          <c:extLst>
            <c:ext xmlns:c16="http://schemas.microsoft.com/office/drawing/2014/chart" uri="{C3380CC4-5D6E-409C-BE32-E72D297353CC}">
              <c16:uniqueId val="{00000008-84DC-4090-9DFE-8D01CCD56B87}"/>
            </c:ext>
          </c:extLst>
        </c:ser>
        <c:dLbls>
          <c:showLegendKey val="0"/>
          <c:showVal val="0"/>
          <c:showCatName val="0"/>
          <c:showSerName val="0"/>
          <c:showPercent val="0"/>
          <c:showBubbleSize val="0"/>
        </c:dLbls>
        <c:marker val="1"/>
        <c:smooth val="0"/>
        <c:axId val="1640536927"/>
        <c:axId val="1"/>
      </c:lineChart>
      <c:catAx>
        <c:axId val="164053692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053692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2188</c:v>
                </c:pt>
                <c:pt idx="5">
                  <c:v>2248</c:v>
                </c:pt>
                <c:pt idx="8">
                  <c:v>2299</c:v>
                </c:pt>
                <c:pt idx="11">
                  <c:v>2455</c:v>
                </c:pt>
                <c:pt idx="14">
                  <c:v>2545</c:v>
                </c:pt>
              </c:numCache>
            </c:numRef>
          </c:val>
          <c:extLst>
            <c:ext xmlns:c16="http://schemas.microsoft.com/office/drawing/2014/chart" uri="{C3380CC4-5D6E-409C-BE32-E72D297353CC}">
              <c16:uniqueId val="{00000000-6304-4C22-A3C4-E9B2D0DD29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c:v>
                </c:pt>
                <c:pt idx="5">
                  <c:v>4</c:v>
                </c:pt>
                <c:pt idx="8">
                  <c:v>0</c:v>
                </c:pt>
                <c:pt idx="11">
                  <c:v>0</c:v>
                </c:pt>
                <c:pt idx="14">
                  <c:v>0</c:v>
                </c:pt>
              </c:numCache>
            </c:numRef>
          </c:val>
          <c:extLst>
            <c:ext xmlns:c16="http://schemas.microsoft.com/office/drawing/2014/chart" uri="{C3380CC4-5D6E-409C-BE32-E72D297353CC}">
              <c16:uniqueId val="{00000001-6304-4C22-A3C4-E9B2D0DD29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1505</c:v>
                </c:pt>
                <c:pt idx="5">
                  <c:v>1524</c:v>
                </c:pt>
                <c:pt idx="8">
                  <c:v>1631</c:v>
                </c:pt>
                <c:pt idx="11">
                  <c:v>1683</c:v>
                </c:pt>
                <c:pt idx="14">
                  <c:v>1828</c:v>
                </c:pt>
              </c:numCache>
            </c:numRef>
          </c:val>
          <c:extLst>
            <c:ext xmlns:c16="http://schemas.microsoft.com/office/drawing/2014/chart" uri="{C3380CC4-5D6E-409C-BE32-E72D297353CC}">
              <c16:uniqueId val="{00000002-6304-4C22-A3C4-E9B2D0DD29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04-4C22-A3C4-E9B2D0DD29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04-4C22-A3C4-E9B2D0DD29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04-4C22-A3C4-E9B2D0DD29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421</c:v>
                </c:pt>
                <c:pt idx="3">
                  <c:v>412</c:v>
                </c:pt>
                <c:pt idx="6">
                  <c:v>459</c:v>
                </c:pt>
                <c:pt idx="9">
                  <c:v>431</c:v>
                </c:pt>
                <c:pt idx="12">
                  <c:v>394</c:v>
                </c:pt>
              </c:numCache>
            </c:numRef>
          </c:val>
          <c:extLst>
            <c:ext xmlns:c16="http://schemas.microsoft.com/office/drawing/2014/chart" uri="{C3380CC4-5D6E-409C-BE32-E72D297353CC}">
              <c16:uniqueId val="{00000006-6304-4C22-A3C4-E9B2D0DD29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c:v>
                </c:pt>
                <c:pt idx="3">
                  <c:v>28</c:v>
                </c:pt>
                <c:pt idx="6">
                  <c:v>23</c:v>
                </c:pt>
                <c:pt idx="9">
                  <c:v>17</c:v>
                </c:pt>
                <c:pt idx="12">
                  <c:v>15</c:v>
                </c:pt>
              </c:numCache>
            </c:numRef>
          </c:val>
          <c:extLst>
            <c:ext xmlns:c16="http://schemas.microsoft.com/office/drawing/2014/chart" uri="{C3380CC4-5D6E-409C-BE32-E72D297353CC}">
              <c16:uniqueId val="{00000007-6304-4C22-A3C4-E9B2D0DD29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654</c:v>
                </c:pt>
                <c:pt idx="3">
                  <c:v>589</c:v>
                </c:pt>
                <c:pt idx="6">
                  <c:v>556</c:v>
                </c:pt>
                <c:pt idx="9">
                  <c:v>521</c:v>
                </c:pt>
                <c:pt idx="12">
                  <c:v>492</c:v>
                </c:pt>
              </c:numCache>
            </c:numRef>
          </c:val>
          <c:extLst>
            <c:ext xmlns:c16="http://schemas.microsoft.com/office/drawing/2014/chart" uri="{C3380CC4-5D6E-409C-BE32-E72D297353CC}">
              <c16:uniqueId val="{00000008-6304-4C22-A3C4-E9B2D0DD29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04-4C22-A3C4-E9B2D0DD29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2225</c:v>
                </c:pt>
                <c:pt idx="3">
                  <c:v>2390</c:v>
                </c:pt>
                <c:pt idx="6">
                  <c:v>2563</c:v>
                </c:pt>
                <c:pt idx="9">
                  <c:v>2673</c:v>
                </c:pt>
                <c:pt idx="12">
                  <c:v>2695</c:v>
                </c:pt>
              </c:numCache>
            </c:numRef>
          </c:val>
          <c:extLst>
            <c:ext xmlns:c16="http://schemas.microsoft.com/office/drawing/2014/chart" uri="{C3380CC4-5D6E-409C-BE32-E72D297353CC}">
              <c16:uniqueId val="{0000000A-6304-4C22-A3C4-E9B2D0DD2906}"/>
            </c:ext>
          </c:extLst>
        </c:ser>
        <c:dLbls>
          <c:showLegendKey val="0"/>
          <c:showVal val="0"/>
          <c:showCatName val="0"/>
          <c:showSerName val="0"/>
          <c:showPercent val="0"/>
          <c:showBubbleSize val="0"/>
        </c:dLbls>
        <c:gapWidth val="100"/>
        <c:overlap val="100"/>
        <c:axId val="1640538783"/>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04-4C22-A3C4-E9B2D0DD2906}"/>
            </c:ext>
          </c:extLst>
        </c:ser>
        <c:dLbls>
          <c:showLegendKey val="0"/>
          <c:showVal val="0"/>
          <c:showCatName val="0"/>
          <c:showSerName val="0"/>
          <c:showPercent val="0"/>
          <c:showBubbleSize val="0"/>
        </c:dLbls>
        <c:marker val="1"/>
        <c:smooth val="0"/>
        <c:axId val="1640538783"/>
        <c:axId val="1"/>
      </c:lineChart>
      <c:catAx>
        <c:axId val="1640538783"/>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0538783"/>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522</c:v>
                </c:pt>
                <c:pt idx="1">
                  <c:v>523</c:v>
                </c:pt>
                <c:pt idx="2">
                  <c:v>523</c:v>
                </c:pt>
              </c:numCache>
            </c:numRef>
          </c:val>
          <c:extLst>
            <c:ext xmlns:c16="http://schemas.microsoft.com/office/drawing/2014/chart" uri="{C3380CC4-5D6E-409C-BE32-E72D297353CC}">
              <c16:uniqueId val="{00000000-C825-49C6-8889-AB9E00230F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162</c:v>
                </c:pt>
                <c:pt idx="1">
                  <c:v>215</c:v>
                </c:pt>
                <c:pt idx="2">
                  <c:v>248</c:v>
                </c:pt>
              </c:numCache>
            </c:numRef>
          </c:val>
          <c:extLst>
            <c:ext xmlns:c16="http://schemas.microsoft.com/office/drawing/2014/chart" uri="{C3380CC4-5D6E-409C-BE32-E72D297353CC}">
              <c16:uniqueId val="{00000001-C825-49C6-8889-AB9E00230F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853</c:v>
                </c:pt>
                <c:pt idx="1">
                  <c:v>874</c:v>
                </c:pt>
                <c:pt idx="2">
                  <c:v>979</c:v>
                </c:pt>
              </c:numCache>
            </c:numRef>
          </c:val>
          <c:extLst>
            <c:ext xmlns:c16="http://schemas.microsoft.com/office/drawing/2014/chart" uri="{C3380CC4-5D6E-409C-BE32-E72D297353CC}">
              <c16:uniqueId val="{00000002-C825-49C6-8889-AB9E00230F9D}"/>
            </c:ext>
          </c:extLst>
        </c:ser>
        <c:dLbls>
          <c:showLegendKey val="0"/>
          <c:showVal val="0"/>
          <c:showCatName val="0"/>
          <c:showSerName val="0"/>
          <c:showPercent val="0"/>
          <c:showBubbleSize val="0"/>
        </c:dLbls>
        <c:gapWidth val="120"/>
        <c:overlap val="100"/>
        <c:axId val="1626264847"/>
        <c:axId val="1"/>
      </c:barChart>
      <c:catAx>
        <c:axId val="162626484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626484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{9F8EC28B-5C67-4074-9D1F-9D291A496479}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00-4207-A560-F9E0FD02C2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{EEDF8D71-A1FE-4F21-83A9-752C2940F020}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00-4207-A560-F9E0FD02C2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{5FA66A10-09FF-469F-82CA-37C88371E286}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00-4207-A560-F9E0FD02C2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{C1C2501D-166B-4AB5-9C3E-B8ECB3440DD8}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00-4207-A560-F9E0FD02C2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{95037897-4514-44D2-B136-56BADF155423}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00-4207-A560-F9E0FD02C2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{90B5CD72-CCA2-4566-A2A3-2CFF5F32CB87}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00-4207-A560-F9E0FD02C2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{3E2D702B-2042-4B27-ACB0-F25AA04E3BF3}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00-4207-A560-F9E0FD02C2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{7074EF5D-6FB2-49F6-AE03-7E1CA587DD4A}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00-4207-A560-F9E0FD02C2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{B869999F-4790-405E-A168-8357C2819193}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00-4207-A560-F9E0FD02C2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66</c:v>
                </c:pt>
                <c:pt idx="16">
                  <c:v>65.7</c:v>
                </c:pt>
                <c:pt idx="24">
                  <c:v>66.599999999999994</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D00-4207-A560-F9E0FD02C2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{E73584C3-189A-4A71-8366-A9E164F9F406}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00-4207-A560-F9E0FD02C2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{9EA5A033-43C9-4EF7-BC16-D2524E52E5F8}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00-4207-A560-F9E0FD02C2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{E7BC99B2-C12C-42C6-B76C-3A6ADDFBC674}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00-4207-A560-F9E0FD02C2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{4EFEAA5F-7B2C-4BC7-B3D3-B6165594090F}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00-4207-A560-F9E0FD02C2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{50A947BF-A070-4357-ACC5-30B40C6DDA7D}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00-4207-A560-F9E0FD02C2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{09B8BE33-71BB-4403-8E8A-223F1C996FF9}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00-4207-A560-F9E0FD02C2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{B8F57DD9-CA25-4BC2-9AF2-F0C2E900E70C}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00-4207-A560-F9E0FD02C2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{873D0BFC-386D-4259-952A-4C850DA0B2D9}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00-4207-A560-F9E0FD02C2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{84ED9D90-6A09-4856-A14E-164355A1369C}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00-4207-A560-F9E0FD02C2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D00-4207-A560-F9E0FD02C235}"/>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{41E8BE15-40AC-4A0D-BD7B-0325C863F8DF}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D94-4DE6-B254-5B480D1198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{7BD06DF9-86B8-4856-B243-128712C1590D}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94-4DE6-B254-5B480D1198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{4585DA10-8B35-4F8C-91D0-2FE042B336DE}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94-4DE6-B254-5B480D1198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{391394BB-4F51-4992-AB57-B427876AAEA3}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94-4DE6-B254-5B480D1198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{AC23242E-FD01-4A32-BDB5-D8EBB7DF130C}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94-4DE6-B254-5B480D11984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{913D9E9E-7A2E-43EC-901B-EF5BF08FD01B}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D94-4DE6-B254-5B480D11984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{D3E76A9D-72AA-4EB0-9F99-68969D73E31E}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D94-4DE6-B254-5B480D11984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{04ED7C19-4ED5-4B4B-A2A9-531EE70C6418}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D94-4DE6-B254-5B480D11984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{6200FAEC-3F9E-4787-88DE-E707A363ED76}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D94-4DE6-B254-5B480D1198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7.8</c:v>
                </c:pt>
                <c:pt idx="16">
                  <c:v>7.2</c:v>
                </c:pt>
                <c:pt idx="24">
                  <c:v>6.9</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D94-4DE6-B254-5B480D1198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{EA30808E-545B-48C4-ACE2-5A87841437FD}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D94-4DE6-B254-5B480D1198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{0B49AF0B-CD2C-4C82-93D2-7DF2EAE60058}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94-4DE6-B254-5B480D1198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{1C37639F-382E-4DEE-88B3-ABF35DD86C43}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94-4DE6-B254-5B480D1198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{949FD1DB-D91F-498A-849F-673CC331C0D3}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94-4DE6-B254-5B480D1198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{6E181323-9B71-4B6C-AB6F-C9FE832C2C75}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94-4DE6-B254-5B480D1198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{811E393B-AC10-48F5-B525-03B8BE099B05}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D94-4DE6-B254-5B480D1198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{11AA26C3-5A88-4B97-9CAC-32DDA06AC4EC}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D94-4DE6-B254-5B480D119842}"/>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{1C4B070C-E769-4F48-BF99-1DC248EB993E}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D94-4DE6-B254-5B480D119842}"/>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{CC12AF7F-5D86-47BC-93D2-09878092B51D}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D94-4DE6-B254-5B480D1198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D94-4DE6-B254-5B480D119842}"/>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1079" name="AutoShape 1">
          <a:extLst>
            <a:ext uri="{FF2B5EF4-FFF2-40B4-BE49-F238E27FC236}">
              <a16:creationId xmlns:a16="http://schemas.microsoft.com/office/drawing/2014/main" id="{6F20F46A-F3C1-4C36-A448-F02362916EE6}"/>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1080" name="AutoShape 2">
          <a:extLst>
            <a:ext uri="{FF2B5EF4-FFF2-40B4-BE49-F238E27FC236}">
              <a16:creationId xmlns:a16="http://schemas.microsoft.com/office/drawing/2014/main" id="{C2AE7E44-67FB-417F-9112-F65D03B6BFE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63057615-8CA5-4B59-991D-C3064953B03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EF7F228-2280-448A-801F-A893A575F0B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4620884D-C1D5-4DAB-8A43-43641811687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841" name="Line 22">
          <a:extLst>
            <a:ext uri="{FF2B5EF4-FFF2-40B4-BE49-F238E27FC236}">
              <a16:creationId xmlns:a16="http://schemas.microsoft.com/office/drawing/2014/main" id="{217CDBE7-E804-49F1-9794-D7F63BBB63D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842" name="Rectangle 23">
          <a:extLst>
            <a:ext uri="{FF2B5EF4-FFF2-40B4-BE49-F238E27FC236}">
              <a16:creationId xmlns:a16="http://schemas.microsoft.com/office/drawing/2014/main" id="{5792D21B-8A16-4D0C-AE1C-4D44297B8FB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843" name="Rectangle 24">
          <a:extLst>
            <a:ext uri="{FF2B5EF4-FFF2-40B4-BE49-F238E27FC236}">
              <a16:creationId xmlns:a16="http://schemas.microsoft.com/office/drawing/2014/main" id="{3634935F-8B5C-4C0B-986B-C3FEFC3BF0E9}"/>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844" name="Rectangle 25">
          <a:extLst>
            <a:ext uri="{FF2B5EF4-FFF2-40B4-BE49-F238E27FC236}">
              <a16:creationId xmlns:a16="http://schemas.microsoft.com/office/drawing/2014/main" id="{78405B3A-C149-4D90-84D6-9A8E76898B4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845" name="Rectangle 26">
          <a:extLst>
            <a:ext uri="{FF2B5EF4-FFF2-40B4-BE49-F238E27FC236}">
              <a16:creationId xmlns:a16="http://schemas.microsoft.com/office/drawing/2014/main" id="{AC0EE6C4-4566-4944-A3C1-58FDC56E08D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846" name="Rectangle 27">
          <a:extLst>
            <a:ext uri="{FF2B5EF4-FFF2-40B4-BE49-F238E27FC236}">
              <a16:creationId xmlns:a16="http://schemas.microsoft.com/office/drawing/2014/main" id="{17B59256-7F3E-4D73-8A69-A89598C08A3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847" name="Rectangle 28">
          <a:extLst>
            <a:ext uri="{FF2B5EF4-FFF2-40B4-BE49-F238E27FC236}">
              <a16:creationId xmlns:a16="http://schemas.microsoft.com/office/drawing/2014/main" id="{08522B6E-B29A-4315-AF35-8F52673C9138}"/>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848" name="Rectangle 29">
          <a:extLst>
            <a:ext uri="{FF2B5EF4-FFF2-40B4-BE49-F238E27FC236}">
              <a16:creationId xmlns:a16="http://schemas.microsoft.com/office/drawing/2014/main" id="{8AE2F05E-4E5B-4B28-ABB8-7DEFE147A56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849" name="Rectangle 30">
          <a:extLst>
            <a:ext uri="{FF2B5EF4-FFF2-40B4-BE49-F238E27FC236}">
              <a16:creationId xmlns:a16="http://schemas.microsoft.com/office/drawing/2014/main" id="{6B7DEEB2-4BF6-4BB4-99BE-FC007975098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850" name="Line 31">
          <a:extLst>
            <a:ext uri="{FF2B5EF4-FFF2-40B4-BE49-F238E27FC236}">
              <a16:creationId xmlns:a16="http://schemas.microsoft.com/office/drawing/2014/main" id="{794CF807-4B4A-4D9E-AB08-8C44445EA8C6}"/>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851" name="Oval 32">
          <a:extLst>
            <a:ext uri="{FF2B5EF4-FFF2-40B4-BE49-F238E27FC236}">
              <a16:creationId xmlns:a16="http://schemas.microsoft.com/office/drawing/2014/main" id="{E8AE20E4-C7C8-42FF-9088-D9DB33EF6969}"/>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852" name="Rectangle 87">
          <a:extLst>
            <a:ext uri="{FF2B5EF4-FFF2-40B4-BE49-F238E27FC236}">
              <a16:creationId xmlns:a16="http://schemas.microsoft.com/office/drawing/2014/main" id="{F4873119-2F60-42F5-8760-3AFCDA65FC3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574D001-5125-44E0-8D23-D0F47EA99D1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854" name="Chart 90">
          <a:extLst>
            <a:ext uri="{FF2B5EF4-FFF2-40B4-BE49-F238E27FC236}">
              <a16:creationId xmlns:a16="http://schemas.microsoft.com/office/drawing/2014/main" id="{AD5B36B7-BB3F-4979-A5C1-8849B4BFD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EB053E4-1D82-4AF1-8287-CCD15BDF53A3}"/>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4BE48BB-C1D7-4601-8761-3931F8F486B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実質公債費比率の分子の構造では、普通会計における元利償還金と公営企業債の元利償還金に対する繰入金が大きな割合を占めており、繰上償還等による公債費対策により</a:t>
          </a:r>
          <a:r>
            <a:rPr kumimoji="1" lang="ja-JP" altLang="en-US" sz="1100">
              <a:solidFill>
                <a:schemeClr val="dk1"/>
              </a:solidFill>
              <a:effectLst/>
              <a:latin typeface="+mn-lt"/>
              <a:ea typeface="+mn-ea"/>
              <a:cs typeface="+mn-cs"/>
            </a:rPr>
            <a:t>前年度まで</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してきたが、</a:t>
          </a:r>
          <a:r>
            <a:rPr kumimoji="1" lang="ja-JP" altLang="ja-JP" sz="1100">
              <a:solidFill>
                <a:schemeClr val="dk1"/>
              </a:solidFill>
              <a:effectLst/>
              <a:latin typeface="+mn-lt"/>
              <a:ea typeface="+mn-ea"/>
              <a:cs typeface="+mn-cs"/>
            </a:rPr>
            <a:t>近年実施した大規模事業に係る地方債の償還が</a:t>
          </a:r>
          <a:r>
            <a:rPr kumimoji="1" lang="ja-JP" altLang="en-US" sz="1100">
              <a:solidFill>
                <a:schemeClr val="dk1"/>
              </a:solidFill>
              <a:effectLst/>
              <a:latin typeface="+mn-lt"/>
              <a:ea typeface="+mn-ea"/>
              <a:cs typeface="+mn-cs"/>
            </a:rPr>
            <a:t>はじまり</a:t>
          </a:r>
          <a:r>
            <a:rPr kumimoji="1" lang="ja-JP" altLang="ja-JP" sz="1100">
              <a:solidFill>
                <a:schemeClr val="dk1"/>
              </a:solidFill>
              <a:effectLst/>
              <a:latin typeface="+mn-lt"/>
              <a:ea typeface="+mn-ea"/>
              <a:cs typeface="+mn-cs"/>
            </a:rPr>
            <a:t>、令和２年度から増加となるため、今後も計画的な公債費対策を実施し、比率の管理に努めることとする。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9857" name="Line 22">
          <a:extLst>
            <a:ext uri="{FF2B5EF4-FFF2-40B4-BE49-F238E27FC236}">
              <a16:creationId xmlns:a16="http://schemas.microsoft.com/office/drawing/2014/main" id="{5B9C5961-FB8C-4E7B-B35E-885C164A2D7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55</xdr:row>
      <xdr:rowOff>9525</xdr:rowOff>
    </xdr:from>
    <xdr:to>
      <xdr:col>20</xdr:col>
      <xdr:colOff>228600</xdr:colOff>
      <xdr:row>57</xdr:row>
      <xdr:rowOff>381000</xdr:rowOff>
    </xdr:to>
    <xdr:sp macro="" textlink="">
      <xdr:nvSpPr>
        <xdr:cNvPr id="9858" name="Rectangle 87">
          <a:extLst>
            <a:ext uri="{FF2B5EF4-FFF2-40B4-BE49-F238E27FC236}">
              <a16:creationId xmlns:a16="http://schemas.microsoft.com/office/drawing/2014/main" id="{B01CE213-3926-464C-85AB-A830C39E15EF}"/>
            </a:ext>
          </a:extLst>
        </xdr:cNvPr>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9CBE517-5595-4AC2-8A2C-F60DDF378618}"/>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D1797F9E-CAEB-48BE-B8F8-63EFB9287672}"/>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減債基金については、歳出決算等で積立し、繰上償還を計画的に行うことで将来の財政的負担の軽減を図る。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835" name="Chart 5">
          <a:extLst>
            <a:ext uri="{FF2B5EF4-FFF2-40B4-BE49-F238E27FC236}">
              <a16:creationId xmlns:a16="http://schemas.microsoft.com/office/drawing/2014/main" id="{FD499E1D-7FFD-4338-A2F4-93C251024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836" name="正方形/長方形 3">
          <a:extLst>
            <a:ext uri="{FF2B5EF4-FFF2-40B4-BE49-F238E27FC236}">
              <a16:creationId xmlns:a16="http://schemas.microsoft.com/office/drawing/2014/main" id="{2063441A-1A87-4FAF-B4E7-10CE07ED668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59EE2338-773F-4CA8-BA3C-38E576F1C32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838" name="正方形/長方形 36" descr="右上がり対角線 (太)">
          <a:extLst>
            <a:ext uri="{FF2B5EF4-FFF2-40B4-BE49-F238E27FC236}">
              <a16:creationId xmlns:a16="http://schemas.microsoft.com/office/drawing/2014/main" id="{1F9CE87F-294F-4110-8947-5F6135670CB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839" name="正方形/長方形 37" descr="右下がり対角線 (太)">
          <a:extLst>
            <a:ext uri="{FF2B5EF4-FFF2-40B4-BE49-F238E27FC236}">
              <a16:creationId xmlns:a16="http://schemas.microsoft.com/office/drawing/2014/main" id="{D33E0FDC-24BB-41D3-A6A8-BB4BC7DBDAB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840" name="正方形/長方形 38" descr="右上がり対角線 (太)">
          <a:extLst>
            <a:ext uri="{FF2B5EF4-FFF2-40B4-BE49-F238E27FC236}">
              <a16:creationId xmlns:a16="http://schemas.microsoft.com/office/drawing/2014/main" id="{BD40184A-F366-4177-A825-5743FB40E6D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841" name="正方形/長方形 39" descr="右下がり対角線 (太)">
          <a:extLst>
            <a:ext uri="{FF2B5EF4-FFF2-40B4-BE49-F238E27FC236}">
              <a16:creationId xmlns:a16="http://schemas.microsoft.com/office/drawing/2014/main" id="{B58AAC15-0CB7-4EAE-A1A7-0445DFF9C8F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842" name="正方形/長方形 40" descr="右上がり対角線 (太)">
          <a:extLst>
            <a:ext uri="{FF2B5EF4-FFF2-40B4-BE49-F238E27FC236}">
              <a16:creationId xmlns:a16="http://schemas.microsoft.com/office/drawing/2014/main" id="{405E8D53-FF0B-4F24-AEE4-CC9164E8EA2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843" name="正方形/長方形 41" descr="右下がり対角線 (太)">
          <a:extLst>
            <a:ext uri="{FF2B5EF4-FFF2-40B4-BE49-F238E27FC236}">
              <a16:creationId xmlns:a16="http://schemas.microsoft.com/office/drawing/2014/main" id="{FF4C46FD-AE5A-48A2-9AF1-0F612EA69DB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844" name="正方形/長方形 42" descr="右上がり対角線 (太)">
          <a:extLst>
            <a:ext uri="{FF2B5EF4-FFF2-40B4-BE49-F238E27FC236}">
              <a16:creationId xmlns:a16="http://schemas.microsoft.com/office/drawing/2014/main" id="{0B6FD16F-2C2C-49FB-8C3C-C46A1A5564D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845" name="正方形/長方形 43" descr="右下がり対角線 (太)">
          <a:extLst>
            <a:ext uri="{FF2B5EF4-FFF2-40B4-BE49-F238E27FC236}">
              <a16:creationId xmlns:a16="http://schemas.microsoft.com/office/drawing/2014/main" id="{4DBA461F-42AB-4768-8487-C9AFC3E4051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846" name="正方形/長方形 44" descr="右上がり対角線 (太)">
          <a:extLst>
            <a:ext uri="{FF2B5EF4-FFF2-40B4-BE49-F238E27FC236}">
              <a16:creationId xmlns:a16="http://schemas.microsoft.com/office/drawing/2014/main" id="{3A8588F9-68AE-4047-B5BF-B947ABA0ADD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847" name="正方形/長方形 45" descr="右下がり対角線 (太)">
          <a:extLst>
            <a:ext uri="{FF2B5EF4-FFF2-40B4-BE49-F238E27FC236}">
              <a16:creationId xmlns:a16="http://schemas.microsoft.com/office/drawing/2014/main" id="{C1DD6828-97C5-4A3F-8B6A-C88DF3BAE32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848" name="正方形/長方形 46" descr="右上がり対角線 (太)">
          <a:extLst>
            <a:ext uri="{FF2B5EF4-FFF2-40B4-BE49-F238E27FC236}">
              <a16:creationId xmlns:a16="http://schemas.microsoft.com/office/drawing/2014/main" id="{7DDB911F-41B7-4E0D-ACD3-7860A063C36F}"/>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849" name="直線コネクタ 20">
          <a:extLst>
            <a:ext uri="{FF2B5EF4-FFF2-40B4-BE49-F238E27FC236}">
              <a16:creationId xmlns:a16="http://schemas.microsoft.com/office/drawing/2014/main" id="{B1824A21-E951-4A84-A239-FC9861E7F0D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850" name="Oval 182">
          <a:extLst>
            <a:ext uri="{FF2B5EF4-FFF2-40B4-BE49-F238E27FC236}">
              <a16:creationId xmlns:a16="http://schemas.microsoft.com/office/drawing/2014/main" id="{6592D31B-CA73-4F96-BFDB-2448115E194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01F3315-5F3A-47E7-833F-5F733DCA784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4FF8C97-D136-4958-8658-5174712994F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2B87076-9E69-442C-B9DA-30770DB5E4FC}"/>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854" name="Line 22">
          <a:extLst>
            <a:ext uri="{FF2B5EF4-FFF2-40B4-BE49-F238E27FC236}">
              <a16:creationId xmlns:a16="http://schemas.microsoft.com/office/drawing/2014/main" id="{1038EE38-0586-419D-9945-37133BCB1818}"/>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308830F-0D10-4458-B08E-2DDAE5274567}"/>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BF707EB-0D5C-4DF5-882A-B4E95B954C6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将来負担比率の分子の構造では、一般会計等に係る地方債の残高が大きな構成要素となっている。</a:t>
          </a:r>
          <a:r>
            <a:rPr kumimoji="1" lang="ja-JP" altLang="en-US" sz="1100">
              <a:solidFill>
                <a:schemeClr val="dk1"/>
              </a:solidFill>
              <a:effectLst/>
              <a:latin typeface="+mn-lt"/>
              <a:ea typeface="+mn-ea"/>
              <a:cs typeface="+mn-cs"/>
            </a:rPr>
            <a:t>分母要素である充当可能基金については、ふるさと納税寄付金が増額し、基金残高も年々増えている状況である。</a:t>
          </a:r>
          <a:r>
            <a:rPr kumimoji="1" lang="ja-JP" altLang="ja-JP" sz="1100">
              <a:solidFill>
                <a:schemeClr val="dk1"/>
              </a:solidFill>
              <a:effectLst/>
              <a:latin typeface="+mn-lt"/>
              <a:ea typeface="+mn-ea"/>
              <a:cs typeface="+mn-cs"/>
            </a:rPr>
            <a:t>公債費対策により負担額は年々減少してきたが、近年の大規模事業に係る地方債により増加傾向にある。令和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年度は分母である基金に積立金をすることができたが、今後も公債費の適正化を</a:t>
          </a:r>
          <a:r>
            <a:rPr kumimoji="1" lang="ja-JP" altLang="en-US" sz="1100">
              <a:solidFill>
                <a:schemeClr val="dk1"/>
              </a:solidFill>
              <a:effectLst/>
              <a:latin typeface="+mn-lt"/>
              <a:ea typeface="+mn-ea"/>
              <a:cs typeface="+mn-cs"/>
            </a:rPr>
            <a:t>重点的に取り組む。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832" name="Chart 1">
          <a:extLst>
            <a:ext uri="{FF2B5EF4-FFF2-40B4-BE49-F238E27FC236}">
              <a16:creationId xmlns:a16="http://schemas.microsoft.com/office/drawing/2014/main" id="{0C085C4C-B265-4274-9FAE-AFAEDA124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833" name="Rectangle 2">
          <a:extLst>
            <a:ext uri="{FF2B5EF4-FFF2-40B4-BE49-F238E27FC236}">
              <a16:creationId xmlns:a16="http://schemas.microsoft.com/office/drawing/2014/main" id="{2086D0F3-AF30-418A-B063-20DE46BCD218}"/>
            </a:ext>
          </a:extLst>
        </xdr:cNvPr>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834" name="Rectangle 3">
          <a:extLst>
            <a:ext uri="{FF2B5EF4-FFF2-40B4-BE49-F238E27FC236}">
              <a16:creationId xmlns:a16="http://schemas.microsoft.com/office/drawing/2014/main" id="{CAB42B7C-1ED3-4D54-AF33-BBB5822C4D9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B681D06-8741-472F-A896-3D76E083AF5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836" name="Line 10">
          <a:extLst>
            <a:ext uri="{FF2B5EF4-FFF2-40B4-BE49-F238E27FC236}">
              <a16:creationId xmlns:a16="http://schemas.microsoft.com/office/drawing/2014/main" id="{293E5606-08A0-40B0-93BE-BC345AE78EB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9D5981E-206A-436E-A9F4-35DA8DD3B35D}"/>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5373980-D0D7-4D96-BEE4-6762D03B306B}"/>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長野県生坂村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27B2233-6F74-402A-8EE1-A0C6F7C2EAA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840" name="Rectangle 3">
          <a:extLst>
            <a:ext uri="{FF2B5EF4-FFF2-40B4-BE49-F238E27FC236}">
              <a16:creationId xmlns:a16="http://schemas.microsoft.com/office/drawing/2014/main" id="{08B3D2E9-DD61-4A06-9BC1-7DD713E094BB}"/>
            </a:ext>
          </a:extLst>
        </xdr:cNvPr>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841" name="Rectangle 6">
          <a:extLst>
            <a:ext uri="{FF2B5EF4-FFF2-40B4-BE49-F238E27FC236}">
              <a16:creationId xmlns:a16="http://schemas.microsoft.com/office/drawing/2014/main" id="{B21BA477-0070-4026-8D99-2A86229DB995}"/>
            </a:ext>
          </a:extLst>
        </xdr:cNvPr>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BD92F03-4629-42F2-ABF0-B79BB450A5A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年度決算積立、決算剰余金、利息積立計</a:t>
          </a: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百万の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ふるさと「いくさか」応援基金寄付</a:t>
          </a:r>
          <a:r>
            <a:rPr kumimoji="1" lang="ja-JP" altLang="en-US" sz="1100">
              <a:solidFill>
                <a:schemeClr val="dk1"/>
              </a:solidFill>
              <a:effectLst/>
              <a:latin typeface="+mn-lt"/>
              <a:ea typeface="+mn-ea"/>
              <a:cs typeface="+mn-cs"/>
            </a:rPr>
            <a:t>について、納税額が大幅に伸びているため、今後財政運営の貴重な財源として活用を見込む。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0F6CB16-BE17-4A63-B61A-B904F6C40A6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844" name="Rectangle 6">
          <a:extLst>
            <a:ext uri="{FF2B5EF4-FFF2-40B4-BE49-F238E27FC236}">
              <a16:creationId xmlns:a16="http://schemas.microsoft.com/office/drawing/2014/main" id="{45885F7A-D81E-46EB-AB79-B91BE4F56FFB}"/>
            </a:ext>
          </a:extLst>
        </xdr:cNvPr>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3078B4E-1D59-4A9D-B621-D5212FF0F99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①地域振興基金：著しい人口減少による地域活力低下を防ぐため、福祉活動をはじめ快適な生活環境の形成をはかることを目的とする。</a:t>
          </a:r>
          <a:endParaRPr lang="ja-JP" altLang="ja-JP" sz="1400">
            <a:effectLst/>
          </a:endParaRPr>
        </a:p>
        <a:p>
          <a:r>
            <a:rPr kumimoji="1" lang="ja-JP" altLang="ja-JP" sz="1100">
              <a:solidFill>
                <a:schemeClr val="dk1"/>
              </a:solidFill>
              <a:effectLst/>
              <a:latin typeface="+mn-lt"/>
              <a:ea typeface="+mn-ea"/>
              <a:cs typeface="+mn-cs"/>
            </a:rPr>
            <a:t>②地域福祉基金：村民の福祉充実強化をはかるため、地域特性に応じた在宅福祉の向上、心身共に健康で明るい家庭づくり、ボランティア活動。</a:t>
          </a:r>
          <a:endParaRPr lang="ja-JP" altLang="ja-JP" sz="1400">
            <a:effectLst/>
          </a:endParaRPr>
        </a:p>
        <a:p>
          <a:r>
            <a:rPr kumimoji="1" lang="ja-JP" altLang="ja-JP" sz="1100">
              <a:solidFill>
                <a:schemeClr val="dk1"/>
              </a:solidFill>
              <a:effectLst/>
              <a:latin typeface="+mn-lt"/>
              <a:ea typeface="+mn-ea"/>
              <a:cs typeface="+mn-cs"/>
            </a:rPr>
            <a:t>③ふるさと「いくさか」応援基金：むらづくりに対する寄付金を広く募り、寄付金を財源として寄付者の熱いこころで、ふるさと「いくさか」をつくる事業。</a:t>
          </a:r>
          <a:endParaRPr lang="ja-JP" altLang="ja-JP" sz="1400">
            <a:effectLst/>
          </a:endParaRPr>
        </a:p>
        <a:p>
          <a:r>
            <a:rPr kumimoji="1" lang="ja-JP" altLang="ja-JP" sz="1100">
              <a:solidFill>
                <a:schemeClr val="dk1"/>
              </a:solidFill>
              <a:effectLst/>
              <a:latin typeface="+mn-lt"/>
              <a:ea typeface="+mn-ea"/>
              <a:cs typeface="+mn-cs"/>
            </a:rPr>
            <a:t>④ふるさと育成基金：人材育成及び、郷土文化育成事業の円滑、効率化をはかる。</a:t>
          </a:r>
          <a:endParaRPr lang="ja-JP" altLang="ja-JP" sz="1400">
            <a:effectLst/>
          </a:endParaRPr>
        </a:p>
        <a:p>
          <a:r>
            <a:rPr kumimoji="1" lang="ja-JP" altLang="ja-JP" sz="1100">
              <a:solidFill>
                <a:schemeClr val="dk1"/>
              </a:solidFill>
              <a:effectLst/>
              <a:latin typeface="+mn-lt"/>
              <a:ea typeface="+mn-ea"/>
              <a:cs typeface="+mn-cs"/>
            </a:rPr>
            <a:t>⑤福祉の村づくり推進基金：福祉のむらづくりにおける多様な福祉施策への円滑、効率的に対応することを目的とする。</a:t>
          </a:r>
          <a:endParaRPr lang="ja-JP" altLang="ja-JP" sz="1400">
            <a:effectLst/>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③の基金については、寄付金の積立て</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百万円・取崩し</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百万円により</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その他の基金については利息の積立てによる増。</a:t>
          </a:r>
          <a:endParaRPr lang="ja-JP" altLang="ja-JP" sz="1400">
            <a:effectLst/>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「基金全体」の（今後の方針」以外にも、少子高齢化・人口減少への対策、社会福祉関係費の抑制に関する事業に力を入れていくため、その財源としていく。</a:t>
          </a:r>
          <a:endParaRPr lang="ja-JP" altLang="ja-JP" sz="1400">
            <a:effectLst/>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F6D754A-955A-4946-8CE1-8C1E25A908F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847" name="Rectangle 6">
          <a:extLst>
            <a:ext uri="{FF2B5EF4-FFF2-40B4-BE49-F238E27FC236}">
              <a16:creationId xmlns:a16="http://schemas.microsoft.com/office/drawing/2014/main" id="{4AEC9182-E1BD-41BD-8E32-8DD2C0B9798D}"/>
            </a:ext>
          </a:extLst>
        </xdr:cNvPr>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B96574A-0CE3-46E3-8427-FBC034B5429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7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利息の積立てによる増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7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今後見込まれるインフラの整備等や公共施設個別施設計画</a:t>
          </a:r>
          <a:r>
            <a:rPr kumimoji="1" lang="ja-JP" altLang="en-US" sz="1100">
              <a:solidFill>
                <a:schemeClr val="dk1"/>
              </a:solidFill>
              <a:effectLst/>
              <a:latin typeface="+mn-lt"/>
              <a:ea typeface="+mn-ea"/>
              <a:cs typeface="+mn-cs"/>
            </a:rPr>
            <a:t>の内容を</a:t>
          </a:r>
          <a:r>
            <a:rPr kumimoji="1" lang="ja-JP" altLang="ja-JP" sz="1100">
              <a:solidFill>
                <a:schemeClr val="dk1"/>
              </a:solidFill>
              <a:effectLst/>
              <a:latin typeface="+mn-lt"/>
              <a:ea typeface="+mn-ea"/>
              <a:cs typeface="+mn-cs"/>
            </a:rPr>
            <a:t>踏まえ、適切な基金残高を確保していく</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0E2B864-356A-4937-AA81-9CC6AA4DB424}"/>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850" name="Rectangle 6">
          <a:extLst>
            <a:ext uri="{FF2B5EF4-FFF2-40B4-BE49-F238E27FC236}">
              <a16:creationId xmlns:a16="http://schemas.microsoft.com/office/drawing/2014/main" id="{6F462724-D0AB-45E8-AB11-AEC3F0BF43FC}"/>
            </a:ext>
          </a:extLst>
        </xdr:cNvPr>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D296BE8-28A4-4DF6-B47A-3EA5C8425AB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7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決算積立、決算剰余金、利息積立、計</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可能な範囲で減債基金への積立も行い、繰上償還を実施していく。</a:t>
          </a:r>
          <a:endParaRPr lang="ja-JP" altLang="ja-JP" sz="1400">
            <a:effectLst/>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6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AB2D649-1663-420E-AF54-0E5A7848FDF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7F156D-84E8-4488-B407-17F9BA131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8075B07-3DB9-4713-A5AD-AADF573C9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912F25D-3299-4434-893B-859914A3330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363BE38-BA0C-40E2-BF02-13EAD212D6D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8D1B775-F0EE-47C4-85C9-9A6472E5E12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A478E8D-8004-44EC-AFE7-65172BAAE96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D12E6C9-E5BD-470B-8216-A63321E50D6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F9F16EC-F3B1-4437-AC71-41C36F59B6B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5CCD0B3-5525-440D-B1B4-8DF14C8883D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E05BC08-CCFD-4243-8A81-35AD6878AA8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E1C0989-872A-46AC-B9D3-7DF1AF7F1C3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504C7ED-2C35-41D4-B209-DDAACB4BEE2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3A5E763-9F7D-4F2B-B5A8-517C8753058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C7D01FA-3358-4733-9098-85352D39BA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585A32C-BAFF-4B90-AAD4-D1F5C4BE09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43671A3-B9DB-4EF4-AC8F-451A6B0575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0FCB8B5-244F-4153-B886-DA96DE951B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E80BA15-D7B4-44B5-8B4F-E3CB8207E9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538E8FF-BAE5-4CB7-8E84-212F59EB4AD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80A5DA9-1EBB-48C1-8BFA-FA5AAD6000D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12B2115-CE8C-49C0-B999-B48895CCAC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67C203F-8AC6-48F1-B524-DD7D045464F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D9819A6-99A2-4E7F-BCD8-D21F7AA16A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3988F8A-693C-4C8D-A415-C684515A50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F2206F2-90A3-491E-A34A-CE172947AF2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5DB0E09-F9AE-4D2A-96C7-1419E672F16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018CA4D-3F2D-41F6-815F-767467AAE72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8DF2C19-10DB-40AB-A822-CFC132CFC3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5129E12-2AAB-489E-9E63-0EF417EB51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1E50EF3-35A4-4D64-8994-F2506634C0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0F31FD1-D7C1-40B3-B276-9E8C65B9F3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86DCA0A-BFB7-48F2-98FD-A19AFE881A8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226B9D5-FFCA-4553-AD02-58A76AEC92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A2F12B0-8482-4215-9650-404D75F4C55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3CABAB2-4957-4298-A579-5DB49EF1082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E9A6307-271B-437B-BFB5-5259E3177F2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56BC086-3C57-4F11-8B9F-885A485274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2288F14-3C82-4DDC-8F4A-00F7E3517E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1C7CD8C-A663-4873-B300-DA435F45BB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3E959A6-D98A-469D-9638-162F4A7A40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B6641A5-BB35-46A6-B3E2-A557E78E5B2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5FF23FD-80CC-4134-A5D1-E5AF993E1C9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263B800-A61A-415F-A157-A59256E8E57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40E5A76-6242-48EA-9561-099973AC90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AF7B24E-4A73-4D06-9B00-0C2F04CE4A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CB629BC-4F86-4A70-A078-25BEDBB189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7807FA4-2B85-4CF2-A384-A981D5DA4DB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305D2D6-5642-403D-9F7E-5359E32E1D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F25E683-0E29-42C0-974B-E0B2DAEF85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33EE928-13AC-4D27-BAC6-66B912D44D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E20C9C5-45D1-4FCA-97D9-012A97B4F6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65D70F7-0C0A-47AB-A6A2-B74B883A1FF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ABF56B5-77D9-49A4-A101-2609D49B84C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AC7FD08-2376-4E5E-8516-59929E25A9F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75795D3-5F4E-4D34-A168-B4086B82E68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9624CF1-6CEC-4CAD-8DD9-B35B3FAFB0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F8CCE9C-CB91-4093-8231-2CED38C486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有形固定資産減価償却率は類似団体より低い水準にあるが、それぞれの公共施設等について令和元年度に個別施設計画を策定済みであり、当該計画に基づいた施設の維持管理を適切に進めている。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13676B9-29D4-459F-B8CF-4625AD2EE74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7E0C263-3A79-4541-922A-83C973C14F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B5EC0B2-6167-465B-B992-2AADF8D3743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206988F-84D3-45A2-BABB-6D56F10096E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FEF444E8-417D-41F6-8178-14DC3205467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BBC21A50-6264-4B6D-9CEC-392D98667D8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DC23FB5F-61CA-485B-8D2C-C043083E4AC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76F05B6E-DA90-488E-B5C4-08C1D7367CE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468CBCA-9ABA-421A-877A-ED3BA0A308E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C27E5C36-AF9B-4948-825C-4FB239089F0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FCF7CAD-AFE6-4977-8E76-D1185682255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0E8C3AC-13A1-4D0A-A7CF-F0EADE7AF2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E79CD1C4-BE8B-4BED-AE5C-96F05F3590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9DAD5C4-8F3E-42C7-9739-3900F65F2E7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470BC3F2-1CB9-4695-9C73-D3A3531EDFD8}"/>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F90AD935-B68E-4209-AF82-7F2B1CC5672B}"/>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CCF1E822-7D46-4617-B59C-5D6517C53D9C}"/>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FECD60B9-3E0A-4430-8602-311216EC8314}"/>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A95A03E3-ED16-47EF-88EB-B5711EF66EA2}"/>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41927B6E-97E4-4239-ADB7-BDED29F803AC}"/>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B1EBD70E-B4CF-4F0C-87F9-5C8D4C4257E4}"/>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7F72AC97-79B1-4D58-BBC9-FB44986BF538}"/>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C5834C1D-DAA4-483E-BC4A-6B8EFA52F734}"/>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8A2A5868-2D01-4F00-8BAC-80C56319A859}"/>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DAAAE49F-A56F-4307-9C23-26D044C1A6D5}"/>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98E6080-BED3-4BFF-94BE-6DFA4F622D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B081D2C-7170-4BA8-B79B-2C94BC3E42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E741B57-95BE-4978-A42D-9F6A6AA1D3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F77009E-D9C3-4B9F-BC99-C3023017533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74AC00-389F-4DF9-B0BA-666AC24D7D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17018</xdr:rowOff>
    </xdr:from>
    <xdr:to>
      <xdr:col>23</xdr:col>
      <xdr:colOff>136525</xdr:colOff>
      <xdr:row>30</xdr:row>
      <xdr:rowOff>118618</xdr:rowOff>
    </xdr:to>
    <xdr:sp macro="" textlink="">
      <xdr:nvSpPr>
        <xdr:cNvPr id="89" name="楕円 88">
          <a:extLst>
            <a:ext uri="{FF2B5EF4-FFF2-40B4-BE49-F238E27FC236}">
              <a16:creationId xmlns:a16="http://schemas.microsoft.com/office/drawing/2014/main" id="{AD2D1558-EF53-4D4F-A294-27528896114D}"/>
            </a:ext>
          </a:extLst>
        </xdr:cNvPr>
        <xdr:cNvSpPr/>
      </xdr:nvSpPr>
      <xdr:spPr>
        <a:xfrm>
          <a:off x="47117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166895</xdr:rowOff>
    </xdr:from>
    <xdr:ext cx="405111" cy="259045"/>
    <xdr:sp macro="" textlink="">
      <xdr:nvSpPr>
        <xdr:cNvPr id="90" name="有形固定資産減価償却率該当値テキスト">
          <a:extLst>
            <a:ext uri="{FF2B5EF4-FFF2-40B4-BE49-F238E27FC236}">
              <a16:creationId xmlns:a16="http://schemas.microsoft.com/office/drawing/2014/main" id="{05CD7924-859C-4814-8F0F-05D1BDAB971F}"/>
            </a:ext>
          </a:extLst>
        </xdr:cNvPr>
        <xdr:cNvSpPr txBox="1"/>
      </xdr:nvSpPr>
      <xdr:spPr>
        <a:xfrm>
          <a:off x="4813300" y="591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164719</xdr:rowOff>
    </xdr:from>
    <xdr:to>
      <xdr:col>19</xdr:col>
      <xdr:colOff>187325</xdr:colOff>
      <xdr:row>30</xdr:row>
      <xdr:rowOff>94869</xdr:rowOff>
    </xdr:to>
    <xdr:sp macro="" textlink="">
      <xdr:nvSpPr>
        <xdr:cNvPr id="91" name="楕円 90">
          <a:extLst>
            <a:ext uri="{FF2B5EF4-FFF2-40B4-BE49-F238E27FC236}">
              <a16:creationId xmlns:a16="http://schemas.microsoft.com/office/drawing/2014/main" id="{85FAA8F5-FD75-4D61-B2D2-4EDD38D2F3E7}"/>
            </a:ext>
          </a:extLst>
        </xdr:cNvPr>
        <xdr:cNvSpPr/>
      </xdr:nvSpPr>
      <xdr:spPr>
        <a:xfrm>
          <a:off x="4000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67818</xdr:rowOff>
    </xdr:to>
    <xdr:cxnSp macro="">
      <xdr:nvCxnSpPr>
        <xdr:cNvPr id="92" name="直線コネクタ 91">
          <a:extLst>
            <a:ext uri="{FF2B5EF4-FFF2-40B4-BE49-F238E27FC236}">
              <a16:creationId xmlns:a16="http://schemas.microsoft.com/office/drawing/2014/main" id="{E40F0AC9-0D7C-4C9C-968E-45E99B8C4E9F}"/>
            </a:ext>
          </a:extLst>
        </xdr:cNvPr>
        <xdr:cNvCxnSpPr/>
      </xdr:nvCxnSpPr>
      <xdr:spPr>
        <a:xfrm>
          <a:off x="4051300" y="5959094"/>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145288</xdr:rowOff>
    </xdr:from>
    <xdr:to>
      <xdr:col>15</xdr:col>
      <xdr:colOff>187325</xdr:colOff>
      <xdr:row>30</xdr:row>
      <xdr:rowOff>75438</xdr:rowOff>
    </xdr:to>
    <xdr:sp macro="" textlink="">
      <xdr:nvSpPr>
        <xdr:cNvPr id="93" name="楕円 92">
          <a:extLst>
            <a:ext uri="{FF2B5EF4-FFF2-40B4-BE49-F238E27FC236}">
              <a16:creationId xmlns:a16="http://schemas.microsoft.com/office/drawing/2014/main" id="{7850B38B-BCEC-4EC0-A541-D0BB64773E2A}"/>
            </a:ext>
          </a:extLst>
        </xdr:cNvPr>
        <xdr:cNvSpPr/>
      </xdr:nvSpPr>
      <xdr:spPr>
        <a:xfrm>
          <a:off x="3238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24638</xdr:rowOff>
    </xdr:from>
    <xdr:to>
      <xdr:col>19</xdr:col>
      <xdr:colOff>136525</xdr:colOff>
      <xdr:row>30</xdr:row>
      <xdr:rowOff>44069</xdr:rowOff>
    </xdr:to>
    <xdr:cxnSp macro="">
      <xdr:nvCxnSpPr>
        <xdr:cNvPr id="94" name="直線コネクタ 93">
          <a:extLst>
            <a:ext uri="{FF2B5EF4-FFF2-40B4-BE49-F238E27FC236}">
              <a16:creationId xmlns:a16="http://schemas.microsoft.com/office/drawing/2014/main" id="{F410328E-E339-456D-93FF-B90A6A989263}"/>
            </a:ext>
          </a:extLst>
        </xdr:cNvPr>
        <xdr:cNvCxnSpPr/>
      </xdr:nvCxnSpPr>
      <xdr:spPr>
        <a:xfrm>
          <a:off x="3289300" y="593966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5" name="楕円 94">
          <a:extLst>
            <a:ext uri="{FF2B5EF4-FFF2-40B4-BE49-F238E27FC236}">
              <a16:creationId xmlns:a16="http://schemas.microsoft.com/office/drawing/2014/main" id="{15EC2ACE-B746-47E5-AD4E-CB64C860410C}"/>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30</xdr:row>
      <xdr:rowOff>31115</xdr:rowOff>
    </xdr:to>
    <xdr:cxnSp macro="">
      <xdr:nvCxnSpPr>
        <xdr:cNvPr id="96" name="直線コネクタ 95">
          <a:extLst>
            <a:ext uri="{FF2B5EF4-FFF2-40B4-BE49-F238E27FC236}">
              <a16:creationId xmlns:a16="http://schemas.microsoft.com/office/drawing/2014/main" id="{D8D36BF7-884B-4D8C-AD13-4AA79E9B4014}"/>
            </a:ext>
          </a:extLst>
        </xdr:cNvPr>
        <xdr:cNvCxnSpPr/>
      </xdr:nvCxnSpPr>
      <xdr:spPr>
        <a:xfrm flipV="1">
          <a:off x="2527300" y="5939663"/>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38227</xdr:rowOff>
    </xdr:from>
    <xdr:to>
      <xdr:col>7</xdr:col>
      <xdr:colOff>187325</xdr:colOff>
      <xdr:row>28</xdr:row>
      <xdr:rowOff>139827</xdr:rowOff>
    </xdr:to>
    <xdr:sp macro="" textlink="">
      <xdr:nvSpPr>
        <xdr:cNvPr id="97" name="楕円 96">
          <a:extLst>
            <a:ext uri="{FF2B5EF4-FFF2-40B4-BE49-F238E27FC236}">
              <a16:creationId xmlns:a16="http://schemas.microsoft.com/office/drawing/2014/main" id="{901E87FB-3E4F-4B38-BD5C-04E25C012F29}"/>
            </a:ext>
          </a:extLst>
        </xdr:cNvPr>
        <xdr:cNvSpPr/>
      </xdr:nvSpPr>
      <xdr:spPr>
        <a:xfrm>
          <a:off x="1714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89027</xdr:rowOff>
    </xdr:from>
    <xdr:to>
      <xdr:col>11</xdr:col>
      <xdr:colOff>136525</xdr:colOff>
      <xdr:row>30</xdr:row>
      <xdr:rowOff>31115</xdr:rowOff>
    </xdr:to>
    <xdr:cxnSp macro="">
      <xdr:nvCxnSpPr>
        <xdr:cNvPr id="98" name="直線コネクタ 97">
          <a:extLst>
            <a:ext uri="{FF2B5EF4-FFF2-40B4-BE49-F238E27FC236}">
              <a16:creationId xmlns:a16="http://schemas.microsoft.com/office/drawing/2014/main" id="{0353371C-4CFF-4BBD-B5BC-2EAA7141F858}"/>
            </a:ext>
          </a:extLst>
        </xdr:cNvPr>
        <xdr:cNvCxnSpPr/>
      </xdr:nvCxnSpPr>
      <xdr:spPr>
        <a:xfrm>
          <a:off x="1765300" y="5661152"/>
          <a:ext cx="762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9EC49F50-4219-484D-A91E-0E19E4E77824}"/>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72325E73-9B9F-4FFE-99B7-DEF551C64003}"/>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6E2C275C-68E2-4431-B170-FB633DECA369}"/>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9E766EF9-CEA7-4556-84F5-2ECDDD251C35}"/>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85996</xdr:rowOff>
    </xdr:from>
    <xdr:ext cx="405111" cy="259045"/>
    <xdr:sp macro="" textlink="">
      <xdr:nvSpPr>
        <xdr:cNvPr id="103" name="n_1mainValue有形固定資産減価償却率">
          <a:extLst>
            <a:ext uri="{FF2B5EF4-FFF2-40B4-BE49-F238E27FC236}">
              <a16:creationId xmlns:a16="http://schemas.microsoft.com/office/drawing/2014/main" id="{CD5666EC-E6C1-424A-AA76-F35F170AF591}"/>
            </a:ext>
          </a:extLst>
        </xdr:cNvPr>
        <xdr:cNvSpPr txBox="1"/>
      </xdr:nvSpPr>
      <xdr:spPr>
        <a:xfrm>
          <a:off x="3836044"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66565</xdr:rowOff>
    </xdr:from>
    <xdr:ext cx="405111" cy="259045"/>
    <xdr:sp macro="" textlink="">
      <xdr:nvSpPr>
        <xdr:cNvPr id="104" name="n_2mainValue有形固定資産減価償却率">
          <a:extLst>
            <a:ext uri="{FF2B5EF4-FFF2-40B4-BE49-F238E27FC236}">
              <a16:creationId xmlns:a16="http://schemas.microsoft.com/office/drawing/2014/main" id="{CF73F5DF-473B-483B-9C01-4611C5F909B5}"/>
            </a:ext>
          </a:extLst>
        </xdr:cNvPr>
        <xdr:cNvSpPr txBox="1"/>
      </xdr:nvSpPr>
      <xdr:spPr>
        <a:xfrm>
          <a:off x="3086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105" name="n_3mainValue有形固定資産減価償却率">
          <a:extLst>
            <a:ext uri="{FF2B5EF4-FFF2-40B4-BE49-F238E27FC236}">
              <a16:creationId xmlns:a16="http://schemas.microsoft.com/office/drawing/2014/main" id="{01F10787-48FD-49FE-B31B-73DBCD3AB12F}"/>
            </a:ext>
          </a:extLst>
        </xdr:cNvPr>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156354</xdr:rowOff>
    </xdr:from>
    <xdr:ext cx="405111" cy="259045"/>
    <xdr:sp macro="" textlink="">
      <xdr:nvSpPr>
        <xdr:cNvPr id="106" name="n_4mainValue有形固定資産減価償却率">
          <a:extLst>
            <a:ext uri="{FF2B5EF4-FFF2-40B4-BE49-F238E27FC236}">
              <a16:creationId xmlns:a16="http://schemas.microsoft.com/office/drawing/2014/main" id="{C4CB9730-30C1-4F50-B730-A75033CA2CDC}"/>
            </a:ext>
          </a:extLst>
        </xdr:cNvPr>
        <xdr:cNvSpPr txBox="1"/>
      </xdr:nvSpPr>
      <xdr:spPr>
        <a:xfrm>
          <a:off x="1562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DCE18DB-4DF2-4D5C-8EF1-BC1A1524FF6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9A797D9-B023-4A14-BE7F-998DB0878EB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B523745-6697-406C-96FA-47816B444E4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C74E0CA-0885-4224-9846-5E21989419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FF67971E-1D0C-48CB-A97B-1701A5A2ED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FB8A4761-7D5F-44A7-A841-09BFF75665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DF780A69-0E51-423F-8A9B-9B27093E0E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7AEA037-B46F-451A-9E95-3E6C9DAAA3B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D485159-1C64-4392-A63D-34FC5248F1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85464682-8E47-4427-AA97-8D58726346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BB4706B-73B1-4F8D-B0C6-17A2EBC8424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E81D504-EBF9-418E-A455-5CD0EB552F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F759610-E073-4CA3-9F72-FC996C5CF9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された子育て支援センター等の建設事業に係る起債の償還がはじまり、比率は上昇傾向にあるものの、類似団体と比較して低い水準となっている。他の団体と比較すると、人件費が占める割合が高いため、今後義務的経費の削減に努め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5B57D45-A27A-4C99-90E7-7E525D1D13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FC6FE63-0032-4495-ACD5-121D009C126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31CD0917-78B9-4ECE-BFA5-72441860FD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B026427F-916A-44F6-A3BA-3AF175DFBC7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EA405E55-2C1F-40A1-B4AA-3ABACB99DC9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80DBA4CC-C787-4B30-8593-C3BBDD55561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53FA95D0-8A37-47C6-AC36-443E633513A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B08A2F80-327D-43CB-9984-BBB234C8AB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142E556F-AEC1-4817-B64F-99B3687CABF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C642AA80-5A21-404A-AB92-5CA064E1B37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C98921AD-E106-49C3-80F1-1042CFD0EE2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4FF776B4-E902-4B1E-AE11-81D18114EEF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57F1AE25-DFAC-428F-AC71-DAEB7BFBBD4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BB161B75-C83A-490C-B373-3C136262ECD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CCEABB4-8CE9-4CF6-93B6-9A483975CC8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2C791280-934D-4EE6-85F7-E754F35C2C6A}"/>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BF086077-75A5-4024-BBC9-7CBE801BA648}"/>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A9C0879A-A1F8-4125-9E02-B9312AE3123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A8F07AB-75E4-4340-ABCE-E4F291A8FDF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62D4C5CC-2E36-4C0E-9FB5-34AA041C785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B51499FC-C96D-4CF8-AD73-F21252972721}"/>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ED779071-D82A-4C4F-9A85-AD5508C63125}"/>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81C30233-E73B-4C5B-9C4E-B67EEF69279F}"/>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5D5EB408-1266-4B75-BE04-F57161C02CA5}"/>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9B24F770-85F4-4D15-B36E-54FE42DC9E7D}"/>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54921A66-744E-48D0-92FF-CD40B6EA4D81}"/>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A26EAA6-BDE7-413E-9EC7-4F3E3974C62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0C3C18A-808D-4D70-83FF-112EE079B2B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451A8FE-91D0-48D1-B9FA-B7089DF77E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B683811-6069-4DAA-835E-7BD5888E0FD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39FCB93-0AF4-4C9B-B8F4-5DC151371B0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101568</xdr:rowOff>
    </xdr:from>
    <xdr:to>
      <xdr:col>76</xdr:col>
      <xdr:colOff>73025</xdr:colOff>
      <xdr:row>30</xdr:row>
      <xdr:rowOff>31718</xdr:rowOff>
    </xdr:to>
    <xdr:sp macro="" textlink="">
      <xdr:nvSpPr>
        <xdr:cNvPr id="151" name="楕円 150">
          <a:extLst>
            <a:ext uri="{FF2B5EF4-FFF2-40B4-BE49-F238E27FC236}">
              <a16:creationId xmlns:a16="http://schemas.microsoft.com/office/drawing/2014/main" id="{C3E61326-937C-4B12-845D-B8C253FEC008}"/>
            </a:ext>
          </a:extLst>
        </xdr:cNvPr>
        <xdr:cNvSpPr/>
      </xdr:nvSpPr>
      <xdr:spPr>
        <a:xfrm>
          <a:off x="14744700" y="5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79995</xdr:rowOff>
    </xdr:from>
    <xdr:ext cx="469744" cy="259045"/>
    <xdr:sp macro="" textlink="">
      <xdr:nvSpPr>
        <xdr:cNvPr id="152" name="債務償還比率該当値テキスト">
          <a:extLst>
            <a:ext uri="{FF2B5EF4-FFF2-40B4-BE49-F238E27FC236}">
              <a16:creationId xmlns:a16="http://schemas.microsoft.com/office/drawing/2014/main" id="{72EB04B7-FE5E-4209-840D-4002C5CD6EC1}"/>
            </a:ext>
          </a:extLst>
        </xdr:cNvPr>
        <xdr:cNvSpPr txBox="1"/>
      </xdr:nvSpPr>
      <xdr:spPr>
        <a:xfrm>
          <a:off x="14846300" y="582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108585</xdr:rowOff>
    </xdr:from>
    <xdr:to>
      <xdr:col>72</xdr:col>
      <xdr:colOff>123825</xdr:colOff>
      <xdr:row>30</xdr:row>
      <xdr:rowOff>38735</xdr:rowOff>
    </xdr:to>
    <xdr:sp macro="" textlink="">
      <xdr:nvSpPr>
        <xdr:cNvPr id="153" name="楕円 152">
          <a:extLst>
            <a:ext uri="{FF2B5EF4-FFF2-40B4-BE49-F238E27FC236}">
              <a16:creationId xmlns:a16="http://schemas.microsoft.com/office/drawing/2014/main" id="{4F372A21-783A-4958-B712-6F2D6F1FF592}"/>
            </a:ext>
          </a:extLst>
        </xdr:cNvPr>
        <xdr:cNvSpPr/>
      </xdr:nvSpPr>
      <xdr:spPr>
        <a:xfrm>
          <a:off x="14033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152368</xdr:rowOff>
    </xdr:from>
    <xdr:to>
      <xdr:col>76</xdr:col>
      <xdr:colOff>22225</xdr:colOff>
      <xdr:row>29</xdr:row>
      <xdr:rowOff>159385</xdr:rowOff>
    </xdr:to>
    <xdr:cxnSp macro="">
      <xdr:nvCxnSpPr>
        <xdr:cNvPr id="154" name="直線コネクタ 153">
          <a:extLst>
            <a:ext uri="{FF2B5EF4-FFF2-40B4-BE49-F238E27FC236}">
              <a16:creationId xmlns:a16="http://schemas.microsoft.com/office/drawing/2014/main" id="{1BCD9B8D-3A67-44A6-9E30-F13D3FFCED53}"/>
            </a:ext>
          </a:extLst>
        </xdr:cNvPr>
        <xdr:cNvCxnSpPr/>
      </xdr:nvCxnSpPr>
      <xdr:spPr>
        <a:xfrm flipV="1">
          <a:off x="14084300" y="5895943"/>
          <a:ext cx="711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131974</xdr:rowOff>
    </xdr:from>
    <xdr:to>
      <xdr:col>68</xdr:col>
      <xdr:colOff>123825</xdr:colOff>
      <xdr:row>30</xdr:row>
      <xdr:rowOff>62124</xdr:rowOff>
    </xdr:to>
    <xdr:sp macro="" textlink="">
      <xdr:nvSpPr>
        <xdr:cNvPr id="155" name="楕円 154">
          <a:extLst>
            <a:ext uri="{FF2B5EF4-FFF2-40B4-BE49-F238E27FC236}">
              <a16:creationId xmlns:a16="http://schemas.microsoft.com/office/drawing/2014/main" id="{A125CECD-5561-4E45-8762-C76DAD500773}"/>
            </a:ext>
          </a:extLst>
        </xdr:cNvPr>
        <xdr:cNvSpPr/>
      </xdr:nvSpPr>
      <xdr:spPr>
        <a:xfrm>
          <a:off x="13271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159385</xdr:rowOff>
    </xdr:from>
    <xdr:to>
      <xdr:col>72</xdr:col>
      <xdr:colOff>73025</xdr:colOff>
      <xdr:row>30</xdr:row>
      <xdr:rowOff>11324</xdr:rowOff>
    </xdr:to>
    <xdr:cxnSp macro="">
      <xdr:nvCxnSpPr>
        <xdr:cNvPr id="156" name="直線コネクタ 155">
          <a:extLst>
            <a:ext uri="{FF2B5EF4-FFF2-40B4-BE49-F238E27FC236}">
              <a16:creationId xmlns:a16="http://schemas.microsoft.com/office/drawing/2014/main" id="{515D71FC-A3ED-484E-BAA3-C06A8F751249}"/>
            </a:ext>
          </a:extLst>
        </xdr:cNvPr>
        <xdr:cNvCxnSpPr/>
      </xdr:nvCxnSpPr>
      <xdr:spPr>
        <a:xfrm flipV="1">
          <a:off x="13322300" y="590296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75840</xdr:rowOff>
    </xdr:from>
    <xdr:to>
      <xdr:col>64</xdr:col>
      <xdr:colOff>123825</xdr:colOff>
      <xdr:row>30</xdr:row>
      <xdr:rowOff>5990</xdr:rowOff>
    </xdr:to>
    <xdr:sp macro="" textlink="">
      <xdr:nvSpPr>
        <xdr:cNvPr id="157" name="楕円 156">
          <a:extLst>
            <a:ext uri="{FF2B5EF4-FFF2-40B4-BE49-F238E27FC236}">
              <a16:creationId xmlns:a16="http://schemas.microsoft.com/office/drawing/2014/main" id="{06175E35-FD79-4105-83E0-34915760C528}"/>
            </a:ext>
          </a:extLst>
        </xdr:cNvPr>
        <xdr:cNvSpPr/>
      </xdr:nvSpPr>
      <xdr:spPr>
        <a:xfrm>
          <a:off x="12509500" y="5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126640</xdr:rowOff>
    </xdr:from>
    <xdr:to>
      <xdr:col>68</xdr:col>
      <xdr:colOff>73025</xdr:colOff>
      <xdr:row>30</xdr:row>
      <xdr:rowOff>11324</xdr:rowOff>
    </xdr:to>
    <xdr:cxnSp macro="">
      <xdr:nvCxnSpPr>
        <xdr:cNvPr id="158" name="直線コネクタ 157">
          <a:extLst>
            <a:ext uri="{FF2B5EF4-FFF2-40B4-BE49-F238E27FC236}">
              <a16:creationId xmlns:a16="http://schemas.microsoft.com/office/drawing/2014/main" id="{D68FFF1F-6644-4C3E-9E8F-682AFBB0E37C}"/>
            </a:ext>
          </a:extLst>
        </xdr:cNvPr>
        <xdr:cNvCxnSpPr/>
      </xdr:nvCxnSpPr>
      <xdr:spPr>
        <a:xfrm>
          <a:off x="12560300" y="587021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4593</xdr:rowOff>
    </xdr:from>
    <xdr:to>
      <xdr:col>60</xdr:col>
      <xdr:colOff>123825</xdr:colOff>
      <xdr:row>29</xdr:row>
      <xdr:rowOff>106193</xdr:rowOff>
    </xdr:to>
    <xdr:sp macro="" textlink="">
      <xdr:nvSpPr>
        <xdr:cNvPr id="159" name="楕円 158">
          <a:extLst>
            <a:ext uri="{FF2B5EF4-FFF2-40B4-BE49-F238E27FC236}">
              <a16:creationId xmlns:a16="http://schemas.microsoft.com/office/drawing/2014/main" id="{48199140-85A8-4B00-8256-1C905A48F109}"/>
            </a:ext>
          </a:extLst>
        </xdr:cNvPr>
        <xdr:cNvSpPr/>
      </xdr:nvSpPr>
      <xdr:spPr>
        <a:xfrm>
          <a:off x="11747500" y="57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55393</xdr:rowOff>
    </xdr:from>
    <xdr:to>
      <xdr:col>64</xdr:col>
      <xdr:colOff>73025</xdr:colOff>
      <xdr:row>29</xdr:row>
      <xdr:rowOff>126640</xdr:rowOff>
    </xdr:to>
    <xdr:cxnSp macro="">
      <xdr:nvCxnSpPr>
        <xdr:cNvPr id="160" name="直線コネクタ 159">
          <a:extLst>
            <a:ext uri="{FF2B5EF4-FFF2-40B4-BE49-F238E27FC236}">
              <a16:creationId xmlns:a16="http://schemas.microsoft.com/office/drawing/2014/main" id="{5AF9FD11-6C07-4684-8591-14C00F48C5E8}"/>
            </a:ext>
          </a:extLst>
        </xdr:cNvPr>
        <xdr:cNvCxnSpPr/>
      </xdr:nvCxnSpPr>
      <xdr:spPr>
        <a:xfrm>
          <a:off x="11798300" y="5798968"/>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a:extLst>
            <a:ext uri="{FF2B5EF4-FFF2-40B4-BE49-F238E27FC236}">
              <a16:creationId xmlns:a16="http://schemas.microsoft.com/office/drawing/2014/main" id="{2DAF6B0A-731F-4909-90D9-44968C8DA903}"/>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01BD7C42-4EA1-4407-AEC2-81CFDBFD8B2D}"/>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A093DC91-0F52-400E-BB6E-208EFEFA60D9}"/>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4" name="n_4aveValue債務償還比率">
          <a:extLst>
            <a:ext uri="{FF2B5EF4-FFF2-40B4-BE49-F238E27FC236}">
              <a16:creationId xmlns:a16="http://schemas.microsoft.com/office/drawing/2014/main" id="{543E0247-9D9C-4FAA-892D-8EE0E8321188}"/>
            </a:ext>
          </a:extLst>
        </xdr:cNvPr>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29862</xdr:rowOff>
    </xdr:from>
    <xdr:ext cx="469744" cy="259045"/>
    <xdr:sp macro="" textlink="">
      <xdr:nvSpPr>
        <xdr:cNvPr id="165" name="n_1mainValue債務償還比率">
          <a:extLst>
            <a:ext uri="{FF2B5EF4-FFF2-40B4-BE49-F238E27FC236}">
              <a16:creationId xmlns:a16="http://schemas.microsoft.com/office/drawing/2014/main" id="{6C9FC242-AB36-421D-8AED-8D4B04E9B677}"/>
            </a:ext>
          </a:extLst>
        </xdr:cNvPr>
        <xdr:cNvSpPr txBox="1"/>
      </xdr:nvSpPr>
      <xdr:spPr>
        <a:xfrm>
          <a:off x="13836727"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53251</xdr:rowOff>
    </xdr:from>
    <xdr:ext cx="469744" cy="259045"/>
    <xdr:sp macro="" textlink="">
      <xdr:nvSpPr>
        <xdr:cNvPr id="166" name="n_2mainValue債務償還比率">
          <a:extLst>
            <a:ext uri="{FF2B5EF4-FFF2-40B4-BE49-F238E27FC236}">
              <a16:creationId xmlns:a16="http://schemas.microsoft.com/office/drawing/2014/main" id="{48818C62-85F4-47F9-9E55-9EFC1B8D3B92}"/>
            </a:ext>
          </a:extLst>
        </xdr:cNvPr>
        <xdr:cNvSpPr txBox="1"/>
      </xdr:nvSpPr>
      <xdr:spPr>
        <a:xfrm>
          <a:off x="13087427" y="5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168567</xdr:rowOff>
    </xdr:from>
    <xdr:ext cx="469744" cy="259045"/>
    <xdr:sp macro="" textlink="">
      <xdr:nvSpPr>
        <xdr:cNvPr id="167" name="n_3mainValue債務償還比率">
          <a:extLst>
            <a:ext uri="{FF2B5EF4-FFF2-40B4-BE49-F238E27FC236}">
              <a16:creationId xmlns:a16="http://schemas.microsoft.com/office/drawing/2014/main" id="{399A6D78-D268-4966-A211-49DF119FC43F}"/>
            </a:ext>
          </a:extLst>
        </xdr:cNvPr>
        <xdr:cNvSpPr txBox="1"/>
      </xdr:nvSpPr>
      <xdr:spPr>
        <a:xfrm>
          <a:off x="12325427" y="59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122720</xdr:rowOff>
    </xdr:from>
    <xdr:ext cx="469744" cy="259045"/>
    <xdr:sp macro="" textlink="">
      <xdr:nvSpPr>
        <xdr:cNvPr id="168" name="n_4mainValue債務償還比率">
          <a:extLst>
            <a:ext uri="{FF2B5EF4-FFF2-40B4-BE49-F238E27FC236}">
              <a16:creationId xmlns:a16="http://schemas.microsoft.com/office/drawing/2014/main" id="{CFEB9CCF-811F-4BE1-8710-5D83A650C54D}"/>
            </a:ext>
          </a:extLst>
        </xdr:cNvPr>
        <xdr:cNvSpPr txBox="1"/>
      </xdr:nvSpPr>
      <xdr:spPr>
        <a:xfrm>
          <a:off x="11563427" y="552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3F48E0CB-2830-4FA0-93C0-2A2C8879AA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1AE9A03F-938F-46BA-9A9F-1DA185B9DD3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C39AB8D-E48A-4596-817A-2B58FE917C5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8DFD7532-CCE7-40E8-B8E0-AD04B2AF110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C61A8505-3648-4F07-8D3E-F824470BCC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B6ABC41F-2911-40B5-B172-61582CA507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1E0F89-91A2-4D92-ABB2-BDDDFFC7FB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69CFA5-6C04-418B-A0AD-38FFEA571B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9DBB7C-4441-4638-BD87-2C68ED5BD7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7CC1B6-AD84-405D-A4DC-002FC3B99A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450FC0-12D7-47FF-9664-487F5EBD7C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62F32E-6183-49BD-BC41-767378B42D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93DF53-FE20-452A-A2D7-074D710041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CC81FC-53D9-45EB-8020-30A8FE2A94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46F856-ED0F-42CB-A32A-D6BEB48A39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F1DCA7-1DC7-4800-AC15-752226900E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93958A-7BC0-484E-846C-FCD33C2C20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073353-C89A-4FC8-808A-84C467BC69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767763-CFF2-4D99-829C-B6F3F3FA34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327E63-4D2D-46F5-BB16-C73A28D6E4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D8C68E-BC61-4651-A641-D471EB295B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62E319A-13E0-47CB-B1EA-25ED91F9861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E39E8D-E70F-4360-B6FC-D9BCD237AF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C153E2-B27F-4F4F-A4E8-B11DFBFB01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789738-2C8F-4993-93B7-7880FBC646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4F5B8F-754B-4E5B-876E-D4B2534468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B8F91A-B269-462E-9674-DE5A740916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254B96-B73C-4F45-A977-54B3CC158B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E5A4CD-34AB-4D3A-85EA-DBF50311E2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BF3A1C-13AF-41D2-8190-17922F5A18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F114EA-6226-4158-A33A-481BABD042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FDA542-E611-4CBA-88A7-ABCBBFBE2C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77912D-CB47-4849-8B18-16F71F5EF5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06B040-C3E5-4973-A960-7241043872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FD6254-7C41-4F86-A717-6B6F88FDBD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83A7F0-E0F1-4944-B661-730B591106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A1D3A6-84DB-4C3F-94F1-E6CB550678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C0BF26-86DE-43F5-9DA7-B6BC2F6CF8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942A5B-4811-40C0-B2AF-28F6A47C71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CC9166-9833-4F01-AE82-7057F88CDF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A40254-00AD-4B98-A691-5203141CE8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EC5BB6-F76A-4F8F-A535-7A14B27B36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BC7D72-920F-420E-A698-98E71342C3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238EDA-BC57-40DB-88B9-07AA44F20C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359034-E224-4B3F-B82B-DF289D04D5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BC33D3-C433-49EF-86BB-88631F6441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34DFB2A-4267-443C-B2EE-5D9C2CBFC0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3784AA1-3627-4E24-8E69-48A830535F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599326B-361C-4B01-8596-2E2EB300B05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3BE7A26-9147-47EB-A011-DA4AD1B6E8B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6C45E6-E1EC-4153-B1C6-04DE255166C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172F5C-39E0-46F1-A435-D7EDC9F08B1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48D6036-0B76-485C-9F0B-033EC2CA3B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D55DC15-9BC6-4C2A-A6B0-85E7D9CDFE4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E276B1-88BE-4245-96AE-903B8C6E33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3B9D3BE-3DF6-4307-B540-693C1340ED6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C70B8C7-E906-4DF8-9319-8785B6EFB6E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D2A4663-997D-4BF3-BF51-33CB45455E6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A39B2C4-50B8-4CA2-BE72-8402470562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84B7809-588B-45D0-B649-E1665F438FA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B371B20-6A12-4BCE-B69A-22F7CBCDE6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CB2D5263-D56B-4C6F-A5DD-22CFA5AC69F9}"/>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C35E38D8-8860-4337-8196-A86A120BBACA}"/>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73DAF05C-7E88-4B0C-B5D1-1852E2DD2A2D}"/>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62A475C2-8520-4E2E-81E2-A1F4F7C909A9}"/>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1506C0AB-5561-4BB7-B912-9A4BEBDC8673}"/>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EBFA6B47-75E9-416F-8ECA-4DFAB29C60C9}"/>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A9E2B84-2471-49AC-8927-441CBE67093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91903AEE-1619-4CEE-B484-63851DC6C45A}"/>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941D1BE1-AA9E-4F5A-A7AA-37C731D69A68}"/>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501E319D-B7F1-482C-83FF-D9A0B8575E1D}"/>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89AA3E6-E027-4823-8110-6B588A1BB183}"/>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FC37F65-7753-4D13-BEE8-ACD3711B63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A0DE0A-CECD-456E-8842-D47D7D589D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9FB173-4737-4343-A094-D8108CCA61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99BFE21-2AF1-44ED-A9FC-C0912C0589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387EA6-35E9-4735-8A05-59ADB07C90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C41A89FA-478F-4214-8480-5A4EE327F14C}"/>
            </a:ext>
          </a:extLst>
        </xdr:cNvPr>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854B9648-4C1A-48BC-BBF6-4086A2045071}"/>
            </a:ext>
          </a:extLst>
        </xdr:cNvPr>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5" name="楕円 74">
          <a:extLst>
            <a:ext uri="{FF2B5EF4-FFF2-40B4-BE49-F238E27FC236}">
              <a16:creationId xmlns:a16="http://schemas.microsoft.com/office/drawing/2014/main" id="{9905D206-4F94-4252-BC6D-E7D8F68D7235}"/>
            </a:ext>
          </a:extLst>
        </xdr:cNvPr>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CD741ADF-3AED-403D-BD1C-55AE941909F0}"/>
            </a:ext>
          </a:extLst>
        </xdr:cNvPr>
        <xdr:cNvCxnSpPr/>
      </xdr:nvCxnSpPr>
      <xdr:spPr>
        <a:xfrm>
          <a:off x="3797300" y="63455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B7D98B1D-62F8-4FAB-A298-6752F0CCA6B8}"/>
            </a:ext>
          </a:extLst>
        </xdr:cNvPr>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xdr:rowOff>
    </xdr:from>
    <xdr:to>
      <xdr:col>19</xdr:col>
      <xdr:colOff>177800</xdr:colOff>
      <xdr:row>37</xdr:row>
      <xdr:rowOff>51435</xdr:rowOff>
    </xdr:to>
    <xdr:cxnSp macro="">
      <xdr:nvCxnSpPr>
        <xdr:cNvPr id="78" name="直線コネクタ 77">
          <a:extLst>
            <a:ext uri="{FF2B5EF4-FFF2-40B4-BE49-F238E27FC236}">
              <a16:creationId xmlns:a16="http://schemas.microsoft.com/office/drawing/2014/main" id="{A5EEC92D-2A5D-4D1E-9FFE-6C205026F90E}"/>
            </a:ext>
          </a:extLst>
        </xdr:cNvPr>
        <xdr:cNvCxnSpPr/>
      </xdr:nvCxnSpPr>
      <xdr:spPr>
        <a:xfrm flipV="1">
          <a:off x="2908300" y="63455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a:extLst>
            <a:ext uri="{FF2B5EF4-FFF2-40B4-BE49-F238E27FC236}">
              <a16:creationId xmlns:a16="http://schemas.microsoft.com/office/drawing/2014/main" id="{7D3142D8-5FE0-4D54-80DF-DA6BD790EE88}"/>
            </a:ext>
          </a:extLst>
        </xdr:cNvPr>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id="{4CB353DC-0DE4-49C1-8DC4-B4A062E64C28}"/>
            </a:ext>
          </a:extLst>
        </xdr:cNvPr>
        <xdr:cNvCxnSpPr/>
      </xdr:nvCxnSpPr>
      <xdr:spPr>
        <a:xfrm>
          <a:off x="2019300" y="63474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a:extLst>
            <a:ext uri="{FF2B5EF4-FFF2-40B4-BE49-F238E27FC236}">
              <a16:creationId xmlns:a16="http://schemas.microsoft.com/office/drawing/2014/main" id="{D535EA47-C6C7-4DE1-B630-676817E290E1}"/>
            </a:ext>
          </a:extLst>
        </xdr:cNvPr>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3810</xdr:rowOff>
    </xdr:to>
    <xdr:cxnSp macro="">
      <xdr:nvCxnSpPr>
        <xdr:cNvPr id="82" name="直線コネクタ 81">
          <a:extLst>
            <a:ext uri="{FF2B5EF4-FFF2-40B4-BE49-F238E27FC236}">
              <a16:creationId xmlns:a16="http://schemas.microsoft.com/office/drawing/2014/main" id="{B03DB5A6-522A-46A0-8924-0425ED99D633}"/>
            </a:ext>
          </a:extLst>
        </xdr:cNvPr>
        <xdr:cNvCxnSpPr/>
      </xdr:nvCxnSpPr>
      <xdr:spPr>
        <a:xfrm>
          <a:off x="1130300" y="63341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F8287BF-7F9C-48D5-B842-6BCA70F71F4C}"/>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A47C8933-73E4-4F93-B330-A5B932814BCF}"/>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F865179F-4956-44AB-BA74-17A19F913294}"/>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C0EAC995-29EF-43C1-B6CC-52AF8FF98BAA}"/>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87" name="n_1mainValue【道路】&#10;有形固定資産減価償却率">
          <a:extLst>
            <a:ext uri="{FF2B5EF4-FFF2-40B4-BE49-F238E27FC236}">
              <a16:creationId xmlns:a16="http://schemas.microsoft.com/office/drawing/2014/main" id="{1ED1B43A-B93A-4D66-9E60-15E648D01BC7}"/>
            </a:ext>
          </a:extLst>
        </xdr:cNvPr>
        <xdr:cNvSpPr txBox="1"/>
      </xdr:nvSpPr>
      <xdr:spPr>
        <a:xfrm>
          <a:off x="3582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3CDB165E-7AD8-44DB-B730-4FFE4BDA9816}"/>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a:extLst>
            <a:ext uri="{FF2B5EF4-FFF2-40B4-BE49-F238E27FC236}">
              <a16:creationId xmlns:a16="http://schemas.microsoft.com/office/drawing/2014/main" id="{2D62AEF4-CF60-4521-9849-4C884A7AD627}"/>
            </a:ext>
          </a:extLst>
        </xdr:cNvPr>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id="{B5301CC7-39DE-4A22-ACA2-7D0958CD6721}"/>
            </a:ext>
          </a:extLst>
        </xdr:cNvPr>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E49101E-70BD-41F8-B1FE-D42960F27A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291E606-7275-4817-BB54-61E99311D5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2EE9F5B-309F-4AC9-ABDB-BE3EF403DE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189BE69-831A-43E0-B9E5-1540E0A924D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D15E028-074E-46AD-925A-EC6762C1DC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04E5112-0AC7-4C47-AA0C-64C899B2C0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918DD0-E27D-40A4-A3BC-65BC70FFAD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64A0B89-5989-4620-B6A6-D9539294A3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D053F1F-20E5-4299-9AEC-78189A193F7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C43585E-017E-49E0-A166-55AA617CD2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B1D241E-B4E9-4B72-A1CE-A88E8EBA3D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CC831F5-AE2F-441E-9A2C-6DE4818637A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0C59E5F-00B3-4156-9D0A-61BC1308FB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2899642-3105-4BB6-A07F-3B80B02C65E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2D6418E-4B1E-4660-959E-404868A9A11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80B78C4D-F019-4C81-AD4A-A260731B066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6DD59F5-A3E4-432D-B9A6-78839FEF15A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FC549F54-34A4-4A54-9EF5-67CC6979DBF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D978FA3-3C80-4EF1-8786-524E7E8A95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9F4E6658-9556-4665-BFAF-948693AA263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3CCEAC1-8B3B-49D4-9C87-E02D5C9E9B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7DB052AF-9DCF-4CD2-B54F-2F9A97D8506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0EDC9DF-8234-4540-9AD1-8ADF51286C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15CF971-7BE3-47C7-A09B-D7124A9E87CA}"/>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24B45C0A-7376-49A7-BC7D-CCCA548B40CB}"/>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51ACD19A-E5E1-45AF-95DE-0D3FD8AFC46D}"/>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72F6A446-8B4A-4DB6-86A7-8FEA835E2B22}"/>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D775B2CF-A5AB-423E-AD18-1E7D1197D19F}"/>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7126BB0B-590D-4730-99D1-1B1DBF71B7AE}"/>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28BBD408-1749-4A21-90C5-5BA6FA50F3B4}"/>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110F04CC-4101-4FC4-9064-D6CC2DEB981D}"/>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DA4549E7-AD84-44F7-A2AA-1690AE769091}"/>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6E8D85E0-BED6-478A-8D09-688D993BEDD3}"/>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1163D43C-DDFC-4D3F-8159-EBCA0D5EB9B1}"/>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1C997B-26D0-4064-B0F3-50ED3F21D5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BA2545-80F9-41EA-9C87-3C1B730263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DAF918-CE23-4B6B-B0F5-5AC465D45A1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8BE3BC7-2A7C-4DF4-A331-B0562670365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DAE66B-4039-4274-BEC4-12D2771FBD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100404</xdr:rowOff>
    </xdr:from>
    <xdr:to>
      <xdr:col>55</xdr:col>
      <xdr:colOff>50800</xdr:colOff>
      <xdr:row>36</xdr:row>
      <xdr:rowOff>30554</xdr:rowOff>
    </xdr:to>
    <xdr:sp macro="" textlink="">
      <xdr:nvSpPr>
        <xdr:cNvPr id="130" name="楕円 129">
          <a:extLst>
            <a:ext uri="{FF2B5EF4-FFF2-40B4-BE49-F238E27FC236}">
              <a16:creationId xmlns:a16="http://schemas.microsoft.com/office/drawing/2014/main" id="{377524A2-26C8-4F38-9143-5BACEE5D0EA4}"/>
            </a:ext>
          </a:extLst>
        </xdr:cNvPr>
        <xdr:cNvSpPr/>
      </xdr:nvSpPr>
      <xdr:spPr>
        <a:xfrm>
          <a:off x="10426700" y="61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123281</xdr:rowOff>
    </xdr:from>
    <xdr:ext cx="599010" cy="259045"/>
    <xdr:sp macro="" textlink="">
      <xdr:nvSpPr>
        <xdr:cNvPr id="131" name="【道路】&#10;一人当たり延長該当値テキスト">
          <a:extLst>
            <a:ext uri="{FF2B5EF4-FFF2-40B4-BE49-F238E27FC236}">
              <a16:creationId xmlns:a16="http://schemas.microsoft.com/office/drawing/2014/main" id="{05D5EE2A-B23B-4DFE-8CC2-2E0551403DCD}"/>
            </a:ext>
          </a:extLst>
        </xdr:cNvPr>
        <xdr:cNvSpPr txBox="1"/>
      </xdr:nvSpPr>
      <xdr:spPr>
        <a:xfrm>
          <a:off x="10515600" y="59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110401</xdr:rowOff>
    </xdr:from>
    <xdr:to>
      <xdr:col>50</xdr:col>
      <xdr:colOff>165100</xdr:colOff>
      <xdr:row>36</xdr:row>
      <xdr:rowOff>40551</xdr:rowOff>
    </xdr:to>
    <xdr:sp macro="" textlink="">
      <xdr:nvSpPr>
        <xdr:cNvPr id="132" name="楕円 131">
          <a:extLst>
            <a:ext uri="{FF2B5EF4-FFF2-40B4-BE49-F238E27FC236}">
              <a16:creationId xmlns:a16="http://schemas.microsoft.com/office/drawing/2014/main" id="{68AC5FAD-BE11-4AE2-B7DE-63E2FEB1FFA4}"/>
            </a:ext>
          </a:extLst>
        </xdr:cNvPr>
        <xdr:cNvSpPr/>
      </xdr:nvSpPr>
      <xdr:spPr>
        <a:xfrm>
          <a:off x="9588500" y="61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151204</xdr:rowOff>
    </xdr:from>
    <xdr:to>
      <xdr:col>55</xdr:col>
      <xdr:colOff>0</xdr:colOff>
      <xdr:row>35</xdr:row>
      <xdr:rowOff>161201</xdr:rowOff>
    </xdr:to>
    <xdr:cxnSp macro="">
      <xdr:nvCxnSpPr>
        <xdr:cNvPr id="133" name="直線コネクタ 132">
          <a:extLst>
            <a:ext uri="{FF2B5EF4-FFF2-40B4-BE49-F238E27FC236}">
              <a16:creationId xmlns:a16="http://schemas.microsoft.com/office/drawing/2014/main" id="{AD7DA578-0828-4437-9259-B0D827127237}"/>
            </a:ext>
          </a:extLst>
        </xdr:cNvPr>
        <xdr:cNvCxnSpPr/>
      </xdr:nvCxnSpPr>
      <xdr:spPr>
        <a:xfrm flipV="1">
          <a:off x="9639300" y="6151954"/>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118997</xdr:rowOff>
    </xdr:from>
    <xdr:to>
      <xdr:col>46</xdr:col>
      <xdr:colOff>38100</xdr:colOff>
      <xdr:row>36</xdr:row>
      <xdr:rowOff>49147</xdr:rowOff>
    </xdr:to>
    <xdr:sp macro="" textlink="">
      <xdr:nvSpPr>
        <xdr:cNvPr id="134" name="楕円 133">
          <a:extLst>
            <a:ext uri="{FF2B5EF4-FFF2-40B4-BE49-F238E27FC236}">
              <a16:creationId xmlns:a16="http://schemas.microsoft.com/office/drawing/2014/main" id="{C3608E36-C39C-4504-93C0-656D5862F5A4}"/>
            </a:ext>
          </a:extLst>
        </xdr:cNvPr>
        <xdr:cNvSpPr/>
      </xdr:nvSpPr>
      <xdr:spPr>
        <a:xfrm>
          <a:off x="8699500" y="61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161201</xdr:rowOff>
    </xdr:from>
    <xdr:to>
      <xdr:col>50</xdr:col>
      <xdr:colOff>114300</xdr:colOff>
      <xdr:row>35</xdr:row>
      <xdr:rowOff>169797</xdr:rowOff>
    </xdr:to>
    <xdr:cxnSp macro="">
      <xdr:nvCxnSpPr>
        <xdr:cNvPr id="135" name="直線コネクタ 134">
          <a:extLst>
            <a:ext uri="{FF2B5EF4-FFF2-40B4-BE49-F238E27FC236}">
              <a16:creationId xmlns:a16="http://schemas.microsoft.com/office/drawing/2014/main" id="{358442CD-A584-49EF-9B3F-ECE6D3272B0E}"/>
            </a:ext>
          </a:extLst>
        </xdr:cNvPr>
        <xdr:cNvCxnSpPr/>
      </xdr:nvCxnSpPr>
      <xdr:spPr>
        <a:xfrm flipV="1">
          <a:off x="8750300" y="6161951"/>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158872</xdr:rowOff>
    </xdr:from>
    <xdr:to>
      <xdr:col>41</xdr:col>
      <xdr:colOff>101600</xdr:colOff>
      <xdr:row>36</xdr:row>
      <xdr:rowOff>89022</xdr:rowOff>
    </xdr:to>
    <xdr:sp macro="" textlink="">
      <xdr:nvSpPr>
        <xdr:cNvPr id="136" name="楕円 135">
          <a:extLst>
            <a:ext uri="{FF2B5EF4-FFF2-40B4-BE49-F238E27FC236}">
              <a16:creationId xmlns:a16="http://schemas.microsoft.com/office/drawing/2014/main" id="{35C8A09B-67D6-44A9-8C69-AE16C8DB5E1E}"/>
            </a:ext>
          </a:extLst>
        </xdr:cNvPr>
        <xdr:cNvSpPr/>
      </xdr:nvSpPr>
      <xdr:spPr>
        <a:xfrm>
          <a:off x="7810500" y="6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169797</xdr:rowOff>
    </xdr:from>
    <xdr:to>
      <xdr:col>45</xdr:col>
      <xdr:colOff>177800</xdr:colOff>
      <xdr:row>36</xdr:row>
      <xdr:rowOff>38222</xdr:rowOff>
    </xdr:to>
    <xdr:cxnSp macro="">
      <xdr:nvCxnSpPr>
        <xdr:cNvPr id="137" name="直線コネクタ 136">
          <a:extLst>
            <a:ext uri="{FF2B5EF4-FFF2-40B4-BE49-F238E27FC236}">
              <a16:creationId xmlns:a16="http://schemas.microsoft.com/office/drawing/2014/main" id="{429BF2A9-1246-4F05-B5BC-74BEFD7A9F7A}"/>
            </a:ext>
          </a:extLst>
        </xdr:cNvPr>
        <xdr:cNvCxnSpPr/>
      </xdr:nvCxnSpPr>
      <xdr:spPr>
        <a:xfrm flipV="1">
          <a:off x="7861300" y="6170547"/>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15425</xdr:rowOff>
    </xdr:from>
    <xdr:to>
      <xdr:col>36</xdr:col>
      <xdr:colOff>165100</xdr:colOff>
      <xdr:row>36</xdr:row>
      <xdr:rowOff>117025</xdr:rowOff>
    </xdr:to>
    <xdr:sp macro="" textlink="">
      <xdr:nvSpPr>
        <xdr:cNvPr id="138" name="楕円 137">
          <a:extLst>
            <a:ext uri="{FF2B5EF4-FFF2-40B4-BE49-F238E27FC236}">
              <a16:creationId xmlns:a16="http://schemas.microsoft.com/office/drawing/2014/main" id="{2B29EACC-42EB-4354-802E-30CFB3979A42}"/>
            </a:ext>
          </a:extLst>
        </xdr:cNvPr>
        <xdr:cNvSpPr/>
      </xdr:nvSpPr>
      <xdr:spPr>
        <a:xfrm>
          <a:off x="6921500" y="61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38222</xdr:rowOff>
    </xdr:from>
    <xdr:to>
      <xdr:col>41</xdr:col>
      <xdr:colOff>50800</xdr:colOff>
      <xdr:row>36</xdr:row>
      <xdr:rowOff>66225</xdr:rowOff>
    </xdr:to>
    <xdr:cxnSp macro="">
      <xdr:nvCxnSpPr>
        <xdr:cNvPr id="139" name="直線コネクタ 138">
          <a:extLst>
            <a:ext uri="{FF2B5EF4-FFF2-40B4-BE49-F238E27FC236}">
              <a16:creationId xmlns:a16="http://schemas.microsoft.com/office/drawing/2014/main" id="{E597542E-1F2A-485B-9272-B0F0B676ABC2}"/>
            </a:ext>
          </a:extLst>
        </xdr:cNvPr>
        <xdr:cNvCxnSpPr/>
      </xdr:nvCxnSpPr>
      <xdr:spPr>
        <a:xfrm flipV="1">
          <a:off x="6972300" y="621042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26BC652E-B85E-4590-8608-69A496FA49FA}"/>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DD1736A8-F335-4BAD-8972-5CD470F68F53}"/>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9154DEFF-D3A5-473D-8A4D-A57884F6B504}"/>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25F67989-F3CB-4DDE-B0B8-57CB676D2E90}"/>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57078</xdr:rowOff>
    </xdr:from>
    <xdr:ext cx="599010" cy="259045"/>
    <xdr:sp macro="" textlink="">
      <xdr:nvSpPr>
        <xdr:cNvPr id="144" name="n_1mainValue【道路】&#10;一人当たり延長">
          <a:extLst>
            <a:ext uri="{FF2B5EF4-FFF2-40B4-BE49-F238E27FC236}">
              <a16:creationId xmlns:a16="http://schemas.microsoft.com/office/drawing/2014/main" id="{B337372C-9411-4ADD-88BD-7F64DB3E5213}"/>
            </a:ext>
          </a:extLst>
        </xdr:cNvPr>
        <xdr:cNvSpPr txBox="1"/>
      </xdr:nvSpPr>
      <xdr:spPr>
        <a:xfrm>
          <a:off x="9327094" y="588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65674</xdr:rowOff>
    </xdr:from>
    <xdr:ext cx="599010" cy="259045"/>
    <xdr:sp macro="" textlink="">
      <xdr:nvSpPr>
        <xdr:cNvPr id="145" name="n_2mainValue【道路】&#10;一人当たり延長">
          <a:extLst>
            <a:ext uri="{FF2B5EF4-FFF2-40B4-BE49-F238E27FC236}">
              <a16:creationId xmlns:a16="http://schemas.microsoft.com/office/drawing/2014/main" id="{FA9E5A60-CC5B-463E-B3D2-F774BDC321EC}"/>
            </a:ext>
          </a:extLst>
        </xdr:cNvPr>
        <xdr:cNvSpPr txBox="1"/>
      </xdr:nvSpPr>
      <xdr:spPr>
        <a:xfrm>
          <a:off x="8450794" y="58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105549</xdr:rowOff>
    </xdr:from>
    <xdr:ext cx="599010" cy="259045"/>
    <xdr:sp macro="" textlink="">
      <xdr:nvSpPr>
        <xdr:cNvPr id="146" name="n_3mainValue【道路】&#10;一人当たり延長">
          <a:extLst>
            <a:ext uri="{FF2B5EF4-FFF2-40B4-BE49-F238E27FC236}">
              <a16:creationId xmlns:a16="http://schemas.microsoft.com/office/drawing/2014/main" id="{E8F0D496-170E-4346-91D8-F6B5822E1CC4}"/>
            </a:ext>
          </a:extLst>
        </xdr:cNvPr>
        <xdr:cNvSpPr txBox="1"/>
      </xdr:nvSpPr>
      <xdr:spPr>
        <a:xfrm>
          <a:off x="7561794" y="59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133552</xdr:rowOff>
    </xdr:from>
    <xdr:ext cx="599010" cy="259045"/>
    <xdr:sp macro="" textlink="">
      <xdr:nvSpPr>
        <xdr:cNvPr id="147" name="n_4mainValue【道路】&#10;一人当たり延長">
          <a:extLst>
            <a:ext uri="{FF2B5EF4-FFF2-40B4-BE49-F238E27FC236}">
              <a16:creationId xmlns:a16="http://schemas.microsoft.com/office/drawing/2014/main" id="{FB33DAF9-1F9E-4D38-88E0-DD39E4998ADD}"/>
            </a:ext>
          </a:extLst>
        </xdr:cNvPr>
        <xdr:cNvSpPr txBox="1"/>
      </xdr:nvSpPr>
      <xdr:spPr>
        <a:xfrm>
          <a:off x="6672794" y="59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5309CD1-F36C-4CF6-A292-535139A874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A16703D-9051-456E-A74B-B96A282B8E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FED6386-51C8-49F4-B656-F1902ED07A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AD527EA-33D5-448F-BE6E-4346B96A26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0077CB7-4E4D-4F9E-8E4F-E2EB616093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4AC3C5A-6875-48EB-A2C0-3C22198306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22196D6-27E8-401E-8355-75BAE3ED09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92EC6A1-5F50-40B5-B605-86637B26D7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C234B2B-BB6B-433F-BE4E-DFDC7C74C0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24380F8-76DB-451D-8C8C-677E398A62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2E8E6ED-3132-47C8-8838-4BFDF02D41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F170E0E-F093-4198-A6B2-A5FEA74351B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A13343C5-8EBC-4B31-9DC4-109F1802743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6F526CA-F1CB-475F-AE69-3A04B7CB2A3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C15C15F-3F38-4A66-9D54-011AE4617AF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FCAB797B-E5CD-43F3-92CB-38A3E43E01C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7F5F133-EC16-4C61-AFD5-95234481A03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392A067-FC2F-4BBF-AC12-5964D37E04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EB71B4C-0422-4F26-90B1-EB629740963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8A2F06DE-FB28-4AB7-AC90-C2FB4110FAC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2554E6CF-439E-4412-BD50-88C1F330D0E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D64CECC-0A69-4192-B0ED-6AD049C6E3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BB8E906-DDEB-4FCD-90B2-8E6BBF6959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BCF5B8A1-4828-4C6E-BA51-4E11EC43E9F4}"/>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5BE8680-0250-47AC-9D17-A05EECD98BAA}"/>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7F575EB3-A5D4-4FD4-AD9F-817BE4BEC4B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2D02691F-D06C-4A01-B912-22E19C6165B1}"/>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3F5792E6-20B8-4E61-9BEE-CEA99433B475}"/>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1F3EC3B-1963-4B4C-9D27-1F5C1B5A17B7}"/>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1C469459-1E86-444C-920D-F7C1F8673C3C}"/>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E87B887B-B9F5-498D-A8F5-79957CE09DAF}"/>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E1C18E3F-C061-4BC7-99DC-87CE54E8387B}"/>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1F2E7747-5A35-4D6C-9466-2C113C54AB35}"/>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1D847102-13FC-4A17-BBCB-7CFD25FA8B25}"/>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8DDDB65-9A89-4A6A-BA95-46A4F196A3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1E1ED28-2BB8-4560-A667-C277CB9AE7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619F5C7-EB18-4F1D-B1F2-A60F3DFA0F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8B9A606-931F-4B3C-AF31-FA534DF62A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EF734C-25F1-41E8-8B20-72855BF819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7" name="楕円 186">
          <a:extLst>
            <a:ext uri="{FF2B5EF4-FFF2-40B4-BE49-F238E27FC236}">
              <a16:creationId xmlns:a16="http://schemas.microsoft.com/office/drawing/2014/main" id="{4E4CABA8-2383-497C-B81D-77CAD2FCD152}"/>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C0F1D82-E8CC-4A7F-9F68-F729EBC4A7CC}"/>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89" name="楕円 188">
          <a:extLst>
            <a:ext uri="{FF2B5EF4-FFF2-40B4-BE49-F238E27FC236}">
              <a16:creationId xmlns:a16="http://schemas.microsoft.com/office/drawing/2014/main" id="{64D15355-0D83-4715-A90C-C45F8A3FBF1C}"/>
            </a:ext>
          </a:extLst>
        </xdr:cNvPr>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160020</xdr:rowOff>
    </xdr:to>
    <xdr:cxnSp macro="">
      <xdr:nvCxnSpPr>
        <xdr:cNvPr id="190" name="直線コネクタ 189">
          <a:extLst>
            <a:ext uri="{FF2B5EF4-FFF2-40B4-BE49-F238E27FC236}">
              <a16:creationId xmlns:a16="http://schemas.microsoft.com/office/drawing/2014/main" id="{F27E4F6D-AE5B-439C-80C9-F309FAFF1234}"/>
            </a:ext>
          </a:extLst>
        </xdr:cNvPr>
        <xdr:cNvCxnSpPr/>
      </xdr:nvCxnSpPr>
      <xdr:spPr>
        <a:xfrm>
          <a:off x="3797300" y="104184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91" name="楕円 190">
          <a:extLst>
            <a:ext uri="{FF2B5EF4-FFF2-40B4-BE49-F238E27FC236}">
              <a16:creationId xmlns:a16="http://schemas.microsoft.com/office/drawing/2014/main" id="{05BDEB09-A1F2-428D-8F08-77B2B266EE40}"/>
            </a:ext>
          </a:extLst>
        </xdr:cNvPr>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131445</xdr:rowOff>
    </xdr:to>
    <xdr:cxnSp macro="">
      <xdr:nvCxnSpPr>
        <xdr:cNvPr id="192" name="直線コネクタ 191">
          <a:extLst>
            <a:ext uri="{FF2B5EF4-FFF2-40B4-BE49-F238E27FC236}">
              <a16:creationId xmlns:a16="http://schemas.microsoft.com/office/drawing/2014/main" id="{4F3FCD8E-DA39-4D20-8D54-2B6BE6D8327B}"/>
            </a:ext>
          </a:extLst>
        </xdr:cNvPr>
        <xdr:cNvCxnSpPr/>
      </xdr:nvCxnSpPr>
      <xdr:spPr>
        <a:xfrm>
          <a:off x="2908300" y="1038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3" name="楕円 192">
          <a:extLst>
            <a:ext uri="{FF2B5EF4-FFF2-40B4-BE49-F238E27FC236}">
              <a16:creationId xmlns:a16="http://schemas.microsoft.com/office/drawing/2014/main" id="{1864AB61-4434-4AE7-BC38-C80D7BD4848D}"/>
            </a:ext>
          </a:extLst>
        </xdr:cNvPr>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99060</xdr:rowOff>
    </xdr:to>
    <xdr:cxnSp macro="">
      <xdr:nvCxnSpPr>
        <xdr:cNvPr id="194" name="直線コネクタ 193">
          <a:extLst>
            <a:ext uri="{FF2B5EF4-FFF2-40B4-BE49-F238E27FC236}">
              <a16:creationId xmlns:a16="http://schemas.microsoft.com/office/drawing/2014/main" id="{84B26D02-B621-432B-B62B-B632D7F80E18}"/>
            </a:ext>
          </a:extLst>
        </xdr:cNvPr>
        <xdr:cNvCxnSpPr/>
      </xdr:nvCxnSpPr>
      <xdr:spPr>
        <a:xfrm>
          <a:off x="2019300" y="1035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xdr:rowOff>
    </xdr:from>
    <xdr:to>
      <xdr:col>6</xdr:col>
      <xdr:colOff>38100</xdr:colOff>
      <xdr:row>60</xdr:row>
      <xdr:rowOff>117475</xdr:rowOff>
    </xdr:to>
    <xdr:sp macro="" textlink="">
      <xdr:nvSpPr>
        <xdr:cNvPr id="195" name="楕円 194">
          <a:extLst>
            <a:ext uri="{FF2B5EF4-FFF2-40B4-BE49-F238E27FC236}">
              <a16:creationId xmlns:a16="http://schemas.microsoft.com/office/drawing/2014/main" id="{21A135F6-6FB4-43CE-A58B-B068FD167E87}"/>
            </a:ext>
          </a:extLst>
        </xdr:cNvPr>
        <xdr:cNvSpPr/>
      </xdr:nvSpPr>
      <xdr:spPr>
        <a:xfrm>
          <a:off x="1079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66675</xdr:rowOff>
    </xdr:from>
    <xdr:to>
      <xdr:col>10</xdr:col>
      <xdr:colOff>114300</xdr:colOff>
      <xdr:row>60</xdr:row>
      <xdr:rowOff>66675</xdr:rowOff>
    </xdr:to>
    <xdr:cxnSp macro="">
      <xdr:nvCxnSpPr>
        <xdr:cNvPr id="196" name="直線コネクタ 195">
          <a:extLst>
            <a:ext uri="{FF2B5EF4-FFF2-40B4-BE49-F238E27FC236}">
              <a16:creationId xmlns:a16="http://schemas.microsoft.com/office/drawing/2014/main" id="{A57D130E-FF82-490A-8F5C-78EE6597CB22}"/>
            </a:ext>
          </a:extLst>
        </xdr:cNvPr>
        <xdr:cNvCxnSpPr/>
      </xdr:nvCxnSpPr>
      <xdr:spPr>
        <a:xfrm>
          <a:off x="1130300" y="10353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A658E13-B106-43AC-BDB6-BC4CDB5F98B9}"/>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A1F8300-C21B-4981-8FF6-2419CFCFCEC2}"/>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D801547-1FBD-458C-9E78-E182B82B2CAF}"/>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04A05F1-4A26-40D4-B0B6-0C4DAFDFCFC5}"/>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27322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921FEC49-B2EA-4FB1-9C3C-E222ED5A12B5}"/>
            </a:ext>
          </a:extLst>
        </xdr:cNvPr>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05B5701-F289-4CCF-AE78-11DE62986BB1}"/>
            </a:ext>
          </a:extLst>
        </xdr:cNvPr>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134002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E4F91A4-98E0-463C-9A68-27614356B2AD}"/>
            </a:ext>
          </a:extLst>
        </xdr:cNvPr>
        <xdr:cNvSpPr txBox="1"/>
      </xdr:nvSpPr>
      <xdr:spPr>
        <a:xfrm>
          <a:off x="1816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134002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01A2B1B-0C99-44DA-BE72-834823C04DDA}"/>
            </a:ext>
          </a:extLst>
        </xdr:cNvPr>
        <xdr:cNvSpPr txBox="1"/>
      </xdr:nvSpPr>
      <xdr:spPr>
        <a:xfrm>
          <a:off x="927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AE61E3E-EC59-4AE3-BBAB-1375CADDC2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5EA27FE-607A-4A06-979D-6AB921412D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6BF560B-566B-4045-9058-0C65C7A91C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A0831BA-FAF3-4CBA-AE02-6B10C5C0BF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F7CB844-3E5A-4449-8263-288A79871F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2A0D9DD-6AE7-4516-9DA6-D33C6A3B00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5475EF5-5114-426E-971C-8515DE284D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340CDAB-010D-4332-9291-7443DE8E7A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D3F9303-6E13-4C43-9629-41C6540D52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AEAB9F3-5C65-4956-AB42-009A9AD47E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6AA17AFC-0084-44CC-8BC7-D512532A379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973947F3-325E-466D-B503-1B46737883B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48506F9A-FFDC-43AE-8F6B-E282895FEF7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358C4E39-831B-483B-B049-FA2EE653EAA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D4F7D722-D144-4D11-AF69-6CE0A128DAE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37BD2CA6-022E-485F-8445-2C0EBDDB888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B8C4BFB9-F711-4E31-A0BB-E71682968A1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8A2E6530-404E-4810-9878-5BB768C2075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F6CD09FE-6E2C-4A1C-864E-29470C08F63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152A485C-2099-4B15-9F2F-B5B98D88644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174D22C5-5972-465E-8B34-D516153414D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DB97A27E-857F-42C9-811F-BC45F85BB78D}"/>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826FE15-42FD-4F8A-9B2B-F3F821E351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53C9CA4-3DA1-411A-A6D7-1BAD2C5E810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499531F-7A6A-495B-AB33-14500BD68B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5AF6B58A-57F6-48B7-8938-97F857E7F503}"/>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D560D1F-37DB-4064-99CC-BE82DF913E58}"/>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4597D7C2-9E80-48DB-85D5-88C71692E353}"/>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44A3347-6C89-42FD-A0C3-CFE00EFB6FB3}"/>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5A3C57C6-F815-482A-B80D-AD77EAA9388E}"/>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36EFB8AE-1349-4A0D-8AA1-92C12025F697}"/>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3C73744A-0132-4C3B-90CB-50492A4E7FB5}"/>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6F34BF5A-B699-4553-AB58-050677B6D21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7B5E059E-65B8-499A-891B-148BEB3BDDAF}"/>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FE019FB0-A652-462D-80C6-92352A0BC243}"/>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342F314A-787C-4918-88B6-CECE3D82B433}"/>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FF673E4-648D-4077-A3BC-9BF3699D25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A666760-39B9-4803-88F1-9DB697D07C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811D9A9-B6BE-43A4-8001-88AD943FEB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3BAC84-93FC-47E2-8E54-9749B07D64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D0A21C4-4E2D-4641-9BD9-7A946254CE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18311</xdr:rowOff>
    </xdr:from>
    <xdr:to>
      <xdr:col>55</xdr:col>
      <xdr:colOff>50800</xdr:colOff>
      <xdr:row>63</xdr:row>
      <xdr:rowOff>119911</xdr:rowOff>
    </xdr:to>
    <xdr:sp macro="" textlink="">
      <xdr:nvSpPr>
        <xdr:cNvPr id="246" name="楕円 245">
          <a:extLst>
            <a:ext uri="{FF2B5EF4-FFF2-40B4-BE49-F238E27FC236}">
              <a16:creationId xmlns:a16="http://schemas.microsoft.com/office/drawing/2014/main" id="{3EBCD344-FCC2-414A-8DE7-F275C0FA0818}"/>
            </a:ext>
          </a:extLst>
        </xdr:cNvPr>
        <xdr:cNvSpPr/>
      </xdr:nvSpPr>
      <xdr:spPr>
        <a:xfrm>
          <a:off x="10426700" y="108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41188</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1F5E5BF0-8B64-46F6-8F74-1520F3346D65}"/>
            </a:ext>
          </a:extLst>
        </xdr:cNvPr>
        <xdr:cNvSpPr txBox="1"/>
      </xdr:nvSpPr>
      <xdr:spPr>
        <a:xfrm>
          <a:off x="10515600" y="106710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21313</xdr:rowOff>
    </xdr:from>
    <xdr:to>
      <xdr:col>50</xdr:col>
      <xdr:colOff>165100</xdr:colOff>
      <xdr:row>63</xdr:row>
      <xdr:rowOff>122913</xdr:rowOff>
    </xdr:to>
    <xdr:sp macro="" textlink="">
      <xdr:nvSpPr>
        <xdr:cNvPr id="248" name="楕円 247">
          <a:extLst>
            <a:ext uri="{FF2B5EF4-FFF2-40B4-BE49-F238E27FC236}">
              <a16:creationId xmlns:a16="http://schemas.microsoft.com/office/drawing/2014/main" id="{9AACF0C8-1B51-4C38-AE14-E46AE2A68DD0}"/>
            </a:ext>
          </a:extLst>
        </xdr:cNvPr>
        <xdr:cNvSpPr/>
      </xdr:nvSpPr>
      <xdr:spPr>
        <a:xfrm>
          <a:off x="9588500" y="108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69111</xdr:rowOff>
    </xdr:from>
    <xdr:to>
      <xdr:col>55</xdr:col>
      <xdr:colOff>0</xdr:colOff>
      <xdr:row>63</xdr:row>
      <xdr:rowOff>72113</xdr:rowOff>
    </xdr:to>
    <xdr:cxnSp macro="">
      <xdr:nvCxnSpPr>
        <xdr:cNvPr id="249" name="直線コネクタ 248">
          <a:extLst>
            <a:ext uri="{FF2B5EF4-FFF2-40B4-BE49-F238E27FC236}">
              <a16:creationId xmlns:a16="http://schemas.microsoft.com/office/drawing/2014/main" id="{6E7A3CF7-3130-413B-AFCE-929EBF0415AA}"/>
            </a:ext>
          </a:extLst>
        </xdr:cNvPr>
        <xdr:cNvCxnSpPr/>
      </xdr:nvCxnSpPr>
      <xdr:spPr>
        <a:xfrm flipV="1">
          <a:off x="9639300" y="10870461"/>
          <a:ext cx="8382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22571</xdr:rowOff>
    </xdr:from>
    <xdr:to>
      <xdr:col>46</xdr:col>
      <xdr:colOff>38100</xdr:colOff>
      <xdr:row>63</xdr:row>
      <xdr:rowOff>124171</xdr:rowOff>
    </xdr:to>
    <xdr:sp macro="" textlink="">
      <xdr:nvSpPr>
        <xdr:cNvPr id="250" name="楕円 249">
          <a:extLst>
            <a:ext uri="{FF2B5EF4-FFF2-40B4-BE49-F238E27FC236}">
              <a16:creationId xmlns:a16="http://schemas.microsoft.com/office/drawing/2014/main" id="{66DDDC94-4413-4ED1-9AB9-6A8767026C66}"/>
            </a:ext>
          </a:extLst>
        </xdr:cNvPr>
        <xdr:cNvSpPr/>
      </xdr:nvSpPr>
      <xdr:spPr>
        <a:xfrm>
          <a:off x="8699500" y="108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72113</xdr:rowOff>
    </xdr:from>
    <xdr:to>
      <xdr:col>50</xdr:col>
      <xdr:colOff>114300</xdr:colOff>
      <xdr:row>63</xdr:row>
      <xdr:rowOff>73371</xdr:rowOff>
    </xdr:to>
    <xdr:cxnSp macro="">
      <xdr:nvCxnSpPr>
        <xdr:cNvPr id="251" name="直線コネクタ 250">
          <a:extLst>
            <a:ext uri="{FF2B5EF4-FFF2-40B4-BE49-F238E27FC236}">
              <a16:creationId xmlns:a16="http://schemas.microsoft.com/office/drawing/2014/main" id="{76CDFB0F-8E21-476E-B699-A1760C959E29}"/>
            </a:ext>
          </a:extLst>
        </xdr:cNvPr>
        <xdr:cNvCxnSpPr/>
      </xdr:nvCxnSpPr>
      <xdr:spPr>
        <a:xfrm flipV="1">
          <a:off x="8750300" y="1087346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31107</xdr:rowOff>
    </xdr:from>
    <xdr:to>
      <xdr:col>41</xdr:col>
      <xdr:colOff>101600</xdr:colOff>
      <xdr:row>63</xdr:row>
      <xdr:rowOff>132707</xdr:rowOff>
    </xdr:to>
    <xdr:sp macro="" textlink="">
      <xdr:nvSpPr>
        <xdr:cNvPr id="252" name="楕円 251">
          <a:extLst>
            <a:ext uri="{FF2B5EF4-FFF2-40B4-BE49-F238E27FC236}">
              <a16:creationId xmlns:a16="http://schemas.microsoft.com/office/drawing/2014/main" id="{A1ED2491-BE90-475D-AE97-CB3650226C97}"/>
            </a:ext>
          </a:extLst>
        </xdr:cNvPr>
        <xdr:cNvSpPr/>
      </xdr:nvSpPr>
      <xdr:spPr>
        <a:xfrm>
          <a:off x="7810500" y="108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73371</xdr:rowOff>
    </xdr:from>
    <xdr:to>
      <xdr:col>45</xdr:col>
      <xdr:colOff>177800</xdr:colOff>
      <xdr:row>63</xdr:row>
      <xdr:rowOff>81907</xdr:rowOff>
    </xdr:to>
    <xdr:cxnSp macro="">
      <xdr:nvCxnSpPr>
        <xdr:cNvPr id="253" name="直線コネクタ 252">
          <a:extLst>
            <a:ext uri="{FF2B5EF4-FFF2-40B4-BE49-F238E27FC236}">
              <a16:creationId xmlns:a16="http://schemas.microsoft.com/office/drawing/2014/main" id="{3938331E-15F3-43BC-A7A2-CB1CE32F40B9}"/>
            </a:ext>
          </a:extLst>
        </xdr:cNvPr>
        <xdr:cNvCxnSpPr/>
      </xdr:nvCxnSpPr>
      <xdr:spPr>
        <a:xfrm flipV="1">
          <a:off x="7861300" y="10874721"/>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37102</xdr:rowOff>
    </xdr:from>
    <xdr:to>
      <xdr:col>36</xdr:col>
      <xdr:colOff>165100</xdr:colOff>
      <xdr:row>63</xdr:row>
      <xdr:rowOff>138702</xdr:rowOff>
    </xdr:to>
    <xdr:sp macro="" textlink="">
      <xdr:nvSpPr>
        <xdr:cNvPr id="254" name="楕円 253">
          <a:extLst>
            <a:ext uri="{FF2B5EF4-FFF2-40B4-BE49-F238E27FC236}">
              <a16:creationId xmlns:a16="http://schemas.microsoft.com/office/drawing/2014/main" id="{5846B439-B9D1-4CF7-84DE-D1D3C3153459}"/>
            </a:ext>
          </a:extLst>
        </xdr:cNvPr>
        <xdr:cNvSpPr/>
      </xdr:nvSpPr>
      <xdr:spPr>
        <a:xfrm>
          <a:off x="6921500" y="108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81907</xdr:rowOff>
    </xdr:from>
    <xdr:to>
      <xdr:col>41</xdr:col>
      <xdr:colOff>50800</xdr:colOff>
      <xdr:row>63</xdr:row>
      <xdr:rowOff>87902</xdr:rowOff>
    </xdr:to>
    <xdr:cxnSp macro="">
      <xdr:nvCxnSpPr>
        <xdr:cNvPr id="255" name="直線コネクタ 254">
          <a:extLst>
            <a:ext uri="{FF2B5EF4-FFF2-40B4-BE49-F238E27FC236}">
              <a16:creationId xmlns:a16="http://schemas.microsoft.com/office/drawing/2014/main" id="{2E1964F1-E4E9-4A48-901F-F5E77D01D4DE}"/>
            </a:ext>
          </a:extLst>
        </xdr:cNvPr>
        <xdr:cNvCxnSpPr/>
      </xdr:nvCxnSpPr>
      <xdr:spPr>
        <a:xfrm flipV="1">
          <a:off x="6972300" y="10883257"/>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61F36E41-BC71-4F0E-93E1-5D90CDDAA878}"/>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5B1A27D7-480C-4F02-AF64-58512A1F1246}"/>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6BB817F-8AC1-4CBE-91F9-17192FC69596}"/>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2354A065-0C5D-4567-8963-4B4BB76578E1}"/>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139440</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80B1D4B7-BF13-4681-B42E-AA5910683364}"/>
            </a:ext>
          </a:extLst>
        </xdr:cNvPr>
        <xdr:cNvSpPr txBox="1"/>
      </xdr:nvSpPr>
      <xdr:spPr>
        <a:xfrm>
          <a:off x="9281505" y="10597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140698</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F5BE8D7D-CBED-4A78-9752-ED66E1BDAA46}"/>
            </a:ext>
          </a:extLst>
        </xdr:cNvPr>
        <xdr:cNvSpPr txBox="1"/>
      </xdr:nvSpPr>
      <xdr:spPr>
        <a:xfrm>
          <a:off x="8405205" y="10599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149234</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4EAD1023-BF06-4DC9-8B1D-89345A5EE894}"/>
            </a:ext>
          </a:extLst>
        </xdr:cNvPr>
        <xdr:cNvSpPr txBox="1"/>
      </xdr:nvSpPr>
      <xdr:spPr>
        <a:xfrm>
          <a:off x="7516205" y="10607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155229</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93F655C7-2E7B-452D-B8C4-DE63724D0E1F}"/>
            </a:ext>
          </a:extLst>
        </xdr:cNvPr>
        <xdr:cNvSpPr txBox="1"/>
      </xdr:nvSpPr>
      <xdr:spPr>
        <a:xfrm>
          <a:off x="6627205" y="10613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9BAF189-E211-4DE9-8E03-78D77CDC8F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7018D0F-A4F7-49AE-9EFB-651AACF9A2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1A63C5A-F5C0-4ABB-A93C-E8D3E01252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B4AB673-62BC-40B8-9F5D-45B44E5835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73C5AB1-77E9-4B25-AE82-105464DE24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EC469091-9F8F-40D0-8EAB-9039880746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042FC32-E4F8-42C7-859C-4BA417B9B5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35E2401-C187-4151-8851-A0D0DD2811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EEBC7C4-C40C-4A2D-8154-F4F66EDE08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FE2A261-2983-49EF-A19A-B2E5884E16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8469273-616E-440C-A0D4-67D5A12F79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63F0F25-50F1-4F12-B352-A35CB392E9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F2B4CD1-F6E8-4952-A391-DECDF0D1CE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1E868E1E-81ED-4169-9AA3-21287C524E8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8F9CEA3-3577-483A-ABC5-B0D30BC42D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F6A85C7-D551-4A63-AB1F-7F249D658E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50E5EA6-26E5-4634-9BA5-71310CE62D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E94B766-6F20-4AEE-AE7B-EDA50980CA1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9BD5F0D-971D-4872-8D0D-231EA371272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779D35A0-9393-4F4B-A1D2-3AB809F073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54186A4-AECB-46B3-A3F2-3B25E3BC4B5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DE78BA8-4A7B-45F8-A6B0-7B57C783CF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6107A172-5E0A-46A0-9D07-232890ED459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63519B3-91FE-4787-9405-1FBD9CE1DE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D7218490-15A1-4703-BA1D-A1459567C666}"/>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45C34377-9686-4B1D-A09D-9FC0578E891E}"/>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D298F1F4-82D6-4939-9E98-A6F971854B36}"/>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A833C2F-C44F-4097-8C3F-25DB1E4D428E}"/>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51382F88-ED5E-472B-89B1-0CC3959CECE8}"/>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C655132-8405-4E6D-B337-00EDDE2AA499}"/>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A28BFDA7-6A4E-4472-BCB3-EFF2C5CD3F21}"/>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4B8B259-AB11-4CF4-AAEA-DF8A4F35E6D3}"/>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A9682374-36E1-4B6B-A2A3-5F79F9C111EF}"/>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79880205-4FA1-4D83-ACF4-D7F5FCA16A17}"/>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76DDFD9E-354A-4E6F-B686-F2837E71D197}"/>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2E37D66-EC91-47E3-ADB6-0746CFE3A3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C4F7017-FAD3-4D41-ACC8-8122F308E3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9E8178B-658F-42BF-8A10-7F2480C3DD0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6E512C4-6D90-4D77-AC79-72691E2009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0CB2032-80BC-4236-B9A3-F5D62C99535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304" name="楕円 303">
          <a:extLst>
            <a:ext uri="{FF2B5EF4-FFF2-40B4-BE49-F238E27FC236}">
              <a16:creationId xmlns:a16="http://schemas.microsoft.com/office/drawing/2014/main" id="{ACE34334-CE9E-4B27-BD44-964B44493208}"/>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8C90B01-C5E3-4E1C-B532-34D9CF326EA0}"/>
            </a:ext>
          </a:extLst>
        </xdr:cNvPr>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6" name="楕円 305">
          <a:extLst>
            <a:ext uri="{FF2B5EF4-FFF2-40B4-BE49-F238E27FC236}">
              <a16:creationId xmlns:a16="http://schemas.microsoft.com/office/drawing/2014/main" id="{F184708C-FF09-4C16-A52B-91596D5308B4}"/>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123825</xdr:rowOff>
    </xdr:to>
    <xdr:cxnSp macro="">
      <xdr:nvCxnSpPr>
        <xdr:cNvPr id="307" name="直線コネクタ 306">
          <a:extLst>
            <a:ext uri="{FF2B5EF4-FFF2-40B4-BE49-F238E27FC236}">
              <a16:creationId xmlns:a16="http://schemas.microsoft.com/office/drawing/2014/main" id="{27E8FC4C-E008-4C2F-B551-C05B6A557C83}"/>
            </a:ext>
          </a:extLst>
        </xdr:cNvPr>
        <xdr:cNvCxnSpPr/>
      </xdr:nvCxnSpPr>
      <xdr:spPr>
        <a:xfrm>
          <a:off x="3797300" y="14074139"/>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308" name="楕円 307">
          <a:extLst>
            <a:ext uri="{FF2B5EF4-FFF2-40B4-BE49-F238E27FC236}">
              <a16:creationId xmlns:a16="http://schemas.microsoft.com/office/drawing/2014/main" id="{CD92B762-9167-488C-8233-9425C4753EB1}"/>
            </a:ext>
          </a:extLst>
        </xdr:cNvPr>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30480</xdr:rowOff>
    </xdr:to>
    <xdr:cxnSp macro="">
      <xdr:nvCxnSpPr>
        <xdr:cNvPr id="309" name="直線コネクタ 308">
          <a:extLst>
            <a:ext uri="{FF2B5EF4-FFF2-40B4-BE49-F238E27FC236}">
              <a16:creationId xmlns:a16="http://schemas.microsoft.com/office/drawing/2014/main" id="{E20B6178-C228-4E1A-B973-2F8D7FABC5FC}"/>
            </a:ext>
          </a:extLst>
        </xdr:cNvPr>
        <xdr:cNvCxnSpPr/>
      </xdr:nvCxnSpPr>
      <xdr:spPr>
        <a:xfrm flipV="1">
          <a:off x="2908300" y="14074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0" name="楕円 309">
          <a:extLst>
            <a:ext uri="{FF2B5EF4-FFF2-40B4-BE49-F238E27FC236}">
              <a16:creationId xmlns:a16="http://schemas.microsoft.com/office/drawing/2014/main" id="{0CAF691C-859F-4D49-A064-DB59A2BA668E}"/>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114300</xdr:rowOff>
    </xdr:to>
    <xdr:cxnSp macro="">
      <xdr:nvCxnSpPr>
        <xdr:cNvPr id="311" name="直線コネクタ 310">
          <a:extLst>
            <a:ext uri="{FF2B5EF4-FFF2-40B4-BE49-F238E27FC236}">
              <a16:creationId xmlns:a16="http://schemas.microsoft.com/office/drawing/2014/main" id="{70EF3FC6-75A4-475F-A3CF-EA1D21272D83}"/>
            </a:ext>
          </a:extLst>
        </xdr:cNvPr>
        <xdr:cNvCxnSpPr/>
      </xdr:nvCxnSpPr>
      <xdr:spPr>
        <a:xfrm flipV="1">
          <a:off x="2019300" y="14089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61595</xdr:rowOff>
    </xdr:from>
    <xdr:to>
      <xdr:col>6</xdr:col>
      <xdr:colOff>38100</xdr:colOff>
      <xdr:row>82</xdr:row>
      <xdr:rowOff>163195</xdr:rowOff>
    </xdr:to>
    <xdr:sp macro="" textlink="">
      <xdr:nvSpPr>
        <xdr:cNvPr id="312" name="楕円 311">
          <a:extLst>
            <a:ext uri="{FF2B5EF4-FFF2-40B4-BE49-F238E27FC236}">
              <a16:creationId xmlns:a16="http://schemas.microsoft.com/office/drawing/2014/main" id="{0D40D3CB-E1A4-4A81-ADFC-59B67E6AC598}"/>
            </a:ext>
          </a:extLst>
        </xdr:cNvPr>
        <xdr:cNvSpPr/>
      </xdr:nvSpPr>
      <xdr:spPr>
        <a:xfrm>
          <a:off x="1079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112395</xdr:rowOff>
    </xdr:from>
    <xdr:to>
      <xdr:col>10</xdr:col>
      <xdr:colOff>114300</xdr:colOff>
      <xdr:row>82</xdr:row>
      <xdr:rowOff>114300</xdr:rowOff>
    </xdr:to>
    <xdr:cxnSp macro="">
      <xdr:nvCxnSpPr>
        <xdr:cNvPr id="313" name="直線コネクタ 312">
          <a:extLst>
            <a:ext uri="{FF2B5EF4-FFF2-40B4-BE49-F238E27FC236}">
              <a16:creationId xmlns:a16="http://schemas.microsoft.com/office/drawing/2014/main" id="{CCA7EFC9-8FD7-490B-BFC3-B0E6545CCDB8}"/>
            </a:ext>
          </a:extLst>
        </xdr:cNvPr>
        <xdr:cNvCxnSpPr/>
      </xdr:nvCxnSpPr>
      <xdr:spPr>
        <a:xfrm>
          <a:off x="1130300" y="14171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4A36A4E2-1904-4E16-9DE0-0E7C8F05FF73}"/>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8128B521-ED9F-4E82-B3EF-C7330D45323D}"/>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6E15AB11-5595-4A54-AF6C-EE6D40DAADB9}"/>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25768991-A60E-4322-B7A4-692A8AF6596E}"/>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318" name="n_1mainValue【公営住宅】&#10;有形固定資産減価償却率">
          <a:extLst>
            <a:ext uri="{FF2B5EF4-FFF2-40B4-BE49-F238E27FC236}">
              <a16:creationId xmlns:a16="http://schemas.microsoft.com/office/drawing/2014/main" id="{F12F7AA6-97E1-40A0-BAE8-FB83ECB2A486}"/>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9" name="n_2mainValue【公営住宅】&#10;有形固定資産減価償却率">
          <a:extLst>
            <a:ext uri="{FF2B5EF4-FFF2-40B4-BE49-F238E27FC236}">
              <a16:creationId xmlns:a16="http://schemas.microsoft.com/office/drawing/2014/main" id="{882F6C46-A25B-4380-8E20-BB098C6FE0AA}"/>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20" name="n_3mainValue【公営住宅】&#10;有形固定資産減価償却率">
          <a:extLst>
            <a:ext uri="{FF2B5EF4-FFF2-40B4-BE49-F238E27FC236}">
              <a16:creationId xmlns:a16="http://schemas.microsoft.com/office/drawing/2014/main" id="{3D144FE6-7A09-4CD1-A781-CA555497A23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21" name="n_4mainValue【公営住宅】&#10;有形固定資産減価償却率">
          <a:extLst>
            <a:ext uri="{FF2B5EF4-FFF2-40B4-BE49-F238E27FC236}">
              <a16:creationId xmlns:a16="http://schemas.microsoft.com/office/drawing/2014/main" id="{DB970902-DA1F-4B72-8408-909122F4D453}"/>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98AEC79-8C28-4BD8-AB1F-E3ACDDAD9C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E17840F-E74A-4F0B-B6CA-976D655D95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9279E3F-7372-46F0-AC95-253352C10A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30BDD4C-E37E-4536-99EA-2E42F9998DB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9B9F36F-E133-4EBF-8426-BFE8BD72CB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313F372-98C6-409A-8F88-07B9E846F3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FCAEBCF-A2EC-4BBB-8B3C-193A00FF39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774A5BF-DD0E-45D9-86B6-BE2CA43BA5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29D03C0-478D-4D9D-9E91-CAF744C9F8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CAA398C-D579-449D-9A02-C8575C0966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151E725-0C21-4041-94BC-0612860208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EFB7A7C-1C3A-43A7-9A13-1EE0658C797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8A8525C-E06B-440C-95C4-D65FF571AAD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1ED4885F-2371-4FCF-B9FF-8AE3EE6009E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157C981-D04E-4711-AF12-3BEA3FE26B0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C2494CC8-3FCF-4067-B6F1-56E687650FD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577915CD-27BC-44DA-961A-0997511EDE9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75003034-DE7D-4B48-8693-139530D70E7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DE0746C-CD1B-48E5-AEDE-5AC48EC795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1DB379B6-B99B-492E-949A-66FEA77B8F2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D435146-5932-493C-A6AE-5301B8C7CD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FA4B2A6-A58A-4334-9C15-B4EF6FFC616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8AB77F5-566E-4EE0-BEDB-D81041B06D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7135FFC1-AAFB-466C-9894-0CAEC301DE83}"/>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D04DD054-2C59-4474-9B73-690D20A8B096}"/>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47286CEC-DDFE-48D0-B7B3-9C03B1556963}"/>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7370FD90-3A93-4D57-B118-E85C1F968D25}"/>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55D7D466-BA60-46CD-8AC3-3858EF1C210D}"/>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64A875DB-49D1-4B85-9AE9-CC1959D933B0}"/>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68C3D3D2-69D9-4FC5-83D9-7017FFF80561}"/>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CC0AE692-4317-47E9-B718-B0EDF9A8942C}"/>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CF6DB053-CE9E-4747-8335-03FB69F2B93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ABEF4884-9797-4661-9990-6423522C2568}"/>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1A2EF268-21C7-45E9-9C41-ED91E7A5F7A8}"/>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702E4CB-2B73-4B18-B392-C147735904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0430933-01F9-419E-BFB7-99FCE4FA3D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C7BA7F-9E85-4D89-943B-AB2D97A43F6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408C90-76BD-4374-BABB-F4263F65F2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E79AA1D-84BB-4F75-A3EB-6FE1BFFE464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162306</xdr:rowOff>
    </xdr:from>
    <xdr:to>
      <xdr:col>55</xdr:col>
      <xdr:colOff>50800</xdr:colOff>
      <xdr:row>84</xdr:row>
      <xdr:rowOff>92456</xdr:rowOff>
    </xdr:to>
    <xdr:sp macro="" textlink="">
      <xdr:nvSpPr>
        <xdr:cNvPr id="361" name="楕円 360">
          <a:extLst>
            <a:ext uri="{FF2B5EF4-FFF2-40B4-BE49-F238E27FC236}">
              <a16:creationId xmlns:a16="http://schemas.microsoft.com/office/drawing/2014/main" id="{24A71D8D-1977-44CC-B417-9B21015BEDFD}"/>
            </a:ext>
          </a:extLst>
        </xdr:cNvPr>
        <xdr:cNvSpPr/>
      </xdr:nvSpPr>
      <xdr:spPr>
        <a:xfrm>
          <a:off x="10426700" y="143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13733</xdr:rowOff>
    </xdr:from>
    <xdr:ext cx="469744" cy="259045"/>
    <xdr:sp macro="" textlink="">
      <xdr:nvSpPr>
        <xdr:cNvPr id="362" name="【公営住宅】&#10;一人当たり面積該当値テキスト">
          <a:extLst>
            <a:ext uri="{FF2B5EF4-FFF2-40B4-BE49-F238E27FC236}">
              <a16:creationId xmlns:a16="http://schemas.microsoft.com/office/drawing/2014/main" id="{EE27A91E-24B2-4F34-BD79-7A2C0BD2F05E}"/>
            </a:ext>
          </a:extLst>
        </xdr:cNvPr>
        <xdr:cNvSpPr txBox="1"/>
      </xdr:nvSpPr>
      <xdr:spPr>
        <a:xfrm>
          <a:off x="10515600"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22733</xdr:rowOff>
    </xdr:from>
    <xdr:to>
      <xdr:col>50</xdr:col>
      <xdr:colOff>165100</xdr:colOff>
      <xdr:row>79</xdr:row>
      <xdr:rowOff>124333</xdr:rowOff>
    </xdr:to>
    <xdr:sp macro="" textlink="">
      <xdr:nvSpPr>
        <xdr:cNvPr id="363" name="楕円 362">
          <a:extLst>
            <a:ext uri="{FF2B5EF4-FFF2-40B4-BE49-F238E27FC236}">
              <a16:creationId xmlns:a16="http://schemas.microsoft.com/office/drawing/2014/main" id="{F047D379-6F27-405F-9320-3DE31AEBC455}"/>
            </a:ext>
          </a:extLst>
        </xdr:cNvPr>
        <xdr:cNvSpPr/>
      </xdr:nvSpPr>
      <xdr:spPr>
        <a:xfrm>
          <a:off x="9588500" y="135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73533</xdr:rowOff>
    </xdr:from>
    <xdr:to>
      <xdr:col>55</xdr:col>
      <xdr:colOff>0</xdr:colOff>
      <xdr:row>84</xdr:row>
      <xdr:rowOff>41656</xdr:rowOff>
    </xdr:to>
    <xdr:cxnSp macro="">
      <xdr:nvCxnSpPr>
        <xdr:cNvPr id="364" name="直線コネクタ 363">
          <a:extLst>
            <a:ext uri="{FF2B5EF4-FFF2-40B4-BE49-F238E27FC236}">
              <a16:creationId xmlns:a16="http://schemas.microsoft.com/office/drawing/2014/main" id="{A6CDFE38-58E5-47DE-8947-FA2D6A9F0427}"/>
            </a:ext>
          </a:extLst>
        </xdr:cNvPr>
        <xdr:cNvCxnSpPr/>
      </xdr:nvCxnSpPr>
      <xdr:spPr>
        <a:xfrm>
          <a:off x="9639300" y="13618083"/>
          <a:ext cx="838200" cy="8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32638</xdr:rowOff>
    </xdr:from>
    <xdr:to>
      <xdr:col>46</xdr:col>
      <xdr:colOff>38100</xdr:colOff>
      <xdr:row>79</xdr:row>
      <xdr:rowOff>134238</xdr:rowOff>
    </xdr:to>
    <xdr:sp macro="" textlink="">
      <xdr:nvSpPr>
        <xdr:cNvPr id="365" name="楕円 364">
          <a:extLst>
            <a:ext uri="{FF2B5EF4-FFF2-40B4-BE49-F238E27FC236}">
              <a16:creationId xmlns:a16="http://schemas.microsoft.com/office/drawing/2014/main" id="{E859D0DC-F01B-4956-9A5A-6CF8C06013A9}"/>
            </a:ext>
          </a:extLst>
        </xdr:cNvPr>
        <xdr:cNvSpPr/>
      </xdr:nvSpPr>
      <xdr:spPr>
        <a:xfrm>
          <a:off x="8699500" y="135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73533</xdr:rowOff>
    </xdr:from>
    <xdr:to>
      <xdr:col>50</xdr:col>
      <xdr:colOff>114300</xdr:colOff>
      <xdr:row>79</xdr:row>
      <xdr:rowOff>83438</xdr:rowOff>
    </xdr:to>
    <xdr:cxnSp macro="">
      <xdr:nvCxnSpPr>
        <xdr:cNvPr id="366" name="直線コネクタ 365">
          <a:extLst>
            <a:ext uri="{FF2B5EF4-FFF2-40B4-BE49-F238E27FC236}">
              <a16:creationId xmlns:a16="http://schemas.microsoft.com/office/drawing/2014/main" id="{E08B67AF-933B-4BCB-B75F-F932CFD5AA41}"/>
            </a:ext>
          </a:extLst>
        </xdr:cNvPr>
        <xdr:cNvCxnSpPr/>
      </xdr:nvCxnSpPr>
      <xdr:spPr>
        <a:xfrm flipV="1">
          <a:off x="8750300" y="13618083"/>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40639</xdr:rowOff>
    </xdr:from>
    <xdr:to>
      <xdr:col>41</xdr:col>
      <xdr:colOff>101600</xdr:colOff>
      <xdr:row>84</xdr:row>
      <xdr:rowOff>142239</xdr:rowOff>
    </xdr:to>
    <xdr:sp macro="" textlink="">
      <xdr:nvSpPr>
        <xdr:cNvPr id="367" name="楕円 366">
          <a:extLst>
            <a:ext uri="{FF2B5EF4-FFF2-40B4-BE49-F238E27FC236}">
              <a16:creationId xmlns:a16="http://schemas.microsoft.com/office/drawing/2014/main" id="{94A173F1-AD93-4396-B074-234E2B592108}"/>
            </a:ext>
          </a:extLst>
        </xdr:cNvPr>
        <xdr:cNvSpPr/>
      </xdr:nvSpPr>
      <xdr:spPr>
        <a:xfrm>
          <a:off x="781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83438</xdr:rowOff>
    </xdr:from>
    <xdr:to>
      <xdr:col>45</xdr:col>
      <xdr:colOff>177800</xdr:colOff>
      <xdr:row>84</xdr:row>
      <xdr:rowOff>91439</xdr:rowOff>
    </xdr:to>
    <xdr:cxnSp macro="">
      <xdr:nvCxnSpPr>
        <xdr:cNvPr id="368" name="直線コネクタ 367">
          <a:extLst>
            <a:ext uri="{FF2B5EF4-FFF2-40B4-BE49-F238E27FC236}">
              <a16:creationId xmlns:a16="http://schemas.microsoft.com/office/drawing/2014/main" id="{AFBC23A2-1456-4708-B9E8-08C0407B78D4}"/>
            </a:ext>
          </a:extLst>
        </xdr:cNvPr>
        <xdr:cNvCxnSpPr/>
      </xdr:nvCxnSpPr>
      <xdr:spPr>
        <a:xfrm flipV="1">
          <a:off x="7861300" y="13627988"/>
          <a:ext cx="889000" cy="8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50673</xdr:rowOff>
    </xdr:from>
    <xdr:to>
      <xdr:col>36</xdr:col>
      <xdr:colOff>165100</xdr:colOff>
      <xdr:row>84</xdr:row>
      <xdr:rowOff>152273</xdr:rowOff>
    </xdr:to>
    <xdr:sp macro="" textlink="">
      <xdr:nvSpPr>
        <xdr:cNvPr id="369" name="楕円 368">
          <a:extLst>
            <a:ext uri="{FF2B5EF4-FFF2-40B4-BE49-F238E27FC236}">
              <a16:creationId xmlns:a16="http://schemas.microsoft.com/office/drawing/2014/main" id="{CBDB870E-7C86-4B6B-92E9-18C96D31CB86}"/>
            </a:ext>
          </a:extLst>
        </xdr:cNvPr>
        <xdr:cNvSpPr/>
      </xdr:nvSpPr>
      <xdr:spPr>
        <a:xfrm>
          <a:off x="6921500" y="144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91439</xdr:rowOff>
    </xdr:from>
    <xdr:to>
      <xdr:col>41</xdr:col>
      <xdr:colOff>50800</xdr:colOff>
      <xdr:row>84</xdr:row>
      <xdr:rowOff>101473</xdr:rowOff>
    </xdr:to>
    <xdr:cxnSp macro="">
      <xdr:nvCxnSpPr>
        <xdr:cNvPr id="370" name="直線コネクタ 369">
          <a:extLst>
            <a:ext uri="{FF2B5EF4-FFF2-40B4-BE49-F238E27FC236}">
              <a16:creationId xmlns:a16="http://schemas.microsoft.com/office/drawing/2014/main" id="{8F96F599-82F2-4586-BD7E-C49AAABD2EE0}"/>
            </a:ext>
          </a:extLst>
        </xdr:cNvPr>
        <xdr:cNvCxnSpPr/>
      </xdr:nvCxnSpPr>
      <xdr:spPr>
        <a:xfrm flipV="1">
          <a:off x="6972300" y="14493239"/>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id="{34DA4FCF-D749-49E4-ADFD-DACF90F03AC7}"/>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72" name="n_2aveValue【公営住宅】&#10;一人当たり面積">
          <a:extLst>
            <a:ext uri="{FF2B5EF4-FFF2-40B4-BE49-F238E27FC236}">
              <a16:creationId xmlns:a16="http://schemas.microsoft.com/office/drawing/2014/main" id="{03FBA52B-167F-420E-9C89-54C90CAA007B}"/>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73" name="n_3aveValue【公営住宅】&#10;一人当たり面積">
          <a:extLst>
            <a:ext uri="{FF2B5EF4-FFF2-40B4-BE49-F238E27FC236}">
              <a16:creationId xmlns:a16="http://schemas.microsoft.com/office/drawing/2014/main" id="{6BFD21A6-CF62-4E26-B9E3-A4EB650A6624}"/>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E4729245-BC26-48CE-92C4-AA12248D16D1}"/>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140860</xdr:rowOff>
    </xdr:from>
    <xdr:ext cx="469744" cy="259045"/>
    <xdr:sp macro="" textlink="">
      <xdr:nvSpPr>
        <xdr:cNvPr id="375" name="n_1mainValue【公営住宅】&#10;一人当たり面積">
          <a:extLst>
            <a:ext uri="{FF2B5EF4-FFF2-40B4-BE49-F238E27FC236}">
              <a16:creationId xmlns:a16="http://schemas.microsoft.com/office/drawing/2014/main" id="{877B889D-8838-40CB-8C75-652BD960C720}"/>
            </a:ext>
          </a:extLst>
        </xdr:cNvPr>
        <xdr:cNvSpPr txBox="1"/>
      </xdr:nvSpPr>
      <xdr:spPr>
        <a:xfrm>
          <a:off x="9391727"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150765</xdr:rowOff>
    </xdr:from>
    <xdr:ext cx="469744" cy="259045"/>
    <xdr:sp macro="" textlink="">
      <xdr:nvSpPr>
        <xdr:cNvPr id="376" name="n_2mainValue【公営住宅】&#10;一人当たり面積">
          <a:extLst>
            <a:ext uri="{FF2B5EF4-FFF2-40B4-BE49-F238E27FC236}">
              <a16:creationId xmlns:a16="http://schemas.microsoft.com/office/drawing/2014/main" id="{0704518D-1BCC-4657-B116-ED06C37DE746}"/>
            </a:ext>
          </a:extLst>
        </xdr:cNvPr>
        <xdr:cNvSpPr txBox="1"/>
      </xdr:nvSpPr>
      <xdr:spPr>
        <a:xfrm>
          <a:off x="8515427" y="1335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158766</xdr:rowOff>
    </xdr:from>
    <xdr:ext cx="469744" cy="259045"/>
    <xdr:sp macro="" textlink="">
      <xdr:nvSpPr>
        <xdr:cNvPr id="377" name="n_3mainValue【公営住宅】&#10;一人当たり面積">
          <a:extLst>
            <a:ext uri="{FF2B5EF4-FFF2-40B4-BE49-F238E27FC236}">
              <a16:creationId xmlns:a16="http://schemas.microsoft.com/office/drawing/2014/main" id="{67DFE7E2-9527-41AB-B9C0-C0435CD66EFD}"/>
            </a:ext>
          </a:extLst>
        </xdr:cNvPr>
        <xdr:cNvSpPr txBox="1"/>
      </xdr:nvSpPr>
      <xdr:spPr>
        <a:xfrm>
          <a:off x="7626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168800</xdr:rowOff>
    </xdr:from>
    <xdr:ext cx="469744" cy="259045"/>
    <xdr:sp macro="" textlink="">
      <xdr:nvSpPr>
        <xdr:cNvPr id="378" name="n_4mainValue【公営住宅】&#10;一人当たり面積">
          <a:extLst>
            <a:ext uri="{FF2B5EF4-FFF2-40B4-BE49-F238E27FC236}">
              <a16:creationId xmlns:a16="http://schemas.microsoft.com/office/drawing/2014/main" id="{E0DB3820-FE0E-4CA2-86F3-258F67233865}"/>
            </a:ext>
          </a:extLst>
        </xdr:cNvPr>
        <xdr:cNvSpPr txBox="1"/>
      </xdr:nvSpPr>
      <xdr:spPr>
        <a:xfrm>
          <a:off x="6737427" y="1422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DE0A442-303A-4C4F-ACC9-728FD5F7E2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4492E4-D5EA-4EAF-8717-30E3D59F1B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B1E3A4D-557B-4B75-8489-1FA01B22FC1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71E74E8-0451-4212-AC7B-E096BFA734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505BFAC-A2C6-49F8-A74F-B15AC28557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0A69063-7486-4740-B797-8DEA50C244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EAA164C-549B-4520-A2D6-CDDC100744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F2236FA-3D88-4201-B75E-13DEDB0DF1F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98B6BFB-5D52-4CAA-8CD0-1C5DC7CF34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F8DB09A-DBF5-4F7D-B685-5DFF3FB299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449499B-D484-4249-A15A-C678E3D206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836872C-5E0B-46EE-9AC7-C526D1248F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EAA03A2-35A4-49C6-A951-A3F7D1E3E4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A1F1E20A-C0B4-41BA-8DD2-C93526269E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6D71C1C-1875-45C5-ABD1-8EA40B1580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F351EEA-2AB7-4ECD-89AC-8358A168F88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C0C84C9-28F2-4762-B81F-DF96C5B66B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E3EFDAB-DAB1-4DC9-939C-155AC83F67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1D039BE-C99E-4BB9-BFA2-16393601A0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4AB91896-1078-40EC-8582-3C78B4F1CF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A2E0DB8-2DA6-49B7-B163-DFD7892B70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6D905867-5AB0-40DF-A0CF-5D1E339BCF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50F48E0-244C-4D73-8AA8-5A3F160864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EB0CEAC-936D-4D38-BB1B-602D71A394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10C0C7A-4059-49B9-93DC-C84B31A882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532657A-F501-4AFD-B0B3-595C25F27D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106B3C9-4EC5-40EF-9B05-0A2AFE6B7E0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82648B9D-CE56-4BB3-92F1-9C897A81545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6C08FB84-A17D-4EA4-A0D3-9BADFD83B0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C1EA6992-3B6F-4F44-9C72-2023DDFAD2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1D99973D-C3FC-47B3-A80F-4C1EDEE7D9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A3BA9DC7-2633-4CB3-B596-4CE188121A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2896F2F-C5CF-4FAA-A898-71ACE31EB49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1FE3DA35-6C37-4C37-8BE6-6BA6BC37F6F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267D2C9-F82E-434C-B8F6-4267B7EB9F3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BD49CF4-FF34-4867-B152-781669DAB6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E6127E2C-501A-4710-8A13-41881A4424B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42F70C5A-A755-4930-B95A-9030F32C15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6838292C-A429-4CCC-BCA5-1E9D39E7572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A3B9E174-5DFB-4362-ABF2-2BAA9D2398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67B6B220-FD7C-4EEF-A052-3D6C1C8684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97669647-48BA-46B0-ADF0-7233AFF6685F}"/>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7E85C2B2-19B2-4061-90D5-4AC8F36335C2}"/>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1BF344D4-2C54-42A7-B19A-73FBDAACE372}"/>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EA61D642-0F74-4C94-AA89-F3060EAC5AD3}"/>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14201BCB-4EA4-4401-92A2-044B635D15E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FC831E3-CE45-4CD8-A771-15988016D9BF}"/>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74FE62EE-1066-475B-A48D-788D94A189A7}"/>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D40520DD-3134-4AB4-A191-0BCCAEA84908}"/>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C2CE88C8-5680-464D-8F34-8E02F8474C71}"/>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F474F8F4-3AB1-483F-BD92-B44DAC62871B}"/>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EC3CF4A3-EDBD-456F-AD93-D309195886EE}"/>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E4A16CF-EFD8-46B4-A916-9B81C4D32D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52090C-8548-4193-B65F-9A6DF56FE5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D1A0010-9854-41F6-949E-AE4050B68A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857CD61-4A30-4F46-8F77-32920AFF7C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4F28A85-71DA-45C1-9C82-A9BE59F0AF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22134</xdr:rowOff>
    </xdr:from>
    <xdr:to>
      <xdr:col>85</xdr:col>
      <xdr:colOff>177800</xdr:colOff>
      <xdr:row>38</xdr:row>
      <xdr:rowOff>123734</xdr:rowOff>
    </xdr:to>
    <xdr:sp macro="" textlink="">
      <xdr:nvSpPr>
        <xdr:cNvPr id="436" name="楕円 435">
          <a:extLst>
            <a:ext uri="{FF2B5EF4-FFF2-40B4-BE49-F238E27FC236}">
              <a16:creationId xmlns:a16="http://schemas.microsoft.com/office/drawing/2014/main" id="{D5FCD124-DEAE-40EF-9BA6-A353F95C6864}"/>
            </a:ext>
          </a:extLst>
        </xdr:cNvPr>
        <xdr:cNvSpPr/>
      </xdr:nvSpPr>
      <xdr:spPr>
        <a:xfrm>
          <a:off x="16268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3CE097B8-6892-4830-B6F2-02817CE74905}"/>
            </a:ext>
          </a:extLst>
        </xdr:cNvPr>
        <xdr:cNvSpPr txBox="1"/>
      </xdr:nvSpPr>
      <xdr:spPr>
        <a:xfrm>
          <a:off x="16357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438" name="楕円 437">
          <a:extLst>
            <a:ext uri="{FF2B5EF4-FFF2-40B4-BE49-F238E27FC236}">
              <a16:creationId xmlns:a16="http://schemas.microsoft.com/office/drawing/2014/main" id="{28068389-6BED-4FB7-9652-73A0CDBC1818}"/>
            </a:ext>
          </a:extLst>
        </xdr:cNvPr>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72934</xdr:rowOff>
    </xdr:to>
    <xdr:cxnSp macro="">
      <xdr:nvCxnSpPr>
        <xdr:cNvPr id="439" name="直線コネクタ 438">
          <a:extLst>
            <a:ext uri="{FF2B5EF4-FFF2-40B4-BE49-F238E27FC236}">
              <a16:creationId xmlns:a16="http://schemas.microsoft.com/office/drawing/2014/main" id="{3893EE8B-0CBE-4629-AD7F-FD5BFB3D55A0}"/>
            </a:ext>
          </a:extLst>
        </xdr:cNvPr>
        <xdr:cNvCxnSpPr/>
      </xdr:nvCxnSpPr>
      <xdr:spPr>
        <a:xfrm>
          <a:off x="15481300" y="65668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40" name="楕円 439">
          <a:extLst>
            <a:ext uri="{FF2B5EF4-FFF2-40B4-BE49-F238E27FC236}">
              <a16:creationId xmlns:a16="http://schemas.microsoft.com/office/drawing/2014/main" id="{D70732A5-2110-4C8C-92DE-FF3C6E330900}"/>
            </a:ext>
          </a:extLst>
        </xdr:cNvPr>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51707</xdr:rowOff>
    </xdr:to>
    <xdr:cxnSp macro="">
      <xdr:nvCxnSpPr>
        <xdr:cNvPr id="441" name="直線コネクタ 440">
          <a:extLst>
            <a:ext uri="{FF2B5EF4-FFF2-40B4-BE49-F238E27FC236}">
              <a16:creationId xmlns:a16="http://schemas.microsoft.com/office/drawing/2014/main" id="{CF153CC8-807D-4236-9AAA-C5AE62423E92}"/>
            </a:ext>
          </a:extLst>
        </xdr:cNvPr>
        <xdr:cNvCxnSpPr/>
      </xdr:nvCxnSpPr>
      <xdr:spPr>
        <a:xfrm>
          <a:off x="14592300" y="651129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442" name="楕円 441">
          <a:extLst>
            <a:ext uri="{FF2B5EF4-FFF2-40B4-BE49-F238E27FC236}">
              <a16:creationId xmlns:a16="http://schemas.microsoft.com/office/drawing/2014/main" id="{FBD2774B-6B55-4FE5-9B25-502133A9E56A}"/>
            </a:ext>
          </a:extLst>
        </xdr:cNvPr>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37</xdr:row>
      <xdr:rowOff>167640</xdr:rowOff>
    </xdr:to>
    <xdr:cxnSp macro="">
      <xdr:nvCxnSpPr>
        <xdr:cNvPr id="443" name="直線コネクタ 442">
          <a:extLst>
            <a:ext uri="{FF2B5EF4-FFF2-40B4-BE49-F238E27FC236}">
              <a16:creationId xmlns:a16="http://schemas.microsoft.com/office/drawing/2014/main" id="{5602997F-389F-4DD6-9063-E62AFCE92AC0}"/>
            </a:ext>
          </a:extLst>
        </xdr:cNvPr>
        <xdr:cNvCxnSpPr/>
      </xdr:nvCxnSpPr>
      <xdr:spPr>
        <a:xfrm>
          <a:off x="13703300" y="64933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444" name="楕円 443">
          <a:extLst>
            <a:ext uri="{FF2B5EF4-FFF2-40B4-BE49-F238E27FC236}">
              <a16:creationId xmlns:a16="http://schemas.microsoft.com/office/drawing/2014/main" id="{98C910A0-C051-4342-AAFC-5B66F1AD36E0}"/>
            </a:ext>
          </a:extLst>
        </xdr:cNvPr>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149678</xdr:rowOff>
    </xdr:from>
    <xdr:to>
      <xdr:col>71</xdr:col>
      <xdr:colOff>177800</xdr:colOff>
      <xdr:row>37</xdr:row>
      <xdr:rowOff>149678</xdr:rowOff>
    </xdr:to>
    <xdr:cxnSp macro="">
      <xdr:nvCxnSpPr>
        <xdr:cNvPr id="445" name="直線コネクタ 444">
          <a:extLst>
            <a:ext uri="{FF2B5EF4-FFF2-40B4-BE49-F238E27FC236}">
              <a16:creationId xmlns:a16="http://schemas.microsoft.com/office/drawing/2014/main" id="{DAAC8075-1234-4472-98CD-39712EAD9B47}"/>
            </a:ext>
          </a:extLst>
        </xdr:cNvPr>
        <xdr:cNvCxnSpPr/>
      </xdr:nvCxnSpPr>
      <xdr:spPr>
        <a:xfrm>
          <a:off x="12814300" y="64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2F17DCA-5D79-4A91-A883-4E958EF4879D}"/>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466CCB6-46BB-4E2C-AEFC-50EECEF62A1E}"/>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BBB67365-BD62-4F27-A863-AE4268B2264B}"/>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7766F9A-9759-462A-B2B4-E6FC4F6C1306}"/>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119034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D02F34BF-1BCE-4E9E-84B9-19CE46819828}"/>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1A95CB5F-FC67-4B72-8F0B-4473DFB8DF03}"/>
            </a:ext>
          </a:extLst>
        </xdr:cNvPr>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801BF1C7-0837-4CAE-B8E4-0352C912B3E2}"/>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9DDC1CA3-78E2-4A81-A004-22B4C3EBDED5}"/>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42340E37-58F6-48C0-B756-AB95C773B0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88A5270-F417-4B1B-81F7-4C40E4A3F4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397AA81-0CAA-49BE-88BF-1632B670CF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D3999B6-D604-4E26-B747-0BFC49D374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3C0CFA9-9F46-4B7D-BBB7-5F719A46E3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F91EC7C9-1E0D-4565-A0B1-2988518122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9F45ED9-47BD-4EE4-B703-1CB085C8E9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7A64DA3-7E8D-4307-B261-4E77B5847C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9FC3EF8-7CF5-4F0C-A99B-D6CD538542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4F5DC30D-FC6C-408C-9425-0E151BDC7B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117E275C-5789-4F93-8784-F89239DFCA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2423A38A-5304-4A45-939A-B7EAB543020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EA9970DE-918F-4ED4-B6F4-9D3532BF460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4D1E04CC-A9C7-41C3-8A28-4A5EF7406FB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FD5207A8-3C4E-43A2-9EC9-18714660845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B578A9B6-928F-478D-80FB-2DE6C3DB3A5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4CD88C97-7273-48EB-9697-5A4A3212CC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D973CDED-F94D-483C-851C-E20A4A8323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73792BFF-37D5-4527-A7D1-F92B2CE0D2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F50B1674-7D91-4093-83AF-4F2340A9E85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642C2358-8EAD-4823-B68D-5FD70EB71A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51054</xdr:rowOff>
    </xdr:from>
    <xdr:to>
      <xdr:col>116</xdr:col>
      <xdr:colOff>62864</xdr:colOff>
      <xdr:row>41</xdr:row>
      <xdr:rowOff>60655</xdr:rowOff>
    </xdr:to>
    <xdr:cxnSp macro="">
      <xdr:nvCxnSpPr>
        <xdr:cNvPr id="475" name="直線コネクタ 474">
          <a:extLst>
            <a:ext uri="{FF2B5EF4-FFF2-40B4-BE49-F238E27FC236}">
              <a16:creationId xmlns:a16="http://schemas.microsoft.com/office/drawing/2014/main" id="{977D14B9-3D61-466D-B7F0-C5DEB8929648}"/>
            </a:ext>
          </a:extLst>
        </xdr:cNvPr>
        <xdr:cNvCxnSpPr/>
      </xdr:nvCxnSpPr>
      <xdr:spPr>
        <a:xfrm flipV="1">
          <a:off x="22160864" y="6566154"/>
          <a:ext cx="0" cy="52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64482</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2EE2D1CF-1E40-40B3-8B45-D08B5898B908}"/>
            </a:ext>
          </a:extLst>
        </xdr:cNvPr>
        <xdr:cNvSpPr txBox="1"/>
      </xdr:nvSpPr>
      <xdr:spPr>
        <a:xfrm>
          <a:off x="22199600" y="709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60655</xdr:rowOff>
    </xdr:from>
    <xdr:to>
      <xdr:col>116</xdr:col>
      <xdr:colOff>152400</xdr:colOff>
      <xdr:row>41</xdr:row>
      <xdr:rowOff>60655</xdr:rowOff>
    </xdr:to>
    <xdr:cxnSp macro="">
      <xdr:nvCxnSpPr>
        <xdr:cNvPr id="477" name="直線コネクタ 476">
          <a:extLst>
            <a:ext uri="{FF2B5EF4-FFF2-40B4-BE49-F238E27FC236}">
              <a16:creationId xmlns:a16="http://schemas.microsoft.com/office/drawing/2014/main" id="{A9C8CB4F-63B6-4B2A-9999-48C03ACF81C8}"/>
            </a:ext>
          </a:extLst>
        </xdr:cNvPr>
        <xdr:cNvCxnSpPr/>
      </xdr:nvCxnSpPr>
      <xdr:spPr>
        <a:xfrm>
          <a:off x="22072600" y="709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169181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6105C529-83DA-41E5-A3A9-5850104A35F2}"/>
            </a:ext>
          </a:extLst>
        </xdr:cNvPr>
        <xdr:cNvSpPr txBox="1"/>
      </xdr:nvSpPr>
      <xdr:spPr>
        <a:xfrm>
          <a:off x="22199600"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51054</xdr:rowOff>
    </xdr:from>
    <xdr:to>
      <xdr:col>116</xdr:col>
      <xdr:colOff>152400</xdr:colOff>
      <xdr:row>38</xdr:row>
      <xdr:rowOff>51054</xdr:rowOff>
    </xdr:to>
    <xdr:cxnSp macro="">
      <xdr:nvCxnSpPr>
        <xdr:cNvPr id="479" name="直線コネクタ 478">
          <a:extLst>
            <a:ext uri="{FF2B5EF4-FFF2-40B4-BE49-F238E27FC236}">
              <a16:creationId xmlns:a16="http://schemas.microsoft.com/office/drawing/2014/main" id="{0B1F0A71-486A-4CAD-AE92-57C0CB00D644}"/>
            </a:ext>
          </a:extLst>
        </xdr:cNvPr>
        <xdr:cNvCxnSpPr/>
      </xdr:nvCxnSpPr>
      <xdr:spPr>
        <a:xfrm>
          <a:off x="22072600" y="6566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34459</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3EB1E496-600B-4369-85F8-26ACC3D3D943}"/>
            </a:ext>
          </a:extLst>
        </xdr:cNvPr>
        <xdr:cNvSpPr txBox="1"/>
      </xdr:nvSpPr>
      <xdr:spPr>
        <a:xfrm>
          <a:off x="22199600" y="6892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56032</xdr:rowOff>
    </xdr:from>
    <xdr:to>
      <xdr:col>116</xdr:col>
      <xdr:colOff>114300</xdr:colOff>
      <xdr:row>40</xdr:row>
      <xdr:rowOff>157632</xdr:rowOff>
    </xdr:to>
    <xdr:sp macro="" textlink="">
      <xdr:nvSpPr>
        <xdr:cNvPr id="481" name="フローチャート: 判断 480">
          <a:extLst>
            <a:ext uri="{FF2B5EF4-FFF2-40B4-BE49-F238E27FC236}">
              <a16:creationId xmlns:a16="http://schemas.microsoft.com/office/drawing/2014/main" id="{A6B94FB5-9F81-41FF-A2EA-283B367A752B}"/>
            </a:ext>
          </a:extLst>
        </xdr:cNvPr>
        <xdr:cNvSpPr/>
      </xdr:nvSpPr>
      <xdr:spPr>
        <a:xfrm>
          <a:off x="22110700" y="691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52375</xdr:rowOff>
    </xdr:from>
    <xdr:to>
      <xdr:col>112</xdr:col>
      <xdr:colOff>38100</xdr:colOff>
      <xdr:row>40</xdr:row>
      <xdr:rowOff>153975</xdr:rowOff>
    </xdr:to>
    <xdr:sp macro="" textlink="">
      <xdr:nvSpPr>
        <xdr:cNvPr id="482" name="フローチャート: 判断 481">
          <a:extLst>
            <a:ext uri="{FF2B5EF4-FFF2-40B4-BE49-F238E27FC236}">
              <a16:creationId xmlns:a16="http://schemas.microsoft.com/office/drawing/2014/main" id="{48C2C31C-E80F-4ADF-96C3-0EF299EF482E}"/>
            </a:ext>
          </a:extLst>
        </xdr:cNvPr>
        <xdr:cNvSpPr/>
      </xdr:nvSpPr>
      <xdr:spPr>
        <a:xfrm>
          <a:off x="212725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20371</xdr:rowOff>
    </xdr:from>
    <xdr:to>
      <xdr:col>107</xdr:col>
      <xdr:colOff>101600</xdr:colOff>
      <xdr:row>40</xdr:row>
      <xdr:rowOff>121971</xdr:rowOff>
    </xdr:to>
    <xdr:sp macro="" textlink="">
      <xdr:nvSpPr>
        <xdr:cNvPr id="483" name="フローチャート: 判断 482">
          <a:extLst>
            <a:ext uri="{FF2B5EF4-FFF2-40B4-BE49-F238E27FC236}">
              <a16:creationId xmlns:a16="http://schemas.microsoft.com/office/drawing/2014/main" id="{62F7C0BE-F944-444D-92DB-9A5656065F23}"/>
            </a:ext>
          </a:extLst>
        </xdr:cNvPr>
        <xdr:cNvSpPr/>
      </xdr:nvSpPr>
      <xdr:spPr>
        <a:xfrm>
          <a:off x="20383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77978</xdr:rowOff>
    </xdr:from>
    <xdr:to>
      <xdr:col>102</xdr:col>
      <xdr:colOff>165100</xdr:colOff>
      <xdr:row>41</xdr:row>
      <xdr:rowOff>8128</xdr:rowOff>
    </xdr:to>
    <xdr:sp macro="" textlink="">
      <xdr:nvSpPr>
        <xdr:cNvPr id="484" name="フローチャート: 判断 483">
          <a:extLst>
            <a:ext uri="{FF2B5EF4-FFF2-40B4-BE49-F238E27FC236}">
              <a16:creationId xmlns:a16="http://schemas.microsoft.com/office/drawing/2014/main" id="{A210B59A-2A8C-4423-BE5F-965F1F853EEC}"/>
            </a:ext>
          </a:extLst>
        </xdr:cNvPr>
        <xdr:cNvSpPr/>
      </xdr:nvSpPr>
      <xdr:spPr>
        <a:xfrm>
          <a:off x="19494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99466</xdr:rowOff>
    </xdr:from>
    <xdr:to>
      <xdr:col>98</xdr:col>
      <xdr:colOff>38100</xdr:colOff>
      <xdr:row>41</xdr:row>
      <xdr:rowOff>29616</xdr:rowOff>
    </xdr:to>
    <xdr:sp macro="" textlink="">
      <xdr:nvSpPr>
        <xdr:cNvPr id="485" name="フローチャート: 判断 484">
          <a:extLst>
            <a:ext uri="{FF2B5EF4-FFF2-40B4-BE49-F238E27FC236}">
              <a16:creationId xmlns:a16="http://schemas.microsoft.com/office/drawing/2014/main" id="{FFCFB54B-0A55-4A47-BCA5-E85949020449}"/>
            </a:ext>
          </a:extLst>
        </xdr:cNvPr>
        <xdr:cNvSpPr/>
      </xdr:nvSpPr>
      <xdr:spPr>
        <a:xfrm>
          <a:off x="18605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8B303B3-96A6-4618-967D-0B89F7A78F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ACAC632-0092-45A4-AA41-2DCB000675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54CC58B-E39F-4B2E-A3B8-73ADC0BFEE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FEE30DA-2D0A-4788-9DFB-4A99A2607B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D2F7840-BB41-4E8B-A046-73F6DEF9BC1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91" name="楕円 490">
          <a:extLst>
            <a:ext uri="{FF2B5EF4-FFF2-40B4-BE49-F238E27FC236}">
              <a16:creationId xmlns:a16="http://schemas.microsoft.com/office/drawing/2014/main" id="{D0101CD6-BD39-4258-955C-AB98C335BE33}"/>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20845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C8C34EC0-81F7-4031-BDC1-777DEEB779B0}"/>
            </a:ext>
          </a:extLst>
        </xdr:cNvPr>
        <xdr:cNvSpPr txBox="1"/>
      </xdr:nvSpPr>
      <xdr:spPr>
        <a:xfrm>
          <a:off x="221996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57404</xdr:rowOff>
    </xdr:from>
    <xdr:to>
      <xdr:col>112</xdr:col>
      <xdr:colOff>38100</xdr:colOff>
      <xdr:row>34</xdr:row>
      <xdr:rowOff>159004</xdr:rowOff>
    </xdr:to>
    <xdr:sp macro="" textlink="">
      <xdr:nvSpPr>
        <xdr:cNvPr id="493" name="楕円 492">
          <a:extLst>
            <a:ext uri="{FF2B5EF4-FFF2-40B4-BE49-F238E27FC236}">
              <a16:creationId xmlns:a16="http://schemas.microsoft.com/office/drawing/2014/main" id="{805842C3-52C3-49A0-9DC4-1BBDCCB2CC65}"/>
            </a:ext>
          </a:extLst>
        </xdr:cNvPr>
        <xdr:cNvSpPr/>
      </xdr:nvSpPr>
      <xdr:spPr>
        <a:xfrm>
          <a:off x="21272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108204</xdr:rowOff>
    </xdr:from>
    <xdr:to>
      <xdr:col>116</xdr:col>
      <xdr:colOff>63500</xdr:colOff>
      <xdr:row>40</xdr:row>
      <xdr:rowOff>48768</xdr:rowOff>
    </xdr:to>
    <xdr:cxnSp macro="">
      <xdr:nvCxnSpPr>
        <xdr:cNvPr id="494" name="直線コネクタ 493">
          <a:extLst>
            <a:ext uri="{FF2B5EF4-FFF2-40B4-BE49-F238E27FC236}">
              <a16:creationId xmlns:a16="http://schemas.microsoft.com/office/drawing/2014/main" id="{2393D6FA-A404-40E6-9E6A-5796582E8636}"/>
            </a:ext>
          </a:extLst>
        </xdr:cNvPr>
        <xdr:cNvCxnSpPr/>
      </xdr:nvCxnSpPr>
      <xdr:spPr>
        <a:xfrm>
          <a:off x="21323300" y="5937504"/>
          <a:ext cx="838200" cy="96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67005</xdr:rowOff>
    </xdr:from>
    <xdr:to>
      <xdr:col>107</xdr:col>
      <xdr:colOff>101600</xdr:colOff>
      <xdr:row>34</xdr:row>
      <xdr:rowOff>168605</xdr:rowOff>
    </xdr:to>
    <xdr:sp macro="" textlink="">
      <xdr:nvSpPr>
        <xdr:cNvPr id="495" name="楕円 494">
          <a:extLst>
            <a:ext uri="{FF2B5EF4-FFF2-40B4-BE49-F238E27FC236}">
              <a16:creationId xmlns:a16="http://schemas.microsoft.com/office/drawing/2014/main" id="{ACAB49C8-953B-4BA3-834E-32D021ECFB26}"/>
            </a:ext>
          </a:extLst>
        </xdr:cNvPr>
        <xdr:cNvSpPr/>
      </xdr:nvSpPr>
      <xdr:spPr>
        <a:xfrm>
          <a:off x="20383500" y="58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108204</xdr:rowOff>
    </xdr:from>
    <xdr:to>
      <xdr:col>111</xdr:col>
      <xdr:colOff>177800</xdr:colOff>
      <xdr:row>34</xdr:row>
      <xdr:rowOff>117805</xdr:rowOff>
    </xdr:to>
    <xdr:cxnSp macro="">
      <xdr:nvCxnSpPr>
        <xdr:cNvPr id="496" name="直線コネクタ 495">
          <a:extLst>
            <a:ext uri="{FF2B5EF4-FFF2-40B4-BE49-F238E27FC236}">
              <a16:creationId xmlns:a16="http://schemas.microsoft.com/office/drawing/2014/main" id="{65D0EBEB-F79C-418B-B90A-914120F4174D}"/>
            </a:ext>
          </a:extLst>
        </xdr:cNvPr>
        <xdr:cNvCxnSpPr/>
      </xdr:nvCxnSpPr>
      <xdr:spPr>
        <a:xfrm flipV="1">
          <a:off x="20434300" y="59375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23114</xdr:rowOff>
    </xdr:from>
    <xdr:to>
      <xdr:col>102</xdr:col>
      <xdr:colOff>165100</xdr:colOff>
      <xdr:row>40</xdr:row>
      <xdr:rowOff>124714</xdr:rowOff>
    </xdr:to>
    <xdr:sp macro="" textlink="">
      <xdr:nvSpPr>
        <xdr:cNvPr id="497" name="楕円 496">
          <a:extLst>
            <a:ext uri="{FF2B5EF4-FFF2-40B4-BE49-F238E27FC236}">
              <a16:creationId xmlns:a16="http://schemas.microsoft.com/office/drawing/2014/main" id="{1DC19FA6-D1AA-499D-9C6B-31FD38DEE5B8}"/>
            </a:ext>
          </a:extLst>
        </xdr:cNvPr>
        <xdr:cNvSpPr/>
      </xdr:nvSpPr>
      <xdr:spPr>
        <a:xfrm>
          <a:off x="19494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117805</xdr:rowOff>
    </xdr:from>
    <xdr:to>
      <xdr:col>107</xdr:col>
      <xdr:colOff>50800</xdr:colOff>
      <xdr:row>40</xdr:row>
      <xdr:rowOff>73914</xdr:rowOff>
    </xdr:to>
    <xdr:cxnSp macro="">
      <xdr:nvCxnSpPr>
        <xdr:cNvPr id="498" name="直線コネクタ 497">
          <a:extLst>
            <a:ext uri="{FF2B5EF4-FFF2-40B4-BE49-F238E27FC236}">
              <a16:creationId xmlns:a16="http://schemas.microsoft.com/office/drawing/2014/main" id="{688599D6-542C-4EED-B750-8F30AC087B24}"/>
            </a:ext>
          </a:extLst>
        </xdr:cNvPr>
        <xdr:cNvCxnSpPr/>
      </xdr:nvCxnSpPr>
      <xdr:spPr>
        <a:xfrm flipV="1">
          <a:off x="19545300" y="5947105"/>
          <a:ext cx="889000" cy="9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29058</xdr:rowOff>
    </xdr:from>
    <xdr:to>
      <xdr:col>98</xdr:col>
      <xdr:colOff>38100</xdr:colOff>
      <xdr:row>40</xdr:row>
      <xdr:rowOff>130658</xdr:rowOff>
    </xdr:to>
    <xdr:sp macro="" textlink="">
      <xdr:nvSpPr>
        <xdr:cNvPr id="499" name="楕円 498">
          <a:extLst>
            <a:ext uri="{FF2B5EF4-FFF2-40B4-BE49-F238E27FC236}">
              <a16:creationId xmlns:a16="http://schemas.microsoft.com/office/drawing/2014/main" id="{E9928AD9-C7BE-480C-A133-12EF616905C1}"/>
            </a:ext>
          </a:extLst>
        </xdr:cNvPr>
        <xdr:cNvSpPr/>
      </xdr:nvSpPr>
      <xdr:spPr>
        <a:xfrm>
          <a:off x="18605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73914</xdr:rowOff>
    </xdr:from>
    <xdr:to>
      <xdr:col>102</xdr:col>
      <xdr:colOff>114300</xdr:colOff>
      <xdr:row>40</xdr:row>
      <xdr:rowOff>79858</xdr:rowOff>
    </xdr:to>
    <xdr:cxnSp macro="">
      <xdr:nvCxnSpPr>
        <xdr:cNvPr id="500" name="直線コネクタ 499">
          <a:extLst>
            <a:ext uri="{FF2B5EF4-FFF2-40B4-BE49-F238E27FC236}">
              <a16:creationId xmlns:a16="http://schemas.microsoft.com/office/drawing/2014/main" id="{74FE302A-5171-45BB-8BA2-FE70094107B6}"/>
            </a:ext>
          </a:extLst>
        </xdr:cNvPr>
        <xdr:cNvCxnSpPr/>
      </xdr:nvCxnSpPr>
      <xdr:spPr>
        <a:xfrm flipV="1">
          <a:off x="18656300" y="693191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145102</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EFFC1B01-13A6-457D-A058-BA299E9108FB}"/>
            </a:ext>
          </a:extLst>
        </xdr:cNvPr>
        <xdr:cNvSpPr txBox="1"/>
      </xdr:nvSpPr>
      <xdr:spPr>
        <a:xfrm>
          <a:off x="21075727" y="7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113098</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CC74ECCA-5CCB-46FF-83DE-0BA63917D6B9}"/>
            </a:ext>
          </a:extLst>
        </xdr:cNvPr>
        <xdr:cNvSpPr txBox="1"/>
      </xdr:nvSpPr>
      <xdr:spPr>
        <a:xfrm>
          <a:off x="201994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170705</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DBA7281C-49FE-4C74-9CDE-0EE4EA003A49}"/>
            </a:ext>
          </a:extLst>
        </xdr:cNvPr>
        <xdr:cNvSpPr txBox="1"/>
      </xdr:nvSpPr>
      <xdr:spPr>
        <a:xfrm>
          <a:off x="19310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20743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266FCF25-014A-45D3-855E-A7385334936A}"/>
            </a:ext>
          </a:extLst>
        </xdr:cNvPr>
        <xdr:cNvSpPr txBox="1"/>
      </xdr:nvSpPr>
      <xdr:spPr>
        <a:xfrm>
          <a:off x="18421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4081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9C8B67DF-EB08-4DC7-B7AB-BDEF4CCB7194}"/>
            </a:ext>
          </a:extLst>
        </xdr:cNvPr>
        <xdr:cNvSpPr txBox="1"/>
      </xdr:nvSpPr>
      <xdr:spPr>
        <a:xfrm>
          <a:off x="210757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13682</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D3CBB80B-1049-4D21-995F-2ED256A312E8}"/>
            </a:ext>
          </a:extLst>
        </xdr:cNvPr>
        <xdr:cNvSpPr txBox="1"/>
      </xdr:nvSpPr>
      <xdr:spPr>
        <a:xfrm>
          <a:off x="20199427" y="567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141241</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703A5094-692C-4C5B-8CF3-CF0824B8D3A7}"/>
            </a:ext>
          </a:extLst>
        </xdr:cNvPr>
        <xdr:cNvSpPr txBox="1"/>
      </xdr:nvSpPr>
      <xdr:spPr>
        <a:xfrm>
          <a:off x="19310427" y="66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147185</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FA505C09-8C68-46ED-B872-A5C1070D826A}"/>
            </a:ext>
          </a:extLst>
        </xdr:cNvPr>
        <xdr:cNvSpPr txBox="1"/>
      </xdr:nvSpPr>
      <xdr:spPr>
        <a:xfrm>
          <a:off x="18421427" y="66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78F94223-B1CE-49B5-BC0D-C8C473B8B4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81D7A7B7-6C4B-4301-BE5C-7EDF61D79A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AF1E9D6B-8A66-4307-8E87-8A1E90879F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7900910-0593-41F2-B989-A8F15346EE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A3D5E5E9-C5DD-462F-B9A8-52B51EC46A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F7DE416-EB66-4A4C-A221-C911F772E8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62D27AA-2241-43E9-891E-88BB7FA66B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5E2D079F-1E2B-4245-9533-F60C7AA105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EB45B721-44DF-4C53-B1AC-4BAF5D5620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F4F3277-98B5-4F23-81AC-D332F2F3EE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4DFA0A7E-3F73-49FD-A616-9DAD8FB7496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D1E626F-1C8F-4DE9-9928-01FAE374AA8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E5E63D1A-6C21-437A-A93C-3AAC5FDC95B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D7350386-BE61-4D81-BC9C-5B42AD1ACA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2C9A87A2-D5C7-480D-BD6D-38FBDFD82F3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31BA6F4E-1662-40D4-B443-F5244E9E64F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440BE885-4FFD-4934-B82C-D55953D3A34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A67E68D5-08E6-4269-937A-5D588AF84B0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5D2D2CFE-6666-4259-992A-1F99AC59CB1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C099BC21-263E-471C-88C8-97336387D16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79FA7F7F-E8FE-4B25-AFC9-FE6DDAF40E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F9CA30C-A6F1-4DFD-8419-9FD5841E87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46732A8C-101D-4BF1-B04A-AC58B31F209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CF6A0652-E4EF-40FB-8DE5-B71CB4DDB8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3" name="直線コネクタ 532">
          <a:extLst>
            <a:ext uri="{FF2B5EF4-FFF2-40B4-BE49-F238E27FC236}">
              <a16:creationId xmlns:a16="http://schemas.microsoft.com/office/drawing/2014/main" id="{69EF230D-B396-445C-871F-E051750AE00B}"/>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9E94EB03-4CCD-44FA-8877-C4B099DA19A3}"/>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5" name="直線コネクタ 534">
          <a:extLst>
            <a:ext uri="{FF2B5EF4-FFF2-40B4-BE49-F238E27FC236}">
              <a16:creationId xmlns:a16="http://schemas.microsoft.com/office/drawing/2014/main" id="{9B0F4BC3-FDB6-4468-9473-31EC838AC32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DB505CED-3449-46F4-B5A6-2FE2AB3295E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37" name="直線コネクタ 536">
          <a:extLst>
            <a:ext uri="{FF2B5EF4-FFF2-40B4-BE49-F238E27FC236}">
              <a16:creationId xmlns:a16="http://schemas.microsoft.com/office/drawing/2014/main" id="{794A96AF-E8F3-48F1-8E16-712B69C7BE95}"/>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64632B41-5BE6-4639-8CF0-F61F022DC530}"/>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39" name="フローチャート: 判断 538">
          <a:extLst>
            <a:ext uri="{FF2B5EF4-FFF2-40B4-BE49-F238E27FC236}">
              <a16:creationId xmlns:a16="http://schemas.microsoft.com/office/drawing/2014/main" id="{36BAB467-E15A-4AD6-9F6E-62F4731388DB}"/>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0" name="フローチャート: 判断 539">
          <a:extLst>
            <a:ext uri="{FF2B5EF4-FFF2-40B4-BE49-F238E27FC236}">
              <a16:creationId xmlns:a16="http://schemas.microsoft.com/office/drawing/2014/main" id="{368AE3F6-C70F-4A6A-9D8B-AD87E12CBD82}"/>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1" name="フローチャート: 判断 540">
          <a:extLst>
            <a:ext uri="{FF2B5EF4-FFF2-40B4-BE49-F238E27FC236}">
              <a16:creationId xmlns:a16="http://schemas.microsoft.com/office/drawing/2014/main" id="{BDA0559D-E13C-40CF-9292-65A19F4E7934}"/>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2" name="フローチャート: 判断 541">
          <a:extLst>
            <a:ext uri="{FF2B5EF4-FFF2-40B4-BE49-F238E27FC236}">
              <a16:creationId xmlns:a16="http://schemas.microsoft.com/office/drawing/2014/main" id="{469EEA01-75E4-4CAC-A467-D67535DEE399}"/>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3" name="フローチャート: 判断 542">
          <a:extLst>
            <a:ext uri="{FF2B5EF4-FFF2-40B4-BE49-F238E27FC236}">
              <a16:creationId xmlns:a16="http://schemas.microsoft.com/office/drawing/2014/main" id="{28DEEEA2-9DF8-4E40-8F92-9D5CA8EC1342}"/>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376D597-4048-4433-A9E6-3C11321CFF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9EB0784-92D8-48A2-9AB6-7FDD444745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7AB3F5B-2D9E-4D42-B6F1-2B879E64C9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9FF9B61-47B0-49CC-A737-4747EA30D5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6E5AB7E-BAE1-4647-A3D7-C1C29244AE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549" name="楕円 548">
          <a:extLst>
            <a:ext uri="{FF2B5EF4-FFF2-40B4-BE49-F238E27FC236}">
              <a16:creationId xmlns:a16="http://schemas.microsoft.com/office/drawing/2014/main" id="{4963D23E-D85F-4F89-B74B-592A145582E9}"/>
            </a:ext>
          </a:extLst>
        </xdr:cNvPr>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C2CED11-8D33-452B-9BE3-45F9F77CA6D8}"/>
            </a:ext>
          </a:extLst>
        </xdr:cNvPr>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156845</xdr:rowOff>
    </xdr:from>
    <xdr:to>
      <xdr:col>81</xdr:col>
      <xdr:colOff>101600</xdr:colOff>
      <xdr:row>60</xdr:row>
      <xdr:rowOff>86995</xdr:rowOff>
    </xdr:to>
    <xdr:sp macro="" textlink="">
      <xdr:nvSpPr>
        <xdr:cNvPr id="551" name="楕円 550">
          <a:extLst>
            <a:ext uri="{FF2B5EF4-FFF2-40B4-BE49-F238E27FC236}">
              <a16:creationId xmlns:a16="http://schemas.microsoft.com/office/drawing/2014/main" id="{F34A31CB-FE2B-4B4A-A9C5-58FE4C9FE735}"/>
            </a:ext>
          </a:extLst>
        </xdr:cNvPr>
        <xdr:cNvSpPr/>
      </xdr:nvSpPr>
      <xdr:spPr>
        <a:xfrm>
          <a:off x="15430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36195</xdr:rowOff>
    </xdr:to>
    <xdr:cxnSp macro="">
      <xdr:nvCxnSpPr>
        <xdr:cNvPr id="552" name="直線コネクタ 551">
          <a:extLst>
            <a:ext uri="{FF2B5EF4-FFF2-40B4-BE49-F238E27FC236}">
              <a16:creationId xmlns:a16="http://schemas.microsoft.com/office/drawing/2014/main" id="{B321E0AB-64DB-48CB-A7D1-9D9647F4AEBB}"/>
            </a:ext>
          </a:extLst>
        </xdr:cNvPr>
        <xdr:cNvCxnSpPr/>
      </xdr:nvCxnSpPr>
      <xdr:spPr>
        <a:xfrm flipV="1">
          <a:off x="15481300" y="102793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53" name="楕円 552">
          <a:extLst>
            <a:ext uri="{FF2B5EF4-FFF2-40B4-BE49-F238E27FC236}">
              <a16:creationId xmlns:a16="http://schemas.microsoft.com/office/drawing/2014/main" id="{25A46BC8-C084-453F-A2C2-36D9BF0BF156}"/>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60</xdr:row>
      <xdr:rowOff>36195</xdr:rowOff>
    </xdr:to>
    <xdr:cxnSp macro="">
      <xdr:nvCxnSpPr>
        <xdr:cNvPr id="554" name="直線コネクタ 553">
          <a:extLst>
            <a:ext uri="{FF2B5EF4-FFF2-40B4-BE49-F238E27FC236}">
              <a16:creationId xmlns:a16="http://schemas.microsoft.com/office/drawing/2014/main" id="{7345639D-6143-4BD4-AE94-749FEB24C7D3}"/>
            </a:ext>
          </a:extLst>
        </xdr:cNvPr>
        <xdr:cNvCxnSpPr/>
      </xdr:nvCxnSpPr>
      <xdr:spPr>
        <a:xfrm>
          <a:off x="14592300" y="1015746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555" name="楕円 554">
          <a:extLst>
            <a:ext uri="{FF2B5EF4-FFF2-40B4-BE49-F238E27FC236}">
              <a16:creationId xmlns:a16="http://schemas.microsoft.com/office/drawing/2014/main" id="{FC351DD9-EE4D-4210-9A83-815708E9241E}"/>
            </a:ext>
          </a:extLst>
        </xdr:cNvPr>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45720</xdr:rowOff>
    </xdr:to>
    <xdr:cxnSp macro="">
      <xdr:nvCxnSpPr>
        <xdr:cNvPr id="556" name="直線コネクタ 555">
          <a:extLst>
            <a:ext uri="{FF2B5EF4-FFF2-40B4-BE49-F238E27FC236}">
              <a16:creationId xmlns:a16="http://schemas.microsoft.com/office/drawing/2014/main" id="{4CCE287C-D899-4DD1-924A-4CEC0470972A}"/>
            </a:ext>
          </a:extLst>
        </xdr:cNvPr>
        <xdr:cNvCxnSpPr/>
      </xdr:nvCxnSpPr>
      <xdr:spPr>
        <a:xfrm flipV="1">
          <a:off x="13703300" y="10157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57" name="楕円 556">
          <a:extLst>
            <a:ext uri="{FF2B5EF4-FFF2-40B4-BE49-F238E27FC236}">
              <a16:creationId xmlns:a16="http://schemas.microsoft.com/office/drawing/2014/main" id="{3A699262-9621-4204-8F43-63250419DF58}"/>
            </a:ext>
          </a:extLst>
        </xdr:cNvPr>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158115</xdr:rowOff>
    </xdr:to>
    <xdr:cxnSp macro="">
      <xdr:nvCxnSpPr>
        <xdr:cNvPr id="558" name="直線コネクタ 557">
          <a:extLst>
            <a:ext uri="{FF2B5EF4-FFF2-40B4-BE49-F238E27FC236}">
              <a16:creationId xmlns:a16="http://schemas.microsoft.com/office/drawing/2014/main" id="{7591F168-7199-445B-A07B-6DB9F0F82870}"/>
            </a:ext>
          </a:extLst>
        </xdr:cNvPr>
        <xdr:cNvCxnSpPr/>
      </xdr:nvCxnSpPr>
      <xdr:spPr>
        <a:xfrm flipV="1">
          <a:off x="12814300" y="101612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59" name="n_1aveValue【学校施設】&#10;有形固定資産減価償却率">
          <a:extLst>
            <a:ext uri="{FF2B5EF4-FFF2-40B4-BE49-F238E27FC236}">
              <a16:creationId xmlns:a16="http://schemas.microsoft.com/office/drawing/2014/main" id="{F2AD26BF-17BC-41F5-AA6C-057E35DDC768}"/>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0" name="n_2aveValue【学校施設】&#10;有形固定資産減価償却率">
          <a:extLst>
            <a:ext uri="{FF2B5EF4-FFF2-40B4-BE49-F238E27FC236}">
              <a16:creationId xmlns:a16="http://schemas.microsoft.com/office/drawing/2014/main" id="{69597D9A-F821-46CE-8789-A11FA887F97F}"/>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1" name="n_3aveValue【学校施設】&#10;有形固定資産減価償却率">
          <a:extLst>
            <a:ext uri="{FF2B5EF4-FFF2-40B4-BE49-F238E27FC236}">
              <a16:creationId xmlns:a16="http://schemas.microsoft.com/office/drawing/2014/main" id="{048EDD3F-0D29-4FD3-92BB-DD7BAB8F2D35}"/>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2" name="n_4aveValue【学校施設】&#10;有形固定資産減価償却率">
          <a:extLst>
            <a:ext uri="{FF2B5EF4-FFF2-40B4-BE49-F238E27FC236}">
              <a16:creationId xmlns:a16="http://schemas.microsoft.com/office/drawing/2014/main" id="{287F58C9-2BCD-4B85-AA67-2CECB17BE5DE}"/>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103522</xdr:rowOff>
    </xdr:from>
    <xdr:ext cx="405111" cy="259045"/>
    <xdr:sp macro="" textlink="">
      <xdr:nvSpPr>
        <xdr:cNvPr id="563" name="n_1mainValue【学校施設】&#10;有形固定資産減価償却率">
          <a:extLst>
            <a:ext uri="{FF2B5EF4-FFF2-40B4-BE49-F238E27FC236}">
              <a16:creationId xmlns:a16="http://schemas.microsoft.com/office/drawing/2014/main" id="{9BF34D2C-C6C7-4DE4-9FB2-467A9BA69AE3}"/>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64" name="n_2mainValue【学校施設】&#10;有形固定資産減価償却率">
          <a:extLst>
            <a:ext uri="{FF2B5EF4-FFF2-40B4-BE49-F238E27FC236}">
              <a16:creationId xmlns:a16="http://schemas.microsoft.com/office/drawing/2014/main" id="{F3EF9DC9-083F-444B-8941-EF5EB810322B}"/>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565" name="n_3mainValue【学校施設】&#10;有形固定資産減価償却率">
          <a:extLst>
            <a:ext uri="{FF2B5EF4-FFF2-40B4-BE49-F238E27FC236}">
              <a16:creationId xmlns:a16="http://schemas.microsoft.com/office/drawing/2014/main" id="{81110FC7-5F4B-46F3-AD3C-01C71834EC45}"/>
            </a:ext>
          </a:extLst>
        </xdr:cNvPr>
        <xdr:cNvSpPr txBox="1"/>
      </xdr:nvSpPr>
      <xdr:spPr>
        <a:xfrm>
          <a:off x="13500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28592</xdr:rowOff>
    </xdr:from>
    <xdr:ext cx="405111" cy="259045"/>
    <xdr:sp macro="" textlink="">
      <xdr:nvSpPr>
        <xdr:cNvPr id="566" name="n_4mainValue【学校施設】&#10;有形固定資産減価償却率">
          <a:extLst>
            <a:ext uri="{FF2B5EF4-FFF2-40B4-BE49-F238E27FC236}">
              <a16:creationId xmlns:a16="http://schemas.microsoft.com/office/drawing/2014/main" id="{379A982A-D29A-47CA-A8FF-CE7624A65D1A}"/>
            </a:ext>
          </a:extLst>
        </xdr:cNvPr>
        <xdr:cNvSpPr txBox="1"/>
      </xdr:nvSpPr>
      <xdr:spPr>
        <a:xfrm>
          <a:off x="12611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F725A6AF-D78F-455C-8E78-5348377232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2A9D9F1E-1493-4D5A-846B-D823DA58683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7AAFF0B-A37B-4BBA-A46C-A519EC94F4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794FE9E-6181-4795-8499-5AC702FE99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E9833BAA-268C-4320-A86A-81738F8E10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C7971374-ADF4-4FE9-9C07-C6A0C3D276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E11240B4-4753-4F08-BA5D-BFD2FA49E6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8FCD767D-FA37-4A47-9F30-05BF33DFEB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33567230-B3BB-496B-A323-3D2E80F25E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E4215525-1D5C-4129-AA6A-C95C5E9A03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D1F1E43F-991A-498E-BB56-18AC8D07510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4436997E-C5A5-4A55-807D-E9F724B37C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92596F9A-335F-4995-92DA-1660E42ACDC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465AC35A-63C8-4F28-B031-6A4E85FD9B3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1B6066E6-DAFB-432F-961E-739399F5E7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72B2B5B-42FF-490B-A152-93EDAA2DE78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F5BD8F8C-96AC-45AF-A916-502CAEE2404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4C5D0C9C-B331-4704-A5EE-292E834C29A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799ED8D1-D695-480E-9D4F-B992F866935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a:extLst>
            <a:ext uri="{FF2B5EF4-FFF2-40B4-BE49-F238E27FC236}">
              <a16:creationId xmlns:a16="http://schemas.microsoft.com/office/drawing/2014/main" id="{FBA7DCB8-64AD-4635-9E6A-A3DE958E52E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9928C717-A22C-4272-A9FB-BD38B6ED23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956D378B-C846-4943-83AF-D09F0B7442F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692CB8A-6339-47F1-B5D0-A14760F525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0" name="直線コネクタ 589">
          <a:extLst>
            <a:ext uri="{FF2B5EF4-FFF2-40B4-BE49-F238E27FC236}">
              <a16:creationId xmlns:a16="http://schemas.microsoft.com/office/drawing/2014/main" id="{9114283B-8F9D-41B1-BC50-2779A49B5722}"/>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1" name="【学校施設】&#10;一人当たり面積最小値テキスト">
          <a:extLst>
            <a:ext uri="{FF2B5EF4-FFF2-40B4-BE49-F238E27FC236}">
              <a16:creationId xmlns:a16="http://schemas.microsoft.com/office/drawing/2014/main" id="{156E91DD-9352-490F-9F02-BE6D98EA81B5}"/>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2" name="直線コネクタ 591">
          <a:extLst>
            <a:ext uri="{FF2B5EF4-FFF2-40B4-BE49-F238E27FC236}">
              <a16:creationId xmlns:a16="http://schemas.microsoft.com/office/drawing/2014/main" id="{43F64B6C-AEDF-460C-B70A-9EA2D109825A}"/>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3" name="【学校施設】&#10;一人当たり面積最大値テキスト">
          <a:extLst>
            <a:ext uri="{FF2B5EF4-FFF2-40B4-BE49-F238E27FC236}">
              <a16:creationId xmlns:a16="http://schemas.microsoft.com/office/drawing/2014/main" id="{13DEE1D1-E436-4DF3-987D-09482F682038}"/>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4" name="直線コネクタ 593">
          <a:extLst>
            <a:ext uri="{FF2B5EF4-FFF2-40B4-BE49-F238E27FC236}">
              <a16:creationId xmlns:a16="http://schemas.microsoft.com/office/drawing/2014/main" id="{0CFEEA42-711C-48F4-B91E-4EC5C15B0792}"/>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5" name="【学校施設】&#10;一人当たり面積平均値テキスト">
          <a:extLst>
            <a:ext uri="{FF2B5EF4-FFF2-40B4-BE49-F238E27FC236}">
              <a16:creationId xmlns:a16="http://schemas.microsoft.com/office/drawing/2014/main" id="{8ABF4101-7B29-4C00-8635-5AA07E8E7B0A}"/>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96" name="フローチャート: 判断 595">
          <a:extLst>
            <a:ext uri="{FF2B5EF4-FFF2-40B4-BE49-F238E27FC236}">
              <a16:creationId xmlns:a16="http://schemas.microsoft.com/office/drawing/2014/main" id="{3BE58351-C602-4605-84B7-25AEA0F32816}"/>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97" name="フローチャート: 判断 596">
          <a:extLst>
            <a:ext uri="{FF2B5EF4-FFF2-40B4-BE49-F238E27FC236}">
              <a16:creationId xmlns:a16="http://schemas.microsoft.com/office/drawing/2014/main" id="{6BC82D18-1B33-4115-9355-02643D24CB35}"/>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98" name="フローチャート: 判断 597">
          <a:extLst>
            <a:ext uri="{FF2B5EF4-FFF2-40B4-BE49-F238E27FC236}">
              <a16:creationId xmlns:a16="http://schemas.microsoft.com/office/drawing/2014/main" id="{50F53462-435E-4FE0-A704-F0083FAA6649}"/>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99" name="フローチャート: 判断 598">
          <a:extLst>
            <a:ext uri="{FF2B5EF4-FFF2-40B4-BE49-F238E27FC236}">
              <a16:creationId xmlns:a16="http://schemas.microsoft.com/office/drawing/2014/main" id="{4DAD2374-6406-4E53-BF70-F19B1FBF4D88}"/>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0" name="フローチャート: 判断 599">
          <a:extLst>
            <a:ext uri="{FF2B5EF4-FFF2-40B4-BE49-F238E27FC236}">
              <a16:creationId xmlns:a16="http://schemas.microsoft.com/office/drawing/2014/main" id="{339362E9-9482-4B41-888E-DDE43B52B741}"/>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CB0B23D-6034-43A6-938B-C84B76B72AD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0D415A5-343F-46BC-B06B-1BF9E40186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3E138EA-ADCB-4CE1-B33F-4420BD11DD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EFE664D-40F4-4E2F-949F-15A92D50D4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EA76E26-AE46-4C82-94A4-7E65C7C970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43942</xdr:rowOff>
    </xdr:from>
    <xdr:to>
      <xdr:col>116</xdr:col>
      <xdr:colOff>114300</xdr:colOff>
      <xdr:row>60</xdr:row>
      <xdr:rowOff>145542</xdr:rowOff>
    </xdr:to>
    <xdr:sp macro="" textlink="">
      <xdr:nvSpPr>
        <xdr:cNvPr id="606" name="楕円 605">
          <a:extLst>
            <a:ext uri="{FF2B5EF4-FFF2-40B4-BE49-F238E27FC236}">
              <a16:creationId xmlns:a16="http://schemas.microsoft.com/office/drawing/2014/main" id="{A1696A5E-5472-4389-934D-572DCD2A4D8D}"/>
            </a:ext>
          </a:extLst>
        </xdr:cNvPr>
        <xdr:cNvSpPr/>
      </xdr:nvSpPr>
      <xdr:spPr>
        <a:xfrm>
          <a:off x="22110700" y="103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66819</xdr:rowOff>
    </xdr:from>
    <xdr:ext cx="469744" cy="259045"/>
    <xdr:sp macro="" textlink="">
      <xdr:nvSpPr>
        <xdr:cNvPr id="607" name="【学校施設】&#10;一人当たり面積該当値テキスト">
          <a:extLst>
            <a:ext uri="{FF2B5EF4-FFF2-40B4-BE49-F238E27FC236}">
              <a16:creationId xmlns:a16="http://schemas.microsoft.com/office/drawing/2014/main" id="{5684D00E-7FC3-40C2-ABAF-23FF1FFC9378}"/>
            </a:ext>
          </a:extLst>
        </xdr:cNvPr>
        <xdr:cNvSpPr txBox="1"/>
      </xdr:nvSpPr>
      <xdr:spPr>
        <a:xfrm>
          <a:off x="22199600" y="1018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2159</xdr:rowOff>
    </xdr:from>
    <xdr:to>
      <xdr:col>112</xdr:col>
      <xdr:colOff>38100</xdr:colOff>
      <xdr:row>60</xdr:row>
      <xdr:rowOff>103759</xdr:rowOff>
    </xdr:to>
    <xdr:sp macro="" textlink="">
      <xdr:nvSpPr>
        <xdr:cNvPr id="608" name="楕円 607">
          <a:extLst>
            <a:ext uri="{FF2B5EF4-FFF2-40B4-BE49-F238E27FC236}">
              <a16:creationId xmlns:a16="http://schemas.microsoft.com/office/drawing/2014/main" id="{F277D7A0-A0A1-4C87-AAF5-4D2A0B1852E0}"/>
            </a:ext>
          </a:extLst>
        </xdr:cNvPr>
        <xdr:cNvSpPr/>
      </xdr:nvSpPr>
      <xdr:spPr>
        <a:xfrm>
          <a:off x="21272500" y="10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52959</xdr:rowOff>
    </xdr:from>
    <xdr:to>
      <xdr:col>116</xdr:col>
      <xdr:colOff>63500</xdr:colOff>
      <xdr:row>60</xdr:row>
      <xdr:rowOff>94742</xdr:rowOff>
    </xdr:to>
    <xdr:cxnSp macro="">
      <xdr:nvCxnSpPr>
        <xdr:cNvPr id="609" name="直線コネクタ 608">
          <a:extLst>
            <a:ext uri="{FF2B5EF4-FFF2-40B4-BE49-F238E27FC236}">
              <a16:creationId xmlns:a16="http://schemas.microsoft.com/office/drawing/2014/main" id="{FFB664EA-A996-45F8-BA03-76EEEDD06741}"/>
            </a:ext>
          </a:extLst>
        </xdr:cNvPr>
        <xdr:cNvCxnSpPr/>
      </xdr:nvCxnSpPr>
      <xdr:spPr>
        <a:xfrm>
          <a:off x="21323300" y="10339959"/>
          <a:ext cx="8382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88265</xdr:rowOff>
    </xdr:from>
    <xdr:to>
      <xdr:col>107</xdr:col>
      <xdr:colOff>101600</xdr:colOff>
      <xdr:row>60</xdr:row>
      <xdr:rowOff>18415</xdr:rowOff>
    </xdr:to>
    <xdr:sp macro="" textlink="">
      <xdr:nvSpPr>
        <xdr:cNvPr id="610" name="楕円 609">
          <a:extLst>
            <a:ext uri="{FF2B5EF4-FFF2-40B4-BE49-F238E27FC236}">
              <a16:creationId xmlns:a16="http://schemas.microsoft.com/office/drawing/2014/main" id="{063C4695-761A-4373-9873-228EBE479981}"/>
            </a:ext>
          </a:extLst>
        </xdr:cNvPr>
        <xdr:cNvSpPr/>
      </xdr:nvSpPr>
      <xdr:spPr>
        <a:xfrm>
          <a:off x="2038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139065</xdr:rowOff>
    </xdr:from>
    <xdr:to>
      <xdr:col>111</xdr:col>
      <xdr:colOff>177800</xdr:colOff>
      <xdr:row>60</xdr:row>
      <xdr:rowOff>52959</xdr:rowOff>
    </xdr:to>
    <xdr:cxnSp macro="">
      <xdr:nvCxnSpPr>
        <xdr:cNvPr id="611" name="直線コネクタ 610">
          <a:extLst>
            <a:ext uri="{FF2B5EF4-FFF2-40B4-BE49-F238E27FC236}">
              <a16:creationId xmlns:a16="http://schemas.microsoft.com/office/drawing/2014/main" id="{A8D59BCE-E1D8-4377-8805-92DBA73D1A7B}"/>
            </a:ext>
          </a:extLst>
        </xdr:cNvPr>
        <xdr:cNvCxnSpPr/>
      </xdr:nvCxnSpPr>
      <xdr:spPr>
        <a:xfrm>
          <a:off x="20434300" y="10254615"/>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104902</xdr:rowOff>
    </xdr:from>
    <xdr:to>
      <xdr:col>102</xdr:col>
      <xdr:colOff>165100</xdr:colOff>
      <xdr:row>61</xdr:row>
      <xdr:rowOff>35052</xdr:rowOff>
    </xdr:to>
    <xdr:sp macro="" textlink="">
      <xdr:nvSpPr>
        <xdr:cNvPr id="612" name="楕円 611">
          <a:extLst>
            <a:ext uri="{FF2B5EF4-FFF2-40B4-BE49-F238E27FC236}">
              <a16:creationId xmlns:a16="http://schemas.microsoft.com/office/drawing/2014/main" id="{A53AC462-BD2A-4C86-914C-09192C97F1F6}"/>
            </a:ext>
          </a:extLst>
        </xdr:cNvPr>
        <xdr:cNvSpPr/>
      </xdr:nvSpPr>
      <xdr:spPr>
        <a:xfrm>
          <a:off x="194945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139065</xdr:rowOff>
    </xdr:from>
    <xdr:to>
      <xdr:col>107</xdr:col>
      <xdr:colOff>50800</xdr:colOff>
      <xdr:row>60</xdr:row>
      <xdr:rowOff>155702</xdr:rowOff>
    </xdr:to>
    <xdr:cxnSp macro="">
      <xdr:nvCxnSpPr>
        <xdr:cNvPr id="613" name="直線コネクタ 612">
          <a:extLst>
            <a:ext uri="{FF2B5EF4-FFF2-40B4-BE49-F238E27FC236}">
              <a16:creationId xmlns:a16="http://schemas.microsoft.com/office/drawing/2014/main" id="{BD7287F0-FD33-4712-B97B-9F0F80147CF2}"/>
            </a:ext>
          </a:extLst>
        </xdr:cNvPr>
        <xdr:cNvCxnSpPr/>
      </xdr:nvCxnSpPr>
      <xdr:spPr>
        <a:xfrm flipV="1">
          <a:off x="19545300" y="10254615"/>
          <a:ext cx="889000" cy="1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121412</xdr:rowOff>
    </xdr:from>
    <xdr:to>
      <xdr:col>98</xdr:col>
      <xdr:colOff>38100</xdr:colOff>
      <xdr:row>61</xdr:row>
      <xdr:rowOff>51562</xdr:rowOff>
    </xdr:to>
    <xdr:sp macro="" textlink="">
      <xdr:nvSpPr>
        <xdr:cNvPr id="614" name="楕円 613">
          <a:extLst>
            <a:ext uri="{FF2B5EF4-FFF2-40B4-BE49-F238E27FC236}">
              <a16:creationId xmlns:a16="http://schemas.microsoft.com/office/drawing/2014/main" id="{F548622E-E6C0-4D44-B0F4-6B029348680D}"/>
            </a:ext>
          </a:extLst>
        </xdr:cNvPr>
        <xdr:cNvSpPr/>
      </xdr:nvSpPr>
      <xdr:spPr>
        <a:xfrm>
          <a:off x="186055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155702</xdr:rowOff>
    </xdr:from>
    <xdr:to>
      <xdr:col>102</xdr:col>
      <xdr:colOff>114300</xdr:colOff>
      <xdr:row>61</xdr:row>
      <xdr:rowOff>762</xdr:rowOff>
    </xdr:to>
    <xdr:cxnSp macro="">
      <xdr:nvCxnSpPr>
        <xdr:cNvPr id="615" name="直線コネクタ 614">
          <a:extLst>
            <a:ext uri="{FF2B5EF4-FFF2-40B4-BE49-F238E27FC236}">
              <a16:creationId xmlns:a16="http://schemas.microsoft.com/office/drawing/2014/main" id="{3701407D-5335-48D2-8877-34317A99952D}"/>
            </a:ext>
          </a:extLst>
        </xdr:cNvPr>
        <xdr:cNvCxnSpPr/>
      </xdr:nvCxnSpPr>
      <xdr:spPr>
        <a:xfrm flipV="1">
          <a:off x="18656300" y="1044270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16" name="n_1aveValue【学校施設】&#10;一人当たり面積">
          <a:extLst>
            <a:ext uri="{FF2B5EF4-FFF2-40B4-BE49-F238E27FC236}">
              <a16:creationId xmlns:a16="http://schemas.microsoft.com/office/drawing/2014/main" id="{CD6AA188-7349-4EAE-83DA-E75A3E08F037}"/>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17" name="n_2aveValue【学校施設】&#10;一人当たり面積">
          <a:extLst>
            <a:ext uri="{FF2B5EF4-FFF2-40B4-BE49-F238E27FC236}">
              <a16:creationId xmlns:a16="http://schemas.microsoft.com/office/drawing/2014/main" id="{EC54CC19-791D-412B-8263-EF7D96AA99C0}"/>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18" name="n_3aveValue【学校施設】&#10;一人当たり面積">
          <a:extLst>
            <a:ext uri="{FF2B5EF4-FFF2-40B4-BE49-F238E27FC236}">
              <a16:creationId xmlns:a16="http://schemas.microsoft.com/office/drawing/2014/main" id="{23391468-9B98-4134-9372-DA0DD35A250C}"/>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19" name="n_4aveValue【学校施設】&#10;一人当たり面積">
          <a:extLst>
            <a:ext uri="{FF2B5EF4-FFF2-40B4-BE49-F238E27FC236}">
              <a16:creationId xmlns:a16="http://schemas.microsoft.com/office/drawing/2014/main" id="{811022BB-9D57-4AF0-90AA-371A25D4132F}"/>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120286</xdr:rowOff>
    </xdr:from>
    <xdr:ext cx="469744" cy="259045"/>
    <xdr:sp macro="" textlink="">
      <xdr:nvSpPr>
        <xdr:cNvPr id="620" name="n_1mainValue【学校施設】&#10;一人当たり面積">
          <a:extLst>
            <a:ext uri="{FF2B5EF4-FFF2-40B4-BE49-F238E27FC236}">
              <a16:creationId xmlns:a16="http://schemas.microsoft.com/office/drawing/2014/main" id="{C4428C74-50C5-424D-A50A-1A54FB1C87C4}"/>
            </a:ext>
          </a:extLst>
        </xdr:cNvPr>
        <xdr:cNvSpPr txBox="1"/>
      </xdr:nvSpPr>
      <xdr:spPr>
        <a:xfrm>
          <a:off x="21075727" y="1006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34942</xdr:rowOff>
    </xdr:from>
    <xdr:ext cx="469744" cy="259045"/>
    <xdr:sp macro="" textlink="">
      <xdr:nvSpPr>
        <xdr:cNvPr id="621" name="n_2mainValue【学校施設】&#10;一人当たり面積">
          <a:extLst>
            <a:ext uri="{FF2B5EF4-FFF2-40B4-BE49-F238E27FC236}">
              <a16:creationId xmlns:a16="http://schemas.microsoft.com/office/drawing/2014/main" id="{28FB6EC2-E2EB-4AC9-B54E-97CE51FD88B1}"/>
            </a:ext>
          </a:extLst>
        </xdr:cNvPr>
        <xdr:cNvSpPr txBox="1"/>
      </xdr:nvSpPr>
      <xdr:spPr>
        <a:xfrm>
          <a:off x="20199427" y="99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51579</xdr:rowOff>
    </xdr:from>
    <xdr:ext cx="469744" cy="259045"/>
    <xdr:sp macro="" textlink="">
      <xdr:nvSpPr>
        <xdr:cNvPr id="622" name="n_3mainValue【学校施設】&#10;一人当たり面積">
          <a:extLst>
            <a:ext uri="{FF2B5EF4-FFF2-40B4-BE49-F238E27FC236}">
              <a16:creationId xmlns:a16="http://schemas.microsoft.com/office/drawing/2014/main" id="{EFABC260-2E3C-4988-9F7D-A241F1348CD6}"/>
            </a:ext>
          </a:extLst>
        </xdr:cNvPr>
        <xdr:cNvSpPr txBox="1"/>
      </xdr:nvSpPr>
      <xdr:spPr>
        <a:xfrm>
          <a:off x="19310427" y="101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68089</xdr:rowOff>
    </xdr:from>
    <xdr:ext cx="469744" cy="259045"/>
    <xdr:sp macro="" textlink="">
      <xdr:nvSpPr>
        <xdr:cNvPr id="623" name="n_4mainValue【学校施設】&#10;一人当たり面積">
          <a:extLst>
            <a:ext uri="{FF2B5EF4-FFF2-40B4-BE49-F238E27FC236}">
              <a16:creationId xmlns:a16="http://schemas.microsoft.com/office/drawing/2014/main" id="{40A80741-C1DE-4A92-82E3-6F0368E77756}"/>
            </a:ext>
          </a:extLst>
        </xdr:cNvPr>
        <xdr:cNvSpPr txBox="1"/>
      </xdr:nvSpPr>
      <xdr:spPr>
        <a:xfrm>
          <a:off x="18421427"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84056FF-F59D-4B05-B041-52F7F80C03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B16D364-8E16-45A9-AC08-F73FA35A9F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4ED46C2-98DC-4B34-8B31-9896584214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EFD3D129-6F00-42A0-BB71-83B6BE36A1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42B274BA-CE97-4F7D-A22B-D3F4A35EF7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B108070-CA78-4EC4-B428-493365CE50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ABD772CE-BC16-457E-88D4-31DAE83284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78FDB17-BDD4-417A-9CA8-EED1D0AB300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13E817E9-7799-4568-9FF6-F2FEDC252E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46E97660-A2DB-4A0D-88AE-948536A9A7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4E07A675-91EA-47D3-B66B-4DFD24405F9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80FDFA7A-0C13-454B-8253-4C6E93BED5C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B14378C1-895F-4432-99A6-BA4DF71DC11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84A5F322-C160-4784-82DB-5BA22811B18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E2CD4779-C47A-455D-B1B3-BE7D52D88A2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B4DE8D93-DA2A-4D45-8EBA-6839142695C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837B173B-DE22-4FA2-807D-3A6E3FFE486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1DA4B7BF-4B3D-43C3-9F6A-73E7FEE159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17A4EF97-9F94-4BBB-81CC-53F9553A746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DEF54F71-6F65-49A5-BD93-1EB80D04FC2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4" name="テキスト ボックス 643">
          <a:extLst>
            <a:ext uri="{FF2B5EF4-FFF2-40B4-BE49-F238E27FC236}">
              <a16:creationId xmlns:a16="http://schemas.microsoft.com/office/drawing/2014/main" id="{D29C7606-65D6-4780-8478-65EF614997E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3B0B3682-A663-444F-B515-C90845A6DE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F9D7C3CD-DA07-4078-B164-D64602C8E06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7" name="直線コネクタ 646">
          <a:extLst>
            <a:ext uri="{FF2B5EF4-FFF2-40B4-BE49-F238E27FC236}">
              <a16:creationId xmlns:a16="http://schemas.microsoft.com/office/drawing/2014/main" id="{A9FAD4D1-A7A2-46A2-86DC-2498C20BB59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8" name="【児童館】&#10;有形固定資産減価償却率最小値テキスト">
          <a:extLst>
            <a:ext uri="{FF2B5EF4-FFF2-40B4-BE49-F238E27FC236}">
              <a16:creationId xmlns:a16="http://schemas.microsoft.com/office/drawing/2014/main" id="{48CBCF7B-584F-4500-BB2E-5AC32528996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9" name="直線コネクタ 648">
          <a:extLst>
            <a:ext uri="{FF2B5EF4-FFF2-40B4-BE49-F238E27FC236}">
              <a16:creationId xmlns:a16="http://schemas.microsoft.com/office/drawing/2014/main" id="{A3676EC3-33F9-4748-8902-2C92DBDF63A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0" name="【児童館】&#10;有形固定資産減価償却率最大値テキスト">
          <a:extLst>
            <a:ext uri="{FF2B5EF4-FFF2-40B4-BE49-F238E27FC236}">
              <a16:creationId xmlns:a16="http://schemas.microsoft.com/office/drawing/2014/main" id="{964362C0-5C14-4B89-A5BB-0516B948996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a:extLst>
            <a:ext uri="{FF2B5EF4-FFF2-40B4-BE49-F238E27FC236}">
              <a16:creationId xmlns:a16="http://schemas.microsoft.com/office/drawing/2014/main" id="{A885E8C5-B4A5-41AF-A33F-85FCD3BE80A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52" name="【児童館】&#10;有形固定資産減価償却率平均値テキスト">
          <a:extLst>
            <a:ext uri="{FF2B5EF4-FFF2-40B4-BE49-F238E27FC236}">
              <a16:creationId xmlns:a16="http://schemas.microsoft.com/office/drawing/2014/main" id="{C1305A2F-2B62-4AFD-B3AF-A9484581DDDC}"/>
            </a:ext>
          </a:extLst>
        </xdr:cNvPr>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3" name="フローチャート: 判断 652">
          <a:extLst>
            <a:ext uri="{FF2B5EF4-FFF2-40B4-BE49-F238E27FC236}">
              <a16:creationId xmlns:a16="http://schemas.microsoft.com/office/drawing/2014/main" id="{28C37F44-222F-4DD6-AEF3-D1A73CBB0936}"/>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4" name="フローチャート: 判断 653">
          <a:extLst>
            <a:ext uri="{FF2B5EF4-FFF2-40B4-BE49-F238E27FC236}">
              <a16:creationId xmlns:a16="http://schemas.microsoft.com/office/drawing/2014/main" id="{2406069F-B1C7-4602-AF44-66E06DAA1392}"/>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5" name="フローチャート: 判断 654">
          <a:extLst>
            <a:ext uri="{FF2B5EF4-FFF2-40B4-BE49-F238E27FC236}">
              <a16:creationId xmlns:a16="http://schemas.microsoft.com/office/drawing/2014/main" id="{BD93879F-11E5-4229-9C9C-479D93A9EC5C}"/>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56" name="フローチャート: 判断 655">
          <a:extLst>
            <a:ext uri="{FF2B5EF4-FFF2-40B4-BE49-F238E27FC236}">
              <a16:creationId xmlns:a16="http://schemas.microsoft.com/office/drawing/2014/main" id="{B637FE45-18D4-4F9A-B63A-DB7F419557A1}"/>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57" name="フローチャート: 判断 656">
          <a:extLst>
            <a:ext uri="{FF2B5EF4-FFF2-40B4-BE49-F238E27FC236}">
              <a16:creationId xmlns:a16="http://schemas.microsoft.com/office/drawing/2014/main" id="{D34EE5CD-D5DB-4AB4-8398-D7587741BD97}"/>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0CB01E6-3C5D-4205-AC5E-21DCABFCD4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9C7F5F1-9C64-4037-A137-DA30F83144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A6BC61A-0F4C-40A2-A912-59DD8AAE2B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478E3C7-8CE5-4E30-9176-F8DFB369768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48BF92D-9BC1-4315-BFBB-5AD0B584C6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29211</xdr:rowOff>
    </xdr:from>
    <xdr:to>
      <xdr:col>85</xdr:col>
      <xdr:colOff>177800</xdr:colOff>
      <xdr:row>80</xdr:row>
      <xdr:rowOff>130811</xdr:rowOff>
    </xdr:to>
    <xdr:sp macro="" textlink="">
      <xdr:nvSpPr>
        <xdr:cNvPr id="663" name="楕円 662">
          <a:extLst>
            <a:ext uri="{FF2B5EF4-FFF2-40B4-BE49-F238E27FC236}">
              <a16:creationId xmlns:a16="http://schemas.microsoft.com/office/drawing/2014/main" id="{626E847D-04C7-413C-AEA0-1318B85B0681}"/>
            </a:ext>
          </a:extLst>
        </xdr:cNvPr>
        <xdr:cNvSpPr/>
      </xdr:nvSpPr>
      <xdr:spPr>
        <a:xfrm>
          <a:off x="16268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52088</xdr:rowOff>
    </xdr:from>
    <xdr:ext cx="405111" cy="259045"/>
    <xdr:sp macro="" textlink="">
      <xdr:nvSpPr>
        <xdr:cNvPr id="664" name="【児童館】&#10;有形固定資産減価償却率該当値テキスト">
          <a:extLst>
            <a:ext uri="{FF2B5EF4-FFF2-40B4-BE49-F238E27FC236}">
              <a16:creationId xmlns:a16="http://schemas.microsoft.com/office/drawing/2014/main" id="{EE68B18B-CD1E-4005-86D7-6ED3FD12B808}"/>
            </a:ext>
          </a:extLst>
        </xdr:cNvPr>
        <xdr:cNvSpPr txBox="1"/>
      </xdr:nvSpPr>
      <xdr:spPr>
        <a:xfrm>
          <a:off x="163576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7620</xdr:rowOff>
    </xdr:from>
    <xdr:to>
      <xdr:col>81</xdr:col>
      <xdr:colOff>101600</xdr:colOff>
      <xdr:row>80</xdr:row>
      <xdr:rowOff>109220</xdr:rowOff>
    </xdr:to>
    <xdr:sp macro="" textlink="">
      <xdr:nvSpPr>
        <xdr:cNvPr id="665" name="楕円 664">
          <a:extLst>
            <a:ext uri="{FF2B5EF4-FFF2-40B4-BE49-F238E27FC236}">
              <a16:creationId xmlns:a16="http://schemas.microsoft.com/office/drawing/2014/main" id="{D65EFDC1-701D-4A50-A4E3-188BB4255DFD}"/>
            </a:ext>
          </a:extLst>
        </xdr:cNvPr>
        <xdr:cNvSpPr/>
      </xdr:nvSpPr>
      <xdr:spPr>
        <a:xfrm>
          <a:off x="154305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58420</xdr:rowOff>
    </xdr:from>
    <xdr:to>
      <xdr:col>85</xdr:col>
      <xdr:colOff>127000</xdr:colOff>
      <xdr:row>80</xdr:row>
      <xdr:rowOff>80011</xdr:rowOff>
    </xdr:to>
    <xdr:cxnSp macro="">
      <xdr:nvCxnSpPr>
        <xdr:cNvPr id="666" name="直線コネクタ 665">
          <a:extLst>
            <a:ext uri="{FF2B5EF4-FFF2-40B4-BE49-F238E27FC236}">
              <a16:creationId xmlns:a16="http://schemas.microsoft.com/office/drawing/2014/main" id="{B605A8BF-3F42-42E3-BF2B-7BF53457DCA6}"/>
            </a:ext>
          </a:extLst>
        </xdr:cNvPr>
        <xdr:cNvCxnSpPr/>
      </xdr:nvCxnSpPr>
      <xdr:spPr>
        <a:xfrm>
          <a:off x="15481300" y="1377442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151130</xdr:rowOff>
    </xdr:from>
    <xdr:to>
      <xdr:col>76</xdr:col>
      <xdr:colOff>165100</xdr:colOff>
      <xdr:row>80</xdr:row>
      <xdr:rowOff>81280</xdr:rowOff>
    </xdr:to>
    <xdr:sp macro="" textlink="">
      <xdr:nvSpPr>
        <xdr:cNvPr id="667" name="楕円 666">
          <a:extLst>
            <a:ext uri="{FF2B5EF4-FFF2-40B4-BE49-F238E27FC236}">
              <a16:creationId xmlns:a16="http://schemas.microsoft.com/office/drawing/2014/main" id="{7CA2D57A-B670-47E4-B924-1F2F1311C6BB}"/>
            </a:ext>
          </a:extLst>
        </xdr:cNvPr>
        <xdr:cNvSpPr/>
      </xdr:nvSpPr>
      <xdr:spPr>
        <a:xfrm>
          <a:off x="14541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58420</xdr:rowOff>
    </xdr:to>
    <xdr:cxnSp macro="">
      <xdr:nvCxnSpPr>
        <xdr:cNvPr id="668" name="直線コネクタ 667">
          <a:extLst>
            <a:ext uri="{FF2B5EF4-FFF2-40B4-BE49-F238E27FC236}">
              <a16:creationId xmlns:a16="http://schemas.microsoft.com/office/drawing/2014/main" id="{03C2DFDC-7DA8-4895-9538-5E25D05D4B47}"/>
            </a:ext>
          </a:extLst>
        </xdr:cNvPr>
        <xdr:cNvCxnSpPr/>
      </xdr:nvCxnSpPr>
      <xdr:spPr>
        <a:xfrm>
          <a:off x="14592300" y="137464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123189</xdr:rowOff>
    </xdr:from>
    <xdr:to>
      <xdr:col>72</xdr:col>
      <xdr:colOff>38100</xdr:colOff>
      <xdr:row>80</xdr:row>
      <xdr:rowOff>53339</xdr:rowOff>
    </xdr:to>
    <xdr:sp macro="" textlink="">
      <xdr:nvSpPr>
        <xdr:cNvPr id="669" name="楕円 668">
          <a:extLst>
            <a:ext uri="{FF2B5EF4-FFF2-40B4-BE49-F238E27FC236}">
              <a16:creationId xmlns:a16="http://schemas.microsoft.com/office/drawing/2014/main" id="{A9EFFEA2-D5D0-46AC-87EE-E632A6619938}"/>
            </a:ext>
          </a:extLst>
        </xdr:cNvPr>
        <xdr:cNvSpPr/>
      </xdr:nvSpPr>
      <xdr:spPr>
        <a:xfrm>
          <a:off x="13652500" y="13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2539</xdr:rowOff>
    </xdr:from>
    <xdr:to>
      <xdr:col>76</xdr:col>
      <xdr:colOff>114300</xdr:colOff>
      <xdr:row>80</xdr:row>
      <xdr:rowOff>30480</xdr:rowOff>
    </xdr:to>
    <xdr:cxnSp macro="">
      <xdr:nvCxnSpPr>
        <xdr:cNvPr id="670" name="直線コネクタ 669">
          <a:extLst>
            <a:ext uri="{FF2B5EF4-FFF2-40B4-BE49-F238E27FC236}">
              <a16:creationId xmlns:a16="http://schemas.microsoft.com/office/drawing/2014/main" id="{3E46D654-2BC4-4D3D-8ADE-10426654AA0A}"/>
            </a:ext>
          </a:extLst>
        </xdr:cNvPr>
        <xdr:cNvCxnSpPr/>
      </xdr:nvCxnSpPr>
      <xdr:spPr>
        <a:xfrm>
          <a:off x="13703300" y="137185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123189</xdr:rowOff>
    </xdr:from>
    <xdr:to>
      <xdr:col>67</xdr:col>
      <xdr:colOff>101600</xdr:colOff>
      <xdr:row>80</xdr:row>
      <xdr:rowOff>53339</xdr:rowOff>
    </xdr:to>
    <xdr:sp macro="" textlink="">
      <xdr:nvSpPr>
        <xdr:cNvPr id="671" name="楕円 670">
          <a:extLst>
            <a:ext uri="{FF2B5EF4-FFF2-40B4-BE49-F238E27FC236}">
              <a16:creationId xmlns:a16="http://schemas.microsoft.com/office/drawing/2014/main" id="{3A41845B-B4FA-4CD4-8BF9-F2D11F43CF4E}"/>
            </a:ext>
          </a:extLst>
        </xdr:cNvPr>
        <xdr:cNvSpPr/>
      </xdr:nvSpPr>
      <xdr:spPr>
        <a:xfrm>
          <a:off x="12763500" y="13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2539</xdr:rowOff>
    </xdr:from>
    <xdr:to>
      <xdr:col>71</xdr:col>
      <xdr:colOff>177800</xdr:colOff>
      <xdr:row>80</xdr:row>
      <xdr:rowOff>2539</xdr:rowOff>
    </xdr:to>
    <xdr:cxnSp macro="">
      <xdr:nvCxnSpPr>
        <xdr:cNvPr id="672" name="直線コネクタ 671">
          <a:extLst>
            <a:ext uri="{FF2B5EF4-FFF2-40B4-BE49-F238E27FC236}">
              <a16:creationId xmlns:a16="http://schemas.microsoft.com/office/drawing/2014/main" id="{4EE67D7A-2842-4734-8688-54606843A119}"/>
            </a:ext>
          </a:extLst>
        </xdr:cNvPr>
        <xdr:cNvCxnSpPr/>
      </xdr:nvCxnSpPr>
      <xdr:spPr>
        <a:xfrm>
          <a:off x="12814300" y="1371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19066</xdr:rowOff>
    </xdr:from>
    <xdr:ext cx="405111" cy="259045"/>
    <xdr:sp macro="" textlink="">
      <xdr:nvSpPr>
        <xdr:cNvPr id="673" name="n_1aveValue【児童館】&#10;有形固定資産減価償却率">
          <a:extLst>
            <a:ext uri="{FF2B5EF4-FFF2-40B4-BE49-F238E27FC236}">
              <a16:creationId xmlns:a16="http://schemas.microsoft.com/office/drawing/2014/main" id="{4F89DA74-FD54-4849-9537-A71AD6EB36ED}"/>
            </a:ext>
          </a:extLst>
        </xdr:cNvPr>
        <xdr:cNvSpPr txBox="1"/>
      </xdr:nvSpPr>
      <xdr:spPr>
        <a:xfrm>
          <a:off x="152660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674" name="n_2aveValue【児童館】&#10;有形固定資産減価償却率">
          <a:extLst>
            <a:ext uri="{FF2B5EF4-FFF2-40B4-BE49-F238E27FC236}">
              <a16:creationId xmlns:a16="http://schemas.microsoft.com/office/drawing/2014/main" id="{5530C5B3-E893-47B5-B37E-EB19406B73A8}"/>
            </a:ext>
          </a:extLst>
        </xdr:cNvPr>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168927</xdr:rowOff>
    </xdr:from>
    <xdr:ext cx="405111" cy="259045"/>
    <xdr:sp macro="" textlink="">
      <xdr:nvSpPr>
        <xdr:cNvPr id="675" name="n_3aveValue【児童館】&#10;有形固定資産減価償却率">
          <a:extLst>
            <a:ext uri="{FF2B5EF4-FFF2-40B4-BE49-F238E27FC236}">
              <a16:creationId xmlns:a16="http://schemas.microsoft.com/office/drawing/2014/main" id="{5FFB96FB-0526-4B54-A976-20E073B5E457}"/>
            </a:ext>
          </a:extLst>
        </xdr:cNvPr>
        <xdr:cNvSpPr txBox="1"/>
      </xdr:nvSpPr>
      <xdr:spPr>
        <a:xfrm>
          <a:off x="1350074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1288</xdr:rowOff>
    </xdr:from>
    <xdr:ext cx="405111" cy="259045"/>
    <xdr:sp macro="" textlink="">
      <xdr:nvSpPr>
        <xdr:cNvPr id="676" name="n_4aveValue【児童館】&#10;有形固定資産減価償却率">
          <a:extLst>
            <a:ext uri="{FF2B5EF4-FFF2-40B4-BE49-F238E27FC236}">
              <a16:creationId xmlns:a16="http://schemas.microsoft.com/office/drawing/2014/main" id="{2B441FC1-94FF-48D6-B46E-451CA06D9FC9}"/>
            </a:ext>
          </a:extLst>
        </xdr:cNvPr>
        <xdr:cNvSpPr txBox="1"/>
      </xdr:nvSpPr>
      <xdr:spPr>
        <a:xfrm>
          <a:off x="12611744"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125747</xdr:rowOff>
    </xdr:from>
    <xdr:ext cx="405111" cy="259045"/>
    <xdr:sp macro="" textlink="">
      <xdr:nvSpPr>
        <xdr:cNvPr id="677" name="n_1mainValue【児童館】&#10;有形固定資産減価償却率">
          <a:extLst>
            <a:ext uri="{FF2B5EF4-FFF2-40B4-BE49-F238E27FC236}">
              <a16:creationId xmlns:a16="http://schemas.microsoft.com/office/drawing/2014/main" id="{61B123EC-FB1F-4D3E-805D-F56F3B565922}"/>
            </a:ext>
          </a:extLst>
        </xdr:cNvPr>
        <xdr:cNvSpPr txBox="1"/>
      </xdr:nvSpPr>
      <xdr:spPr>
        <a:xfrm>
          <a:off x="1526604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97807</xdr:rowOff>
    </xdr:from>
    <xdr:ext cx="405111" cy="259045"/>
    <xdr:sp macro="" textlink="">
      <xdr:nvSpPr>
        <xdr:cNvPr id="678" name="n_2mainValue【児童館】&#10;有形固定資産減価償却率">
          <a:extLst>
            <a:ext uri="{FF2B5EF4-FFF2-40B4-BE49-F238E27FC236}">
              <a16:creationId xmlns:a16="http://schemas.microsoft.com/office/drawing/2014/main" id="{B63EB393-ACF9-4714-B4B9-AF50B0E51D3F}"/>
            </a:ext>
          </a:extLst>
        </xdr:cNvPr>
        <xdr:cNvSpPr txBox="1"/>
      </xdr:nvSpPr>
      <xdr:spPr>
        <a:xfrm>
          <a:off x="14389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69866</xdr:rowOff>
    </xdr:from>
    <xdr:ext cx="405111" cy="259045"/>
    <xdr:sp macro="" textlink="">
      <xdr:nvSpPr>
        <xdr:cNvPr id="679" name="n_3mainValue【児童館】&#10;有形固定資産減価償却率">
          <a:extLst>
            <a:ext uri="{FF2B5EF4-FFF2-40B4-BE49-F238E27FC236}">
              <a16:creationId xmlns:a16="http://schemas.microsoft.com/office/drawing/2014/main" id="{4B96E647-9326-4C37-A9CA-A9ED725D041E}"/>
            </a:ext>
          </a:extLst>
        </xdr:cNvPr>
        <xdr:cNvSpPr txBox="1"/>
      </xdr:nvSpPr>
      <xdr:spPr>
        <a:xfrm>
          <a:off x="13500744"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69866</xdr:rowOff>
    </xdr:from>
    <xdr:ext cx="405111" cy="259045"/>
    <xdr:sp macro="" textlink="">
      <xdr:nvSpPr>
        <xdr:cNvPr id="680" name="n_4mainValue【児童館】&#10;有形固定資産減価償却率">
          <a:extLst>
            <a:ext uri="{FF2B5EF4-FFF2-40B4-BE49-F238E27FC236}">
              <a16:creationId xmlns:a16="http://schemas.microsoft.com/office/drawing/2014/main" id="{941B7479-81EC-470F-BB32-0F1D3BFF18C6}"/>
            </a:ext>
          </a:extLst>
        </xdr:cNvPr>
        <xdr:cNvSpPr txBox="1"/>
      </xdr:nvSpPr>
      <xdr:spPr>
        <a:xfrm>
          <a:off x="12611744"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E740B5E3-4352-41A2-9D8F-FA73CD0965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ABB2942-3D83-40BB-B590-B981204E1D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8F347905-55EF-4082-8A2D-5DDC415684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E5724E56-C7DD-4533-9DB4-92869E4D6B8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84513EF-53CF-4568-83CA-EE099E8362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23EBDA15-9CAC-4DD6-A030-2FB2F5B2AB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D4171E9B-72D1-48B8-9881-8195309EFB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50BD7890-176F-4BD8-AD5A-4468DB271C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F1172FA-A7FD-49D3-A008-0C04AA4A50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C134C08-70A8-437C-98DC-8F7F57AB3B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5CF4203E-20FD-4A2F-98ED-150D72719D8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CF7520E0-C4C1-4D74-8503-98E94F24B1E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24D0A75C-FBA0-427A-920D-41ACEACD764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DB8A040F-C9CC-4765-9835-9DFD90FD95D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9DC59465-A18A-49CF-B938-FF1CB714FD8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CC8F9C22-5FA8-4A20-9593-8D9D067E5A8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EE18F2BD-E915-4CE7-9DC5-C7A3F70C47C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D8A2C30-64C7-48FF-BDE7-7544765B13F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768FD264-29D9-4E33-8E82-AC984D1B2A9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B9F5290E-B8EF-4682-B714-5344E1AC67C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87DA26C3-95CE-4023-A6AB-88843EB82D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D69F59BB-E5F1-4443-9C49-D56C4674FB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FEEA61EB-71B6-45EC-9AE6-3405430945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4" name="直線コネクタ 703">
          <a:extLst>
            <a:ext uri="{FF2B5EF4-FFF2-40B4-BE49-F238E27FC236}">
              <a16:creationId xmlns:a16="http://schemas.microsoft.com/office/drawing/2014/main" id="{0E2E5259-BF57-4520-8948-612B8D214F0D}"/>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5" name="【児童館】&#10;一人当たり面積最小値テキスト">
          <a:extLst>
            <a:ext uri="{FF2B5EF4-FFF2-40B4-BE49-F238E27FC236}">
              <a16:creationId xmlns:a16="http://schemas.microsoft.com/office/drawing/2014/main" id="{E90F340B-1A7D-4315-817A-1245E07A0E7D}"/>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06" name="直線コネクタ 705">
          <a:extLst>
            <a:ext uri="{FF2B5EF4-FFF2-40B4-BE49-F238E27FC236}">
              <a16:creationId xmlns:a16="http://schemas.microsoft.com/office/drawing/2014/main" id="{95F716E1-7677-4367-9819-FE2B738AA754}"/>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4FE2CF11-59ED-4812-9D77-4B2ACCB287BB}"/>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08" name="直線コネクタ 707">
          <a:extLst>
            <a:ext uri="{FF2B5EF4-FFF2-40B4-BE49-F238E27FC236}">
              <a16:creationId xmlns:a16="http://schemas.microsoft.com/office/drawing/2014/main" id="{049AFEFA-C804-402F-9644-2F1F4AACB5CE}"/>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62882</xdr:rowOff>
    </xdr:from>
    <xdr:ext cx="469744" cy="259045"/>
    <xdr:sp macro="" textlink="">
      <xdr:nvSpPr>
        <xdr:cNvPr id="709" name="【児童館】&#10;一人当たり面積平均値テキスト">
          <a:extLst>
            <a:ext uri="{FF2B5EF4-FFF2-40B4-BE49-F238E27FC236}">
              <a16:creationId xmlns:a16="http://schemas.microsoft.com/office/drawing/2014/main" id="{88A727F3-65E7-4AC2-B78B-CF11600BE710}"/>
            </a:ext>
          </a:extLst>
        </xdr:cNvPr>
        <xdr:cNvSpPr txBox="1"/>
      </xdr:nvSpPr>
      <xdr:spPr>
        <a:xfrm>
          <a:off x="22199600" y="1446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0" name="フローチャート: 判断 709">
          <a:extLst>
            <a:ext uri="{FF2B5EF4-FFF2-40B4-BE49-F238E27FC236}">
              <a16:creationId xmlns:a16="http://schemas.microsoft.com/office/drawing/2014/main" id="{2C1D0B26-6E64-444F-A2BD-758F83661D4B}"/>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11" name="フローチャート: 判断 710">
          <a:extLst>
            <a:ext uri="{FF2B5EF4-FFF2-40B4-BE49-F238E27FC236}">
              <a16:creationId xmlns:a16="http://schemas.microsoft.com/office/drawing/2014/main" id="{309AF4D1-B03F-458E-9B7D-89A238DBE42D}"/>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2" name="フローチャート: 判断 711">
          <a:extLst>
            <a:ext uri="{FF2B5EF4-FFF2-40B4-BE49-F238E27FC236}">
              <a16:creationId xmlns:a16="http://schemas.microsoft.com/office/drawing/2014/main" id="{0EDC00D9-4E90-4B90-878A-E68A208C3E85}"/>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13" name="フローチャート: 判断 712">
          <a:extLst>
            <a:ext uri="{FF2B5EF4-FFF2-40B4-BE49-F238E27FC236}">
              <a16:creationId xmlns:a16="http://schemas.microsoft.com/office/drawing/2014/main" id="{420607AC-ADD4-4FBA-A4AB-197AE32B1F46}"/>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14" name="フローチャート: 判断 713">
          <a:extLst>
            <a:ext uri="{FF2B5EF4-FFF2-40B4-BE49-F238E27FC236}">
              <a16:creationId xmlns:a16="http://schemas.microsoft.com/office/drawing/2014/main" id="{EEAD3737-99F8-4D2B-B1CC-20F8EEFA61DC}"/>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CFAED91-CBDC-434A-97A2-45228D4016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9869442-21AB-41DB-B7BC-9ACF5AAB6A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C433A3B-4500-4F7F-A4F0-F5CDBB8892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5D9C29E-F149-433B-BCC6-70C7D66D525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14237B8-FF76-4952-AB3F-746BD540D2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74930</xdr:rowOff>
    </xdr:from>
    <xdr:to>
      <xdr:col>116</xdr:col>
      <xdr:colOff>114300</xdr:colOff>
      <xdr:row>83</xdr:row>
      <xdr:rowOff>5080</xdr:rowOff>
    </xdr:to>
    <xdr:sp macro="" textlink="">
      <xdr:nvSpPr>
        <xdr:cNvPr id="720" name="楕円 719">
          <a:extLst>
            <a:ext uri="{FF2B5EF4-FFF2-40B4-BE49-F238E27FC236}">
              <a16:creationId xmlns:a16="http://schemas.microsoft.com/office/drawing/2014/main" id="{D08FCCA3-706F-475E-8B3E-378333871CA9}"/>
            </a:ext>
          </a:extLst>
        </xdr:cNvPr>
        <xdr:cNvSpPr/>
      </xdr:nvSpPr>
      <xdr:spPr>
        <a:xfrm>
          <a:off x="22110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97807</xdr:rowOff>
    </xdr:from>
    <xdr:ext cx="469744" cy="259045"/>
    <xdr:sp macro="" textlink="">
      <xdr:nvSpPr>
        <xdr:cNvPr id="721" name="【児童館】&#10;一人当たり面積該当値テキスト">
          <a:extLst>
            <a:ext uri="{FF2B5EF4-FFF2-40B4-BE49-F238E27FC236}">
              <a16:creationId xmlns:a16="http://schemas.microsoft.com/office/drawing/2014/main" id="{5DD583FF-911F-4EA6-8E12-3B0C7A4746E3}"/>
            </a:ext>
          </a:extLst>
        </xdr:cNvPr>
        <xdr:cNvSpPr txBox="1"/>
      </xdr:nvSpPr>
      <xdr:spPr>
        <a:xfrm>
          <a:off x="22199600"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80645</xdr:rowOff>
    </xdr:from>
    <xdr:to>
      <xdr:col>112</xdr:col>
      <xdr:colOff>38100</xdr:colOff>
      <xdr:row>83</xdr:row>
      <xdr:rowOff>10795</xdr:rowOff>
    </xdr:to>
    <xdr:sp macro="" textlink="">
      <xdr:nvSpPr>
        <xdr:cNvPr id="722" name="楕円 721">
          <a:extLst>
            <a:ext uri="{FF2B5EF4-FFF2-40B4-BE49-F238E27FC236}">
              <a16:creationId xmlns:a16="http://schemas.microsoft.com/office/drawing/2014/main" id="{AE246536-FC27-40C6-A73B-AE5A6F891C3E}"/>
            </a:ext>
          </a:extLst>
        </xdr:cNvPr>
        <xdr:cNvSpPr/>
      </xdr:nvSpPr>
      <xdr:spPr>
        <a:xfrm>
          <a:off x="21272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125730</xdr:rowOff>
    </xdr:from>
    <xdr:to>
      <xdr:col>116</xdr:col>
      <xdr:colOff>63500</xdr:colOff>
      <xdr:row>82</xdr:row>
      <xdr:rowOff>131445</xdr:rowOff>
    </xdr:to>
    <xdr:cxnSp macro="">
      <xdr:nvCxnSpPr>
        <xdr:cNvPr id="723" name="直線コネクタ 722">
          <a:extLst>
            <a:ext uri="{FF2B5EF4-FFF2-40B4-BE49-F238E27FC236}">
              <a16:creationId xmlns:a16="http://schemas.microsoft.com/office/drawing/2014/main" id="{C1848F81-43EE-4C55-9A6B-7641CCC93060}"/>
            </a:ext>
          </a:extLst>
        </xdr:cNvPr>
        <xdr:cNvCxnSpPr/>
      </xdr:nvCxnSpPr>
      <xdr:spPr>
        <a:xfrm flipV="1">
          <a:off x="21323300" y="14184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86361</xdr:rowOff>
    </xdr:from>
    <xdr:to>
      <xdr:col>107</xdr:col>
      <xdr:colOff>101600</xdr:colOff>
      <xdr:row>83</xdr:row>
      <xdr:rowOff>16511</xdr:rowOff>
    </xdr:to>
    <xdr:sp macro="" textlink="">
      <xdr:nvSpPr>
        <xdr:cNvPr id="724" name="楕円 723">
          <a:extLst>
            <a:ext uri="{FF2B5EF4-FFF2-40B4-BE49-F238E27FC236}">
              <a16:creationId xmlns:a16="http://schemas.microsoft.com/office/drawing/2014/main" id="{282FEA64-3E01-43D6-B2D6-4EF68693DC27}"/>
            </a:ext>
          </a:extLst>
        </xdr:cNvPr>
        <xdr:cNvSpPr/>
      </xdr:nvSpPr>
      <xdr:spPr>
        <a:xfrm>
          <a:off x="20383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131445</xdr:rowOff>
    </xdr:from>
    <xdr:to>
      <xdr:col>111</xdr:col>
      <xdr:colOff>177800</xdr:colOff>
      <xdr:row>82</xdr:row>
      <xdr:rowOff>137161</xdr:rowOff>
    </xdr:to>
    <xdr:cxnSp macro="">
      <xdr:nvCxnSpPr>
        <xdr:cNvPr id="725" name="直線コネクタ 724">
          <a:extLst>
            <a:ext uri="{FF2B5EF4-FFF2-40B4-BE49-F238E27FC236}">
              <a16:creationId xmlns:a16="http://schemas.microsoft.com/office/drawing/2014/main" id="{C721934C-CCAC-4FDE-B976-0BA2FA756128}"/>
            </a:ext>
          </a:extLst>
        </xdr:cNvPr>
        <xdr:cNvCxnSpPr/>
      </xdr:nvCxnSpPr>
      <xdr:spPr>
        <a:xfrm flipV="1">
          <a:off x="20434300" y="141903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111125</xdr:rowOff>
    </xdr:from>
    <xdr:to>
      <xdr:col>102</xdr:col>
      <xdr:colOff>165100</xdr:colOff>
      <xdr:row>83</xdr:row>
      <xdr:rowOff>41275</xdr:rowOff>
    </xdr:to>
    <xdr:sp macro="" textlink="">
      <xdr:nvSpPr>
        <xdr:cNvPr id="726" name="楕円 725">
          <a:extLst>
            <a:ext uri="{FF2B5EF4-FFF2-40B4-BE49-F238E27FC236}">
              <a16:creationId xmlns:a16="http://schemas.microsoft.com/office/drawing/2014/main" id="{AC81ED7F-B797-4509-BBA5-69A827DAA975}"/>
            </a:ext>
          </a:extLst>
        </xdr:cNvPr>
        <xdr:cNvSpPr/>
      </xdr:nvSpPr>
      <xdr:spPr>
        <a:xfrm>
          <a:off x="19494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137161</xdr:rowOff>
    </xdr:from>
    <xdr:to>
      <xdr:col>107</xdr:col>
      <xdr:colOff>50800</xdr:colOff>
      <xdr:row>82</xdr:row>
      <xdr:rowOff>161925</xdr:rowOff>
    </xdr:to>
    <xdr:cxnSp macro="">
      <xdr:nvCxnSpPr>
        <xdr:cNvPr id="727" name="直線コネクタ 726">
          <a:extLst>
            <a:ext uri="{FF2B5EF4-FFF2-40B4-BE49-F238E27FC236}">
              <a16:creationId xmlns:a16="http://schemas.microsoft.com/office/drawing/2014/main" id="{C7A4CE6C-ACA6-471E-8B12-84C611994B36}"/>
            </a:ext>
          </a:extLst>
        </xdr:cNvPr>
        <xdr:cNvCxnSpPr/>
      </xdr:nvCxnSpPr>
      <xdr:spPr>
        <a:xfrm flipV="1">
          <a:off x="19545300" y="141960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128270</xdr:rowOff>
    </xdr:from>
    <xdr:to>
      <xdr:col>98</xdr:col>
      <xdr:colOff>38100</xdr:colOff>
      <xdr:row>83</xdr:row>
      <xdr:rowOff>58420</xdr:rowOff>
    </xdr:to>
    <xdr:sp macro="" textlink="">
      <xdr:nvSpPr>
        <xdr:cNvPr id="728" name="楕円 727">
          <a:extLst>
            <a:ext uri="{FF2B5EF4-FFF2-40B4-BE49-F238E27FC236}">
              <a16:creationId xmlns:a16="http://schemas.microsoft.com/office/drawing/2014/main" id="{E6D96491-2B9B-4135-A12A-CB42442F27D5}"/>
            </a:ext>
          </a:extLst>
        </xdr:cNvPr>
        <xdr:cNvSpPr/>
      </xdr:nvSpPr>
      <xdr:spPr>
        <a:xfrm>
          <a:off x="18605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161925</xdr:rowOff>
    </xdr:from>
    <xdr:to>
      <xdr:col>102</xdr:col>
      <xdr:colOff>114300</xdr:colOff>
      <xdr:row>83</xdr:row>
      <xdr:rowOff>7620</xdr:rowOff>
    </xdr:to>
    <xdr:cxnSp macro="">
      <xdr:nvCxnSpPr>
        <xdr:cNvPr id="729" name="直線コネクタ 728">
          <a:extLst>
            <a:ext uri="{FF2B5EF4-FFF2-40B4-BE49-F238E27FC236}">
              <a16:creationId xmlns:a16="http://schemas.microsoft.com/office/drawing/2014/main" id="{21AE879C-0303-456C-A4BE-30A47B19DA05}"/>
            </a:ext>
          </a:extLst>
        </xdr:cNvPr>
        <xdr:cNvCxnSpPr/>
      </xdr:nvCxnSpPr>
      <xdr:spPr>
        <a:xfrm flipV="1">
          <a:off x="18656300" y="14220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150513</xdr:rowOff>
    </xdr:from>
    <xdr:ext cx="469744" cy="259045"/>
    <xdr:sp macro="" textlink="">
      <xdr:nvSpPr>
        <xdr:cNvPr id="730" name="n_1aveValue【児童館】&#10;一人当たり面積">
          <a:extLst>
            <a:ext uri="{FF2B5EF4-FFF2-40B4-BE49-F238E27FC236}">
              <a16:creationId xmlns:a16="http://schemas.microsoft.com/office/drawing/2014/main" id="{3A195F79-83F4-4ACE-92F5-F54C5F80BF24}"/>
            </a:ext>
          </a:extLst>
        </xdr:cNvPr>
        <xdr:cNvSpPr txBox="1"/>
      </xdr:nvSpPr>
      <xdr:spPr>
        <a:xfrm>
          <a:off x="21075727" y="1455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31" name="n_2aveValue【児童館】&#10;一人当たり面積">
          <a:extLst>
            <a:ext uri="{FF2B5EF4-FFF2-40B4-BE49-F238E27FC236}">
              <a16:creationId xmlns:a16="http://schemas.microsoft.com/office/drawing/2014/main" id="{7463FF84-4F7C-4A55-9A59-4A1199A64195}"/>
            </a:ext>
          </a:extLst>
        </xdr:cNvPr>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13352</xdr:rowOff>
    </xdr:from>
    <xdr:ext cx="469744" cy="259045"/>
    <xdr:sp macro="" textlink="">
      <xdr:nvSpPr>
        <xdr:cNvPr id="732" name="n_3aveValue【児童館】&#10;一人当たり面積">
          <a:extLst>
            <a:ext uri="{FF2B5EF4-FFF2-40B4-BE49-F238E27FC236}">
              <a16:creationId xmlns:a16="http://schemas.microsoft.com/office/drawing/2014/main" id="{E32A5156-8C3E-463F-A54F-BCC05A3ECB78}"/>
            </a:ext>
          </a:extLst>
        </xdr:cNvPr>
        <xdr:cNvSpPr txBox="1"/>
      </xdr:nvSpPr>
      <xdr:spPr>
        <a:xfrm>
          <a:off x="193104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167657</xdr:rowOff>
    </xdr:from>
    <xdr:ext cx="469744" cy="259045"/>
    <xdr:sp macro="" textlink="">
      <xdr:nvSpPr>
        <xdr:cNvPr id="733" name="n_4aveValue【児童館】&#10;一人当たり面積">
          <a:extLst>
            <a:ext uri="{FF2B5EF4-FFF2-40B4-BE49-F238E27FC236}">
              <a16:creationId xmlns:a16="http://schemas.microsoft.com/office/drawing/2014/main" id="{282C8C11-589F-457F-B609-F25228DA183D}"/>
            </a:ext>
          </a:extLst>
        </xdr:cNvPr>
        <xdr:cNvSpPr txBox="1"/>
      </xdr:nvSpPr>
      <xdr:spPr>
        <a:xfrm>
          <a:off x="18421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27322</xdr:rowOff>
    </xdr:from>
    <xdr:ext cx="469744" cy="259045"/>
    <xdr:sp macro="" textlink="">
      <xdr:nvSpPr>
        <xdr:cNvPr id="734" name="n_1mainValue【児童館】&#10;一人当たり面積">
          <a:extLst>
            <a:ext uri="{FF2B5EF4-FFF2-40B4-BE49-F238E27FC236}">
              <a16:creationId xmlns:a16="http://schemas.microsoft.com/office/drawing/2014/main" id="{4BDD04C8-A7AA-47B7-AD3B-4B3CAA95B82E}"/>
            </a:ext>
          </a:extLst>
        </xdr:cNvPr>
        <xdr:cNvSpPr txBox="1"/>
      </xdr:nvSpPr>
      <xdr:spPr>
        <a:xfrm>
          <a:off x="210757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33038</xdr:rowOff>
    </xdr:from>
    <xdr:ext cx="469744" cy="259045"/>
    <xdr:sp macro="" textlink="">
      <xdr:nvSpPr>
        <xdr:cNvPr id="735" name="n_2mainValue【児童館】&#10;一人当たり面積">
          <a:extLst>
            <a:ext uri="{FF2B5EF4-FFF2-40B4-BE49-F238E27FC236}">
              <a16:creationId xmlns:a16="http://schemas.microsoft.com/office/drawing/2014/main" id="{4DE21C40-0B82-4FC0-8069-4B64FDAE2BAE}"/>
            </a:ext>
          </a:extLst>
        </xdr:cNvPr>
        <xdr:cNvSpPr txBox="1"/>
      </xdr:nvSpPr>
      <xdr:spPr>
        <a:xfrm>
          <a:off x="201994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57802</xdr:rowOff>
    </xdr:from>
    <xdr:ext cx="469744" cy="259045"/>
    <xdr:sp macro="" textlink="">
      <xdr:nvSpPr>
        <xdr:cNvPr id="736" name="n_3mainValue【児童館】&#10;一人当たり面積">
          <a:extLst>
            <a:ext uri="{FF2B5EF4-FFF2-40B4-BE49-F238E27FC236}">
              <a16:creationId xmlns:a16="http://schemas.microsoft.com/office/drawing/2014/main" id="{AFDC0665-8D92-491D-A670-3893FB8ECCF5}"/>
            </a:ext>
          </a:extLst>
        </xdr:cNvPr>
        <xdr:cNvSpPr txBox="1"/>
      </xdr:nvSpPr>
      <xdr:spPr>
        <a:xfrm>
          <a:off x="19310427" y="139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74947</xdr:rowOff>
    </xdr:from>
    <xdr:ext cx="469744" cy="259045"/>
    <xdr:sp macro="" textlink="">
      <xdr:nvSpPr>
        <xdr:cNvPr id="737" name="n_4mainValue【児童館】&#10;一人当たり面積">
          <a:extLst>
            <a:ext uri="{FF2B5EF4-FFF2-40B4-BE49-F238E27FC236}">
              <a16:creationId xmlns:a16="http://schemas.microsoft.com/office/drawing/2014/main" id="{A9770508-D5C2-44F6-B2E1-91DC58F66F82}"/>
            </a:ext>
          </a:extLst>
        </xdr:cNvPr>
        <xdr:cNvSpPr txBox="1"/>
      </xdr:nvSpPr>
      <xdr:spPr>
        <a:xfrm>
          <a:off x="18421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FF6AFEE6-DF15-4633-AB62-F16F07C68D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281CF598-3FDA-474B-A866-949FB6827F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A560F8A8-58DB-4C67-B394-0400122C7B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B63486E6-E78E-4A08-8535-DF1CB38A47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D92B8B2B-7476-4773-9703-B91FAFEA17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F0119E64-BBBA-431A-8C01-7EBA3D153E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79FEB5D8-F028-497F-836A-5492FB9602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2DCCBAE9-5C21-4C99-8294-1906DE2824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B355D2EA-2CE1-4743-896E-5DA9D0D31D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25056779-6408-462F-8DE9-4DED174767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5D384A5-3851-4210-ADA8-62CB8C20C5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B5A5078E-185A-4F1B-963D-BCBB85F0F6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39012682-8183-40BE-905E-39354EE3023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215A6B41-5A91-490D-919B-9CF169772FF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7435E60E-ACC2-400B-8113-96C7EDAAA6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EF1C6238-F915-40C5-970A-C822F29666C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A550F071-6915-49D2-8A62-EF6F1CE5E5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713ADDF6-4193-48D2-B972-FBB7DE8A923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2E7EC135-5084-4EAA-8A16-A34B550E589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3E0BDB31-0DBD-4E5B-B20B-934A0B6CA6E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A2D39D48-BC17-4E63-B92C-DB7EC31594C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3C6886D9-D21E-48D7-82B8-7D8C054572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68982745-2E48-4A24-BA55-5007D2389AB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2804AC9C-AE41-4FF6-9427-131DF13728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9AFD0CFF-7C2F-4E18-92D7-CB13B8B32C3F}"/>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DDAD43C6-FA69-4A15-A0F9-641449024E6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3AD39ECC-D5D8-43B4-8858-404D27FBAB0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5" name="【公民館】&#10;有形固定資産減価償却率最大値テキスト">
          <a:extLst>
            <a:ext uri="{FF2B5EF4-FFF2-40B4-BE49-F238E27FC236}">
              <a16:creationId xmlns:a16="http://schemas.microsoft.com/office/drawing/2014/main" id="{35DE8E0D-1854-4630-A2F1-6296B5D2452F}"/>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66" name="直線コネクタ 765">
          <a:extLst>
            <a:ext uri="{FF2B5EF4-FFF2-40B4-BE49-F238E27FC236}">
              <a16:creationId xmlns:a16="http://schemas.microsoft.com/office/drawing/2014/main" id="{A34680E0-E8D2-4F7F-B197-285F33B97CDC}"/>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67" name="【公民館】&#10;有形固定資産減価償却率平均値テキスト">
          <a:extLst>
            <a:ext uri="{FF2B5EF4-FFF2-40B4-BE49-F238E27FC236}">
              <a16:creationId xmlns:a16="http://schemas.microsoft.com/office/drawing/2014/main" id="{3F0A0763-939A-4021-B071-9A851C522387}"/>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8" name="フローチャート: 判断 767">
          <a:extLst>
            <a:ext uri="{FF2B5EF4-FFF2-40B4-BE49-F238E27FC236}">
              <a16:creationId xmlns:a16="http://schemas.microsoft.com/office/drawing/2014/main" id="{3F1A303A-4112-480A-B998-87A0F44FB30B}"/>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69" name="フローチャート: 判断 768">
          <a:extLst>
            <a:ext uri="{FF2B5EF4-FFF2-40B4-BE49-F238E27FC236}">
              <a16:creationId xmlns:a16="http://schemas.microsoft.com/office/drawing/2014/main" id="{88DB1512-0387-4D1F-9861-14E0E20AC552}"/>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0" name="フローチャート: 判断 769">
          <a:extLst>
            <a:ext uri="{FF2B5EF4-FFF2-40B4-BE49-F238E27FC236}">
              <a16:creationId xmlns:a16="http://schemas.microsoft.com/office/drawing/2014/main" id="{8BC32B2F-BF20-4D5E-8239-F5E4C25B8EB2}"/>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1" name="フローチャート: 判断 770">
          <a:extLst>
            <a:ext uri="{FF2B5EF4-FFF2-40B4-BE49-F238E27FC236}">
              <a16:creationId xmlns:a16="http://schemas.microsoft.com/office/drawing/2014/main" id="{98A724B9-EEF2-4E6C-A076-5045F5C6F79A}"/>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2" name="フローチャート: 判断 771">
          <a:extLst>
            <a:ext uri="{FF2B5EF4-FFF2-40B4-BE49-F238E27FC236}">
              <a16:creationId xmlns:a16="http://schemas.microsoft.com/office/drawing/2014/main" id="{CF199297-71C3-474E-9E75-C59156953A99}"/>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1D43DE8-9005-4E1A-9CC4-D184EEF3093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862B0E2-F39A-42D3-9BB7-903257B292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BCB4847-7016-4092-A553-8FFD6C7630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219F7BD-E63D-4490-A555-7DC50018E6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B53C1EA-AE59-459C-99E1-D671857097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778" name="楕円 777">
          <a:extLst>
            <a:ext uri="{FF2B5EF4-FFF2-40B4-BE49-F238E27FC236}">
              <a16:creationId xmlns:a16="http://schemas.microsoft.com/office/drawing/2014/main" id="{2A4E8E75-4D69-42FD-A545-72DC90B49485}"/>
            </a:ext>
          </a:extLst>
        </xdr:cNvPr>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67327</xdr:rowOff>
    </xdr:from>
    <xdr:ext cx="405111" cy="259045"/>
    <xdr:sp macro="" textlink="">
      <xdr:nvSpPr>
        <xdr:cNvPr id="779" name="【公民館】&#10;有形固定資産減価償却率該当値テキスト">
          <a:extLst>
            <a:ext uri="{FF2B5EF4-FFF2-40B4-BE49-F238E27FC236}">
              <a16:creationId xmlns:a16="http://schemas.microsoft.com/office/drawing/2014/main" id="{2B0D5B4B-E102-4E1F-98F0-2264615F01CB}"/>
            </a:ext>
          </a:extLst>
        </xdr:cNvPr>
        <xdr:cNvSpPr txBox="1"/>
      </xdr:nvSpPr>
      <xdr:spPr>
        <a:xfrm>
          <a:off x="16357600"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xdr:rowOff>
    </xdr:from>
    <xdr:to>
      <xdr:col>81</xdr:col>
      <xdr:colOff>101600</xdr:colOff>
      <xdr:row>105</xdr:row>
      <xdr:rowOff>106045</xdr:rowOff>
    </xdr:to>
    <xdr:sp macro="" textlink="">
      <xdr:nvSpPr>
        <xdr:cNvPr id="780" name="楕円 779">
          <a:extLst>
            <a:ext uri="{FF2B5EF4-FFF2-40B4-BE49-F238E27FC236}">
              <a16:creationId xmlns:a16="http://schemas.microsoft.com/office/drawing/2014/main" id="{DA6CEF56-2969-4A81-8598-B4C925BA37FA}"/>
            </a:ext>
          </a:extLst>
        </xdr:cNvPr>
        <xdr:cNvSpPr/>
      </xdr:nvSpPr>
      <xdr:spPr>
        <a:xfrm>
          <a:off x="15430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55245</xdr:rowOff>
    </xdr:from>
    <xdr:to>
      <xdr:col>85</xdr:col>
      <xdr:colOff>127000</xdr:colOff>
      <xdr:row>105</xdr:row>
      <xdr:rowOff>95250</xdr:rowOff>
    </xdr:to>
    <xdr:cxnSp macro="">
      <xdr:nvCxnSpPr>
        <xdr:cNvPr id="781" name="直線コネクタ 780">
          <a:extLst>
            <a:ext uri="{FF2B5EF4-FFF2-40B4-BE49-F238E27FC236}">
              <a16:creationId xmlns:a16="http://schemas.microsoft.com/office/drawing/2014/main" id="{99BD8932-FE5C-4EA0-9694-4B498FB1E4E6}"/>
            </a:ext>
          </a:extLst>
        </xdr:cNvPr>
        <xdr:cNvCxnSpPr/>
      </xdr:nvCxnSpPr>
      <xdr:spPr>
        <a:xfrm>
          <a:off x="15481300" y="18057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149225</xdr:rowOff>
    </xdr:from>
    <xdr:to>
      <xdr:col>76</xdr:col>
      <xdr:colOff>165100</xdr:colOff>
      <xdr:row>100</xdr:row>
      <xdr:rowOff>79375</xdr:rowOff>
    </xdr:to>
    <xdr:sp macro="" textlink="">
      <xdr:nvSpPr>
        <xdr:cNvPr id="782" name="楕円 781">
          <a:extLst>
            <a:ext uri="{FF2B5EF4-FFF2-40B4-BE49-F238E27FC236}">
              <a16:creationId xmlns:a16="http://schemas.microsoft.com/office/drawing/2014/main" id="{28F4541B-A5B9-4259-9323-C55D8B85718C}"/>
            </a:ext>
          </a:extLst>
        </xdr:cNvPr>
        <xdr:cNvSpPr/>
      </xdr:nvSpPr>
      <xdr:spPr>
        <a:xfrm>
          <a:off x="14541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28575</xdr:rowOff>
    </xdr:from>
    <xdr:to>
      <xdr:col>81</xdr:col>
      <xdr:colOff>50800</xdr:colOff>
      <xdr:row>105</xdr:row>
      <xdr:rowOff>55245</xdr:rowOff>
    </xdr:to>
    <xdr:cxnSp macro="">
      <xdr:nvCxnSpPr>
        <xdr:cNvPr id="783" name="直線コネクタ 782">
          <a:extLst>
            <a:ext uri="{FF2B5EF4-FFF2-40B4-BE49-F238E27FC236}">
              <a16:creationId xmlns:a16="http://schemas.microsoft.com/office/drawing/2014/main" id="{CA34BABF-F9CD-4AEF-A3E1-57FDA0735DC5}"/>
            </a:ext>
          </a:extLst>
        </xdr:cNvPr>
        <xdr:cNvCxnSpPr/>
      </xdr:nvCxnSpPr>
      <xdr:spPr>
        <a:xfrm>
          <a:off x="14592300" y="17173575"/>
          <a:ext cx="889000" cy="88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784" name="楕円 783">
          <a:extLst>
            <a:ext uri="{FF2B5EF4-FFF2-40B4-BE49-F238E27FC236}">
              <a16:creationId xmlns:a16="http://schemas.microsoft.com/office/drawing/2014/main" id="{B10122F7-41C7-4CDA-8D86-BA90834309EB}"/>
            </a:ext>
          </a:extLst>
        </xdr:cNvPr>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28575</xdr:rowOff>
    </xdr:from>
    <xdr:to>
      <xdr:col>76</xdr:col>
      <xdr:colOff>114300</xdr:colOff>
      <xdr:row>105</xdr:row>
      <xdr:rowOff>95250</xdr:rowOff>
    </xdr:to>
    <xdr:cxnSp macro="">
      <xdr:nvCxnSpPr>
        <xdr:cNvPr id="785" name="直線コネクタ 784">
          <a:extLst>
            <a:ext uri="{FF2B5EF4-FFF2-40B4-BE49-F238E27FC236}">
              <a16:creationId xmlns:a16="http://schemas.microsoft.com/office/drawing/2014/main" id="{3A0D8F2E-2AD6-40E4-B883-8CCF059FAF91}"/>
            </a:ext>
          </a:extLst>
        </xdr:cNvPr>
        <xdr:cNvCxnSpPr/>
      </xdr:nvCxnSpPr>
      <xdr:spPr>
        <a:xfrm flipV="1">
          <a:off x="13703300" y="17173575"/>
          <a:ext cx="8890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57786</xdr:rowOff>
    </xdr:from>
    <xdr:to>
      <xdr:col>67</xdr:col>
      <xdr:colOff>101600</xdr:colOff>
      <xdr:row>106</xdr:row>
      <xdr:rowOff>159386</xdr:rowOff>
    </xdr:to>
    <xdr:sp macro="" textlink="">
      <xdr:nvSpPr>
        <xdr:cNvPr id="786" name="楕円 785">
          <a:extLst>
            <a:ext uri="{FF2B5EF4-FFF2-40B4-BE49-F238E27FC236}">
              <a16:creationId xmlns:a16="http://schemas.microsoft.com/office/drawing/2014/main" id="{C9774781-2498-4CC3-9243-549344245B52}"/>
            </a:ext>
          </a:extLst>
        </xdr:cNvPr>
        <xdr:cNvSpPr/>
      </xdr:nvSpPr>
      <xdr:spPr>
        <a:xfrm>
          <a:off x="12763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106</xdr:row>
      <xdr:rowOff>108586</xdr:rowOff>
    </xdr:to>
    <xdr:cxnSp macro="">
      <xdr:nvCxnSpPr>
        <xdr:cNvPr id="787" name="直線コネクタ 786">
          <a:extLst>
            <a:ext uri="{FF2B5EF4-FFF2-40B4-BE49-F238E27FC236}">
              <a16:creationId xmlns:a16="http://schemas.microsoft.com/office/drawing/2014/main" id="{074DDBF4-7A1E-4855-AFF2-F0D416055738}"/>
            </a:ext>
          </a:extLst>
        </xdr:cNvPr>
        <xdr:cNvCxnSpPr/>
      </xdr:nvCxnSpPr>
      <xdr:spPr>
        <a:xfrm flipV="1">
          <a:off x="12814300" y="18097500"/>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88" name="n_1aveValue【公民館】&#10;有形固定資産減価償却率">
          <a:extLst>
            <a:ext uri="{FF2B5EF4-FFF2-40B4-BE49-F238E27FC236}">
              <a16:creationId xmlns:a16="http://schemas.microsoft.com/office/drawing/2014/main" id="{4B9FEB20-908E-4A8B-81AD-0A4472ED78A1}"/>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89" name="n_2aveValue【公民館】&#10;有形固定資産減価償却率">
          <a:extLst>
            <a:ext uri="{FF2B5EF4-FFF2-40B4-BE49-F238E27FC236}">
              <a16:creationId xmlns:a16="http://schemas.microsoft.com/office/drawing/2014/main" id="{AE8C1AD4-ADD6-4C0B-AB70-451121C98098}"/>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90" name="n_3aveValue【公民館】&#10;有形固定資産減価償却率">
          <a:extLst>
            <a:ext uri="{FF2B5EF4-FFF2-40B4-BE49-F238E27FC236}">
              <a16:creationId xmlns:a16="http://schemas.microsoft.com/office/drawing/2014/main" id="{25CD4BE6-327A-4872-A9C3-64EB6292AC35}"/>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1" name="n_4aveValue【公民館】&#10;有形固定資産減価償却率">
          <a:extLst>
            <a:ext uri="{FF2B5EF4-FFF2-40B4-BE49-F238E27FC236}">
              <a16:creationId xmlns:a16="http://schemas.microsoft.com/office/drawing/2014/main" id="{171E74C6-97B1-4F72-9724-A43523A08A4E}"/>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97172</xdr:rowOff>
    </xdr:from>
    <xdr:ext cx="405111" cy="259045"/>
    <xdr:sp macro="" textlink="">
      <xdr:nvSpPr>
        <xdr:cNvPr id="792" name="n_1mainValue【公民館】&#10;有形固定資産減価償却率">
          <a:extLst>
            <a:ext uri="{FF2B5EF4-FFF2-40B4-BE49-F238E27FC236}">
              <a16:creationId xmlns:a16="http://schemas.microsoft.com/office/drawing/2014/main" id="{BCF0747E-BA5C-426F-A40B-7F8A389A44DD}"/>
            </a:ext>
          </a:extLst>
        </xdr:cNvPr>
        <xdr:cNvSpPr txBox="1"/>
      </xdr:nvSpPr>
      <xdr:spPr>
        <a:xfrm>
          <a:off x="15266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95902</xdr:rowOff>
    </xdr:from>
    <xdr:ext cx="405111" cy="259045"/>
    <xdr:sp macro="" textlink="">
      <xdr:nvSpPr>
        <xdr:cNvPr id="793" name="n_2mainValue【公民館】&#10;有形固定資産減価償却率">
          <a:extLst>
            <a:ext uri="{FF2B5EF4-FFF2-40B4-BE49-F238E27FC236}">
              <a16:creationId xmlns:a16="http://schemas.microsoft.com/office/drawing/2014/main" id="{64CF247F-4EA9-42BB-BA10-A22A4196BF78}"/>
            </a:ext>
          </a:extLst>
        </xdr:cNvPr>
        <xdr:cNvSpPr txBox="1"/>
      </xdr:nvSpPr>
      <xdr:spPr>
        <a:xfrm>
          <a:off x="143897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794" name="n_3mainValue【公民館】&#10;有形固定資産減価償却率">
          <a:extLst>
            <a:ext uri="{FF2B5EF4-FFF2-40B4-BE49-F238E27FC236}">
              <a16:creationId xmlns:a16="http://schemas.microsoft.com/office/drawing/2014/main" id="{2DF85703-6320-43ED-AD23-248F80D22C28}"/>
            </a:ext>
          </a:extLst>
        </xdr:cNvPr>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150513</xdr:rowOff>
    </xdr:from>
    <xdr:ext cx="405111" cy="259045"/>
    <xdr:sp macro="" textlink="">
      <xdr:nvSpPr>
        <xdr:cNvPr id="795" name="n_4mainValue【公民館】&#10;有形固定資産減価償却率">
          <a:extLst>
            <a:ext uri="{FF2B5EF4-FFF2-40B4-BE49-F238E27FC236}">
              <a16:creationId xmlns:a16="http://schemas.microsoft.com/office/drawing/2014/main" id="{3136F670-1529-44F8-A745-62D7267691CC}"/>
            </a:ext>
          </a:extLst>
        </xdr:cNvPr>
        <xdr:cNvSpPr txBox="1"/>
      </xdr:nvSpPr>
      <xdr:spPr>
        <a:xfrm>
          <a:off x="12611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CF3ECEC0-1907-47D7-B679-672B256100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1791E4D3-DAE0-4D90-9F08-8ED5A9ECBD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A294A77A-7253-4C2B-99A9-F755434994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8F120570-2358-49FA-9B1A-BA35D1CD86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2350E588-B1B4-45C4-9B53-E8182C12CE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C3163A07-D2B5-480E-AE12-C97BA8CC20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4E1551B2-F208-49DA-A3A2-1EBB1470D2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954D111C-DA18-4799-8054-F2E55EAA2A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226E24B4-C073-466E-84F6-91AF263ED3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E3D065E5-DA20-4E25-9877-6B0069D6E8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CE2D0B51-4840-4006-A54E-27179E0D711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71E03D58-8B2D-401B-9FE8-2D1C3DAE658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6F53E800-BA70-4A0A-88E2-2FA3691402C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614AB97D-F520-4000-BD40-981F03449A7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3C873A64-73BF-47C7-953D-9ED10216FCA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AE574EAF-7ACB-4EB8-AD7A-DC0DC28ADD2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BA964233-1636-4C89-99A2-140379F2B5D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7DFAE4D2-B455-4A7C-AFEE-D267E3138ED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6B213BE1-F1F0-487E-A019-E48D6D8911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97167BAA-E069-4003-9EBD-CFD60ED44FD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1AD72952-B855-4A6A-AB34-A00FB12743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1CF8C7D6-032B-4CBC-9433-4F171D3983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684A05F0-09B3-473C-A1F1-C8292A1395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19" name="直線コネクタ 818">
          <a:extLst>
            <a:ext uri="{FF2B5EF4-FFF2-40B4-BE49-F238E27FC236}">
              <a16:creationId xmlns:a16="http://schemas.microsoft.com/office/drawing/2014/main" id="{D4CC5668-A824-41ED-8CC9-67622DAE88C9}"/>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0" name="【公民館】&#10;一人当たり面積最小値テキスト">
          <a:extLst>
            <a:ext uri="{FF2B5EF4-FFF2-40B4-BE49-F238E27FC236}">
              <a16:creationId xmlns:a16="http://schemas.microsoft.com/office/drawing/2014/main" id="{BE120C5E-53F1-4F48-95FC-6E6F8626F41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1" name="直線コネクタ 820">
          <a:extLst>
            <a:ext uri="{FF2B5EF4-FFF2-40B4-BE49-F238E27FC236}">
              <a16:creationId xmlns:a16="http://schemas.microsoft.com/office/drawing/2014/main" id="{F8F980E0-A8DA-4E5A-9A71-F4D13F6E8975}"/>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2" name="【公民館】&#10;一人当たり面積最大値テキスト">
          <a:extLst>
            <a:ext uri="{FF2B5EF4-FFF2-40B4-BE49-F238E27FC236}">
              <a16:creationId xmlns:a16="http://schemas.microsoft.com/office/drawing/2014/main" id="{FE96F5CB-535D-4362-B391-A13742030F58}"/>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3" name="直線コネクタ 822">
          <a:extLst>
            <a:ext uri="{FF2B5EF4-FFF2-40B4-BE49-F238E27FC236}">
              <a16:creationId xmlns:a16="http://schemas.microsoft.com/office/drawing/2014/main" id="{272412BE-2325-42CC-875E-53237440C3E3}"/>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824" name="【公民館】&#10;一人当たり面積平均値テキスト">
          <a:extLst>
            <a:ext uri="{FF2B5EF4-FFF2-40B4-BE49-F238E27FC236}">
              <a16:creationId xmlns:a16="http://schemas.microsoft.com/office/drawing/2014/main" id="{6E77FCA4-A104-4054-B35D-5118DFFE9531}"/>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5" name="フローチャート: 判断 824">
          <a:extLst>
            <a:ext uri="{FF2B5EF4-FFF2-40B4-BE49-F238E27FC236}">
              <a16:creationId xmlns:a16="http://schemas.microsoft.com/office/drawing/2014/main" id="{200171A5-CFA2-4537-B676-50EB8F416B57}"/>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26" name="フローチャート: 判断 825">
          <a:extLst>
            <a:ext uri="{FF2B5EF4-FFF2-40B4-BE49-F238E27FC236}">
              <a16:creationId xmlns:a16="http://schemas.microsoft.com/office/drawing/2014/main" id="{E38CCC8E-5E3B-4FFF-BB69-B3CEED0F20D5}"/>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27" name="フローチャート: 判断 826">
          <a:extLst>
            <a:ext uri="{FF2B5EF4-FFF2-40B4-BE49-F238E27FC236}">
              <a16:creationId xmlns:a16="http://schemas.microsoft.com/office/drawing/2014/main" id="{5DB6A881-700A-4C8E-AF76-9581681B0B6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28" name="フローチャート: 判断 827">
          <a:extLst>
            <a:ext uri="{FF2B5EF4-FFF2-40B4-BE49-F238E27FC236}">
              <a16:creationId xmlns:a16="http://schemas.microsoft.com/office/drawing/2014/main" id="{E96E4653-1782-48A1-918D-EDA482EAAFCC}"/>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9" name="フローチャート: 判断 828">
          <a:extLst>
            <a:ext uri="{FF2B5EF4-FFF2-40B4-BE49-F238E27FC236}">
              <a16:creationId xmlns:a16="http://schemas.microsoft.com/office/drawing/2014/main" id="{051901CE-377D-4879-8B33-5CF4AFE9913E}"/>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D7A1002-8E2A-4EF0-A01A-CF92153A7A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C56AD34-76E1-44E6-AC85-BD1A94E0AC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AF0B504-2D8F-40B1-8FED-70DB520B456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78DFFE3-F0D5-4938-9DF3-0565968688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200959B-757D-46E0-9781-FCF3D16B86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127127</xdr:rowOff>
    </xdr:from>
    <xdr:to>
      <xdr:col>116</xdr:col>
      <xdr:colOff>114300</xdr:colOff>
      <xdr:row>105</xdr:row>
      <xdr:rowOff>57277</xdr:rowOff>
    </xdr:to>
    <xdr:sp macro="" textlink="">
      <xdr:nvSpPr>
        <xdr:cNvPr id="835" name="楕円 834">
          <a:extLst>
            <a:ext uri="{FF2B5EF4-FFF2-40B4-BE49-F238E27FC236}">
              <a16:creationId xmlns:a16="http://schemas.microsoft.com/office/drawing/2014/main" id="{77AC6AC6-4543-4161-8234-9EF6C29FAD2F}"/>
            </a:ext>
          </a:extLst>
        </xdr:cNvPr>
        <xdr:cNvSpPr/>
      </xdr:nvSpPr>
      <xdr:spPr>
        <a:xfrm>
          <a:off x="22110700" y="179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150004</xdr:rowOff>
    </xdr:from>
    <xdr:ext cx="469744" cy="259045"/>
    <xdr:sp macro="" textlink="">
      <xdr:nvSpPr>
        <xdr:cNvPr id="836" name="【公民館】&#10;一人当たり面積該当値テキスト">
          <a:extLst>
            <a:ext uri="{FF2B5EF4-FFF2-40B4-BE49-F238E27FC236}">
              <a16:creationId xmlns:a16="http://schemas.microsoft.com/office/drawing/2014/main" id="{204156E1-7DCF-44B8-8AD7-8FEE4AEFD01B}"/>
            </a:ext>
          </a:extLst>
        </xdr:cNvPr>
        <xdr:cNvSpPr txBox="1"/>
      </xdr:nvSpPr>
      <xdr:spPr>
        <a:xfrm>
          <a:off x="22199600" y="1780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133223</xdr:rowOff>
    </xdr:from>
    <xdr:to>
      <xdr:col>112</xdr:col>
      <xdr:colOff>38100</xdr:colOff>
      <xdr:row>105</xdr:row>
      <xdr:rowOff>63373</xdr:rowOff>
    </xdr:to>
    <xdr:sp macro="" textlink="">
      <xdr:nvSpPr>
        <xdr:cNvPr id="837" name="楕円 836">
          <a:extLst>
            <a:ext uri="{FF2B5EF4-FFF2-40B4-BE49-F238E27FC236}">
              <a16:creationId xmlns:a16="http://schemas.microsoft.com/office/drawing/2014/main" id="{9F572D86-2278-4C50-8BA2-ED534D918829}"/>
            </a:ext>
          </a:extLst>
        </xdr:cNvPr>
        <xdr:cNvSpPr/>
      </xdr:nvSpPr>
      <xdr:spPr>
        <a:xfrm>
          <a:off x="21272500" y="17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6477</xdr:rowOff>
    </xdr:from>
    <xdr:to>
      <xdr:col>116</xdr:col>
      <xdr:colOff>63500</xdr:colOff>
      <xdr:row>105</xdr:row>
      <xdr:rowOff>12573</xdr:rowOff>
    </xdr:to>
    <xdr:cxnSp macro="">
      <xdr:nvCxnSpPr>
        <xdr:cNvPr id="838" name="直線コネクタ 837">
          <a:extLst>
            <a:ext uri="{FF2B5EF4-FFF2-40B4-BE49-F238E27FC236}">
              <a16:creationId xmlns:a16="http://schemas.microsoft.com/office/drawing/2014/main" id="{DD281AC9-A0F8-47D3-BA2A-047C59097F09}"/>
            </a:ext>
          </a:extLst>
        </xdr:cNvPr>
        <xdr:cNvCxnSpPr/>
      </xdr:nvCxnSpPr>
      <xdr:spPr>
        <a:xfrm flipV="1">
          <a:off x="21323300" y="1800872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162179</xdr:rowOff>
    </xdr:from>
    <xdr:to>
      <xdr:col>107</xdr:col>
      <xdr:colOff>101600</xdr:colOff>
      <xdr:row>101</xdr:row>
      <xdr:rowOff>92329</xdr:rowOff>
    </xdr:to>
    <xdr:sp macro="" textlink="">
      <xdr:nvSpPr>
        <xdr:cNvPr id="839" name="楕円 838">
          <a:extLst>
            <a:ext uri="{FF2B5EF4-FFF2-40B4-BE49-F238E27FC236}">
              <a16:creationId xmlns:a16="http://schemas.microsoft.com/office/drawing/2014/main" id="{726A55C5-2CC8-4B4C-AC55-31E4703108F1}"/>
            </a:ext>
          </a:extLst>
        </xdr:cNvPr>
        <xdr:cNvSpPr/>
      </xdr:nvSpPr>
      <xdr:spPr>
        <a:xfrm>
          <a:off x="20383500" y="17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41529</xdr:rowOff>
    </xdr:from>
    <xdr:to>
      <xdr:col>111</xdr:col>
      <xdr:colOff>177800</xdr:colOff>
      <xdr:row>105</xdr:row>
      <xdr:rowOff>12573</xdr:rowOff>
    </xdr:to>
    <xdr:cxnSp macro="">
      <xdr:nvCxnSpPr>
        <xdr:cNvPr id="840" name="直線コネクタ 839">
          <a:extLst>
            <a:ext uri="{FF2B5EF4-FFF2-40B4-BE49-F238E27FC236}">
              <a16:creationId xmlns:a16="http://schemas.microsoft.com/office/drawing/2014/main" id="{33619689-D86B-41B5-856B-DDED7FD88B1D}"/>
            </a:ext>
          </a:extLst>
        </xdr:cNvPr>
        <xdr:cNvCxnSpPr/>
      </xdr:nvCxnSpPr>
      <xdr:spPr>
        <a:xfrm>
          <a:off x="20434300" y="17357979"/>
          <a:ext cx="889000" cy="6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87885</xdr:rowOff>
    </xdr:from>
    <xdr:to>
      <xdr:col>102</xdr:col>
      <xdr:colOff>165100</xdr:colOff>
      <xdr:row>108</xdr:row>
      <xdr:rowOff>18035</xdr:rowOff>
    </xdr:to>
    <xdr:sp macro="" textlink="">
      <xdr:nvSpPr>
        <xdr:cNvPr id="841" name="楕円 840">
          <a:extLst>
            <a:ext uri="{FF2B5EF4-FFF2-40B4-BE49-F238E27FC236}">
              <a16:creationId xmlns:a16="http://schemas.microsoft.com/office/drawing/2014/main" id="{162AAC99-A5AD-4578-ADB5-46F5F188905D}"/>
            </a:ext>
          </a:extLst>
        </xdr:cNvPr>
        <xdr:cNvSpPr/>
      </xdr:nvSpPr>
      <xdr:spPr>
        <a:xfrm>
          <a:off x="19494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41529</xdr:rowOff>
    </xdr:from>
    <xdr:to>
      <xdr:col>107</xdr:col>
      <xdr:colOff>50800</xdr:colOff>
      <xdr:row>107</xdr:row>
      <xdr:rowOff>138685</xdr:rowOff>
    </xdr:to>
    <xdr:cxnSp macro="">
      <xdr:nvCxnSpPr>
        <xdr:cNvPr id="842" name="直線コネクタ 841">
          <a:extLst>
            <a:ext uri="{FF2B5EF4-FFF2-40B4-BE49-F238E27FC236}">
              <a16:creationId xmlns:a16="http://schemas.microsoft.com/office/drawing/2014/main" id="{E21E0BDF-16A8-485D-9D37-390796A10097}"/>
            </a:ext>
          </a:extLst>
        </xdr:cNvPr>
        <xdr:cNvCxnSpPr/>
      </xdr:nvCxnSpPr>
      <xdr:spPr>
        <a:xfrm flipV="1">
          <a:off x="19545300" y="17357979"/>
          <a:ext cx="889000" cy="11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92838</xdr:rowOff>
    </xdr:from>
    <xdr:to>
      <xdr:col>98</xdr:col>
      <xdr:colOff>38100</xdr:colOff>
      <xdr:row>108</xdr:row>
      <xdr:rowOff>22988</xdr:rowOff>
    </xdr:to>
    <xdr:sp macro="" textlink="">
      <xdr:nvSpPr>
        <xdr:cNvPr id="843" name="楕円 842">
          <a:extLst>
            <a:ext uri="{FF2B5EF4-FFF2-40B4-BE49-F238E27FC236}">
              <a16:creationId xmlns:a16="http://schemas.microsoft.com/office/drawing/2014/main" id="{B16867F7-FC40-427D-9ACD-9E01336AA256}"/>
            </a:ext>
          </a:extLst>
        </xdr:cNvPr>
        <xdr:cNvSpPr/>
      </xdr:nvSpPr>
      <xdr:spPr>
        <a:xfrm>
          <a:off x="18605500" y="184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138685</xdr:rowOff>
    </xdr:from>
    <xdr:to>
      <xdr:col>102</xdr:col>
      <xdr:colOff>114300</xdr:colOff>
      <xdr:row>107</xdr:row>
      <xdr:rowOff>143638</xdr:rowOff>
    </xdr:to>
    <xdr:cxnSp macro="">
      <xdr:nvCxnSpPr>
        <xdr:cNvPr id="844" name="直線コネクタ 843">
          <a:extLst>
            <a:ext uri="{FF2B5EF4-FFF2-40B4-BE49-F238E27FC236}">
              <a16:creationId xmlns:a16="http://schemas.microsoft.com/office/drawing/2014/main" id="{611ABC93-315F-440E-B144-72FDB313A59D}"/>
            </a:ext>
          </a:extLst>
        </xdr:cNvPr>
        <xdr:cNvCxnSpPr/>
      </xdr:nvCxnSpPr>
      <xdr:spPr>
        <a:xfrm flipV="1">
          <a:off x="18656300" y="1848383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845" name="n_1aveValue【公民館】&#10;一人当たり面積">
          <a:extLst>
            <a:ext uri="{FF2B5EF4-FFF2-40B4-BE49-F238E27FC236}">
              <a16:creationId xmlns:a16="http://schemas.microsoft.com/office/drawing/2014/main" id="{7EFA6EF1-E319-4258-A7B0-F90B1CCC7B5A}"/>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846" name="n_2aveValue【公民館】&#10;一人当たり面積">
          <a:extLst>
            <a:ext uri="{FF2B5EF4-FFF2-40B4-BE49-F238E27FC236}">
              <a16:creationId xmlns:a16="http://schemas.microsoft.com/office/drawing/2014/main" id="{372D0E96-388C-40E6-AF1E-D9561EFC2689}"/>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47" name="n_3aveValue【公民館】&#10;一人当たり面積">
          <a:extLst>
            <a:ext uri="{FF2B5EF4-FFF2-40B4-BE49-F238E27FC236}">
              <a16:creationId xmlns:a16="http://schemas.microsoft.com/office/drawing/2014/main" id="{9B2BE137-CEC9-4932-BE6D-AA446F5B7A96}"/>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48" name="n_4aveValue【公民館】&#10;一人当たり面積">
          <a:extLst>
            <a:ext uri="{FF2B5EF4-FFF2-40B4-BE49-F238E27FC236}">
              <a16:creationId xmlns:a16="http://schemas.microsoft.com/office/drawing/2014/main" id="{F8E28967-E2C4-4F8F-AEC9-4B5C6EFF78D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79900</xdr:rowOff>
    </xdr:from>
    <xdr:ext cx="469744" cy="259045"/>
    <xdr:sp macro="" textlink="">
      <xdr:nvSpPr>
        <xdr:cNvPr id="849" name="n_1mainValue【公民館】&#10;一人当たり面積">
          <a:extLst>
            <a:ext uri="{FF2B5EF4-FFF2-40B4-BE49-F238E27FC236}">
              <a16:creationId xmlns:a16="http://schemas.microsoft.com/office/drawing/2014/main" id="{2222AEC4-579E-454A-97EE-81A71D81FB63}"/>
            </a:ext>
          </a:extLst>
        </xdr:cNvPr>
        <xdr:cNvSpPr txBox="1"/>
      </xdr:nvSpPr>
      <xdr:spPr>
        <a:xfrm>
          <a:off x="21075727" y="177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108856</xdr:rowOff>
    </xdr:from>
    <xdr:ext cx="469744" cy="259045"/>
    <xdr:sp macro="" textlink="">
      <xdr:nvSpPr>
        <xdr:cNvPr id="850" name="n_2mainValue【公民館】&#10;一人当たり面積">
          <a:extLst>
            <a:ext uri="{FF2B5EF4-FFF2-40B4-BE49-F238E27FC236}">
              <a16:creationId xmlns:a16="http://schemas.microsoft.com/office/drawing/2014/main" id="{FFA2B526-D400-49C8-946E-4EDF9BD915A9}"/>
            </a:ext>
          </a:extLst>
        </xdr:cNvPr>
        <xdr:cNvSpPr txBox="1"/>
      </xdr:nvSpPr>
      <xdr:spPr>
        <a:xfrm>
          <a:off x="20199427" y="1708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9162</xdr:rowOff>
    </xdr:from>
    <xdr:ext cx="469744" cy="259045"/>
    <xdr:sp macro="" textlink="">
      <xdr:nvSpPr>
        <xdr:cNvPr id="851" name="n_3mainValue【公民館】&#10;一人当たり面積">
          <a:extLst>
            <a:ext uri="{FF2B5EF4-FFF2-40B4-BE49-F238E27FC236}">
              <a16:creationId xmlns:a16="http://schemas.microsoft.com/office/drawing/2014/main" id="{63690113-8104-409E-9706-071A2B267972}"/>
            </a:ext>
          </a:extLst>
        </xdr:cNvPr>
        <xdr:cNvSpPr txBox="1"/>
      </xdr:nvSpPr>
      <xdr:spPr>
        <a:xfrm>
          <a:off x="193104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14115</xdr:rowOff>
    </xdr:from>
    <xdr:ext cx="469744" cy="259045"/>
    <xdr:sp macro="" textlink="">
      <xdr:nvSpPr>
        <xdr:cNvPr id="852" name="n_4mainValue【公民館】&#10;一人当たり面積">
          <a:extLst>
            <a:ext uri="{FF2B5EF4-FFF2-40B4-BE49-F238E27FC236}">
              <a16:creationId xmlns:a16="http://schemas.microsoft.com/office/drawing/2014/main" id="{4E62C10C-6DE5-4DC5-B5EE-54962BA2DA02}"/>
            </a:ext>
          </a:extLst>
        </xdr:cNvPr>
        <xdr:cNvSpPr txBox="1"/>
      </xdr:nvSpPr>
      <xdr:spPr>
        <a:xfrm>
          <a:off x="18421427" y="185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70715054-BC37-432E-9C90-C99CCA7F88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E841D5C4-369D-4C10-A7E8-1885933B24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F9806CDC-359E-40B8-B72F-61DBF8B27E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ほとんどの類型において、有形固定資産減価償却率は類似団体平均を上回っている。公営住宅一人当たり面積の急激な上昇は、平成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年度より５か年計画で若者定住促進住宅の建設が行われているためである。</a:t>
          </a:r>
          <a:endParaRPr lang="ja-JP" altLang="ja-JP" sz="1400">
            <a:effectLst/>
          </a:endParaRPr>
        </a:p>
        <a:p>
          <a:r>
            <a:rPr kumimoji="1" lang="ja-JP" altLang="ja-JP" sz="1100">
              <a:solidFill>
                <a:schemeClr val="dk1"/>
              </a:solidFill>
              <a:effectLst/>
              <a:latin typeface="+mn-lt"/>
              <a:ea typeface="+mn-ea"/>
              <a:cs typeface="+mn-cs"/>
            </a:rPr>
            <a:t>また、公民館についても平成３０年度に老朽化した１地区の新設工事を行い、数値は上昇している。いずれの施設においても機能診断を定期的に実施しており、公共施設個別計画に基づき適切に管理しているため、使用する上での問題は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FD81A5-0BED-47AF-8827-9951D84FC4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334597-A193-4F93-A1BA-FB50771E3E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842F3B-B312-4550-8464-7F3E3E2C65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802F91-7509-4A1E-8879-BE54500A76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E2488A-ECA7-4D30-BCB9-B37DD3452F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72128A8-45C0-46CF-B15D-72739AE4D4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AB4089-B4A5-4FBE-A671-34DFB5215C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372CC2-2996-4083-A465-95CF7DF1AF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62FA31-9C00-439B-9311-19346299BA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7F136B-7539-45B8-B9B1-A6CED982D4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0C7662-C18F-4501-B2C8-CEC634EE5A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CC0F5B-D212-40D7-9A43-BF43B96163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1EB4F3-3A29-46F5-9AAC-970E148FBD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D58042-E750-43AC-A6E4-5AA7DE5E28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DC3104-2D5E-4ABA-8241-35205DA8A5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2B60AE-11C5-46FC-8172-64FD206743D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BC3ECD-6EAA-4415-ABA9-CEA16B105E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EAD368-7E29-4E77-8E15-D02A5F4C1D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C7A7B9-4653-4DAA-835F-535DCCEB8D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BC86BD-D97B-404F-9DA6-B293EED583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C2DF0E-716F-4C94-A512-F02465E486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88699A-311E-4016-8039-FF8026AFA0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F515C9-252D-4D01-87AE-557FE2F5EC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A5B88E-5D2E-4516-A249-B082A07F83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E56C64-ECCA-4CB6-A5A0-FA48E5DC87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E5417D-3B2D-4C81-95C8-88049AE14E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394475-C87B-4571-BB46-5186E028B0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5B9E0B-1DD2-4B4E-AC6A-A03B63C195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CB0161-844F-4435-A46E-C79D26F415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83F065-5535-4254-B34E-55E32F061D2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241959-276C-49AC-9B9C-C7E47F42F8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0742757-0175-47DC-A947-96252D72B9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FC33A7-3EA5-458F-A11D-454059F188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60362A-8DE7-479A-9181-3C061031F21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E9FE58-A418-4386-8EA3-AE53040FE5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5AEE88-A483-4B3F-AC01-554C4E7C1A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CDB2FA-6F36-4E13-A153-D0BCB0EC59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09665DC-F85A-4019-B041-A5B98DC99B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ED07E4-4547-47E9-A7A7-3DEA9FA3AD9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FD78A03-D89D-4444-8250-8B0687EA6C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A34E0F1-2CC4-4F06-A8A1-2EB426C8A9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883FF85-176F-4C2B-B7B8-287BC5EEFB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750A580-E9EE-48E1-8F81-886B2A7ECBC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6CE2C43-91F7-44B5-9169-00E2841433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CE7C71A-4858-4A38-A611-6CA32485E6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5F762A1-4402-4D62-A1C8-13738A0E0D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454B4AB-0960-4415-9DF0-F1C5470ADB6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8D41E2F-CD17-4882-81CE-EDE5087B41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13FA0F7-5EE0-442F-88F1-5347D8D387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1F75AF1-3B84-4129-85E7-D1BD7D71BD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C815C8B-5D1D-4113-BC36-42002E2E71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DCD9C04-0B09-457C-A52E-C5A45856FF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405BF72-79F1-4656-AEFB-8B0A575ADC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E033165-583C-433D-A574-FB1B3FEE56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B21477B-665A-4577-B5F3-128D2FE282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F056F6-5CF0-4494-8716-535657500E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179F1EE-E97E-44DE-9277-68E586798A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AF2BF9A-31A6-414B-9408-CCDF047605A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837D35C-F07E-401C-B546-CD989D1F4F8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3203E9E-1632-4407-B260-8CB7C6CC1A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AADE0E2-DB8E-4E55-BE4C-6571F0D99EC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A957A03-F7D8-4F97-B8AF-C980F58061F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3A93272-A988-4B5D-8CEB-57A129AF23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0C47E6D-B904-4759-B6BD-7E641F1394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6375F2A-46F1-4496-9802-A16A9D8F706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7D673CE-0588-432B-9D91-CB7D54EB4D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C7CC8CF-5E5E-4EC1-BD05-E3BC47BDB44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5DDCEDF-09EB-42EB-BCCF-67038CC816C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451DCC5-CB3A-42B1-8938-6B325ADECBD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E92E738-52DA-45B2-9695-8FC9C9613C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36263F5-32AA-4E8B-82C6-97B816A5AE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C343303-25DE-48CA-ABFC-63DFBFFC2E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54D0790-E8F9-4FF3-8651-977037085081}"/>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E5375FE-ED89-4707-A2A8-185D6DDD8BF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512989B-6041-4A8E-8E84-90E4A651598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AF2780E-26BC-4352-9221-243E6F844DE3}"/>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2DB965EC-83A7-48DA-B693-F830C1F436B6}"/>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156D9EE-4DE2-4105-9F71-D35E1A99CCE8}"/>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1C5CB2AB-6645-4AB1-B338-945E51093844}"/>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32F6ED53-4653-40F8-A54A-90616D541EAF}"/>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3115257F-6265-430F-A8F9-B378A6CBE6D2}"/>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F140A699-477C-4F47-934A-04601AACC0FD}"/>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D6F7B013-7780-4B66-B439-7B399B2E6CC8}"/>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E58C66F-5AF4-4F0D-9706-9817FE7624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2E37B08-D2D1-40B6-8FD8-64096B93CC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EDCCD12-DC53-4A6F-86DB-456167A43D9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D3B9F1C-4DC3-49AC-BA42-6FE7B3D864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C6F13A8-95FC-4506-95A2-7A51A113C5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90" name="楕円 89">
          <a:extLst>
            <a:ext uri="{FF2B5EF4-FFF2-40B4-BE49-F238E27FC236}">
              <a16:creationId xmlns:a16="http://schemas.microsoft.com/office/drawing/2014/main" id="{4A469CA1-A7C2-4C0B-BD17-02C038B494C0}"/>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48458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D25B761-10B9-47CA-8F8C-7DCD61A79DD9}"/>
            </a:ext>
          </a:extLst>
        </xdr:cNvPr>
        <xdr:cNvSpPr txBox="1"/>
      </xdr:nvSpPr>
      <xdr:spPr>
        <a:xfrm>
          <a:off x="4673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92" name="楕円 91">
          <a:extLst>
            <a:ext uri="{FF2B5EF4-FFF2-40B4-BE49-F238E27FC236}">
              <a16:creationId xmlns:a16="http://schemas.microsoft.com/office/drawing/2014/main" id="{F1AC14A0-BEF6-483F-8993-AC1D6118451B}"/>
            </a:ext>
          </a:extLst>
        </xdr:cNvPr>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120831</xdr:rowOff>
    </xdr:to>
    <xdr:cxnSp macro="">
      <xdr:nvCxnSpPr>
        <xdr:cNvPr id="93" name="直線コネクタ 92">
          <a:extLst>
            <a:ext uri="{FF2B5EF4-FFF2-40B4-BE49-F238E27FC236}">
              <a16:creationId xmlns:a16="http://schemas.microsoft.com/office/drawing/2014/main" id="{BBCE0ED4-F2F7-412F-90DD-2B5E6928FE0E}"/>
            </a:ext>
          </a:extLst>
        </xdr:cNvPr>
        <xdr:cNvCxnSpPr/>
      </xdr:nvCxnSpPr>
      <xdr:spPr>
        <a:xfrm>
          <a:off x="3797300" y="103653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94" name="楕円 93">
          <a:extLst>
            <a:ext uri="{FF2B5EF4-FFF2-40B4-BE49-F238E27FC236}">
              <a16:creationId xmlns:a16="http://schemas.microsoft.com/office/drawing/2014/main" id="{87071C4E-8BB3-4CBD-B770-DF06DCC96F2E}"/>
            </a:ext>
          </a:extLst>
        </xdr:cNvPr>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60</xdr:row>
      <xdr:rowOff>78377</xdr:rowOff>
    </xdr:to>
    <xdr:cxnSp macro="">
      <xdr:nvCxnSpPr>
        <xdr:cNvPr id="95" name="直線コネクタ 94">
          <a:extLst>
            <a:ext uri="{FF2B5EF4-FFF2-40B4-BE49-F238E27FC236}">
              <a16:creationId xmlns:a16="http://schemas.microsoft.com/office/drawing/2014/main" id="{101303D4-0373-4F86-A060-1BB009E34157}"/>
            </a:ext>
          </a:extLst>
        </xdr:cNvPr>
        <xdr:cNvCxnSpPr/>
      </xdr:nvCxnSpPr>
      <xdr:spPr>
        <a:xfrm>
          <a:off x="2908300" y="10082893"/>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96" name="楕円 95">
          <a:extLst>
            <a:ext uri="{FF2B5EF4-FFF2-40B4-BE49-F238E27FC236}">
              <a16:creationId xmlns:a16="http://schemas.microsoft.com/office/drawing/2014/main" id="{BA6EFB4A-0BC6-40B0-91FE-C5DD048C2E0B}"/>
            </a:ext>
          </a:extLst>
        </xdr:cNvPr>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138793</xdr:rowOff>
    </xdr:from>
    <xdr:to>
      <xdr:col>15</xdr:col>
      <xdr:colOff>50800</xdr:colOff>
      <xdr:row>61</xdr:row>
      <xdr:rowOff>26126</xdr:rowOff>
    </xdr:to>
    <xdr:cxnSp macro="">
      <xdr:nvCxnSpPr>
        <xdr:cNvPr id="97" name="直線コネクタ 96">
          <a:extLst>
            <a:ext uri="{FF2B5EF4-FFF2-40B4-BE49-F238E27FC236}">
              <a16:creationId xmlns:a16="http://schemas.microsoft.com/office/drawing/2014/main" id="{5930FE63-3EE1-4A1D-9701-135849C760F4}"/>
            </a:ext>
          </a:extLst>
        </xdr:cNvPr>
        <xdr:cNvCxnSpPr/>
      </xdr:nvCxnSpPr>
      <xdr:spPr>
        <a:xfrm flipV="1">
          <a:off x="2019300" y="10082893"/>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98" name="楕円 97">
          <a:extLst>
            <a:ext uri="{FF2B5EF4-FFF2-40B4-BE49-F238E27FC236}">
              <a16:creationId xmlns:a16="http://schemas.microsoft.com/office/drawing/2014/main" id="{E651D247-9E8D-42CB-A501-3441CBF47CA8}"/>
            </a:ext>
          </a:extLst>
        </xdr:cNvPr>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73478</xdr:rowOff>
    </xdr:to>
    <xdr:cxnSp macro="">
      <xdr:nvCxnSpPr>
        <xdr:cNvPr id="99" name="直線コネクタ 98">
          <a:extLst>
            <a:ext uri="{FF2B5EF4-FFF2-40B4-BE49-F238E27FC236}">
              <a16:creationId xmlns:a16="http://schemas.microsoft.com/office/drawing/2014/main" id="{67CD2322-2680-4168-9240-73665E5176DB}"/>
            </a:ext>
          </a:extLst>
        </xdr:cNvPr>
        <xdr:cNvCxnSpPr/>
      </xdr:nvCxnSpPr>
      <xdr:spPr>
        <a:xfrm flipV="1">
          <a:off x="1130300" y="104845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00" name="n_1aveValue【体育館・プール】&#10;有形固定資産減価償却率">
          <a:extLst>
            <a:ext uri="{FF2B5EF4-FFF2-40B4-BE49-F238E27FC236}">
              <a16:creationId xmlns:a16="http://schemas.microsoft.com/office/drawing/2014/main" id="{14754FD4-53BC-4943-A1B7-39FCA64CFB2B}"/>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01" name="n_2aveValue【体育館・プール】&#10;有形固定資産減価償却率">
          <a:extLst>
            <a:ext uri="{FF2B5EF4-FFF2-40B4-BE49-F238E27FC236}">
              <a16:creationId xmlns:a16="http://schemas.microsoft.com/office/drawing/2014/main" id="{15923EFC-0E3F-4F89-BD0F-8AF7EBA6946B}"/>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60691DA8-B189-4FEF-99E2-88588AD0350E}"/>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0EE6CE40-4D4E-4FC5-AD2F-D154FB6A8E54}"/>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145704</xdr:rowOff>
    </xdr:from>
    <xdr:ext cx="405111" cy="259045"/>
    <xdr:sp macro="" textlink="">
      <xdr:nvSpPr>
        <xdr:cNvPr id="104" name="n_1mainValue【体育館・プール】&#10;有形固定資産減価償却率">
          <a:extLst>
            <a:ext uri="{FF2B5EF4-FFF2-40B4-BE49-F238E27FC236}">
              <a16:creationId xmlns:a16="http://schemas.microsoft.com/office/drawing/2014/main" id="{F3058B03-3E83-49E2-9478-D9A543F7B27E}"/>
            </a:ext>
          </a:extLst>
        </xdr:cNvPr>
        <xdr:cNvSpPr txBox="1"/>
      </xdr:nvSpPr>
      <xdr:spPr>
        <a:xfrm>
          <a:off x="3582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05" name="n_2mainValue【体育館・プール】&#10;有形固定資産減価償却率">
          <a:extLst>
            <a:ext uri="{FF2B5EF4-FFF2-40B4-BE49-F238E27FC236}">
              <a16:creationId xmlns:a16="http://schemas.microsoft.com/office/drawing/2014/main" id="{C9021612-907E-43AB-BAE5-36E86CD53A10}"/>
            </a:ext>
          </a:extLst>
        </xdr:cNvPr>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06" name="n_3mainValue【体育館・プール】&#10;有形固定資産減価償却率">
          <a:extLst>
            <a:ext uri="{FF2B5EF4-FFF2-40B4-BE49-F238E27FC236}">
              <a16:creationId xmlns:a16="http://schemas.microsoft.com/office/drawing/2014/main" id="{E56110C5-77A1-4BEC-80A9-853EFBF8137B}"/>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140805</xdr:rowOff>
    </xdr:from>
    <xdr:ext cx="405111" cy="259045"/>
    <xdr:sp macro="" textlink="">
      <xdr:nvSpPr>
        <xdr:cNvPr id="107" name="n_4mainValue【体育館・プール】&#10;有形固定資産減価償却率">
          <a:extLst>
            <a:ext uri="{FF2B5EF4-FFF2-40B4-BE49-F238E27FC236}">
              <a16:creationId xmlns:a16="http://schemas.microsoft.com/office/drawing/2014/main" id="{6AE1090F-4F0B-4207-8D78-57CA6CF9C198}"/>
            </a:ext>
          </a:extLst>
        </xdr:cNvPr>
        <xdr:cNvSpPr txBox="1"/>
      </xdr:nvSpPr>
      <xdr:spPr>
        <a:xfrm>
          <a:off x="927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CEF2210-E6F0-4FCF-A095-5FA2C0C20A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8699009-AF24-4DCD-A94C-E3E0AFF6DD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7B58A83-A3FC-4A33-8710-4DBB400899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046D3E7-C84D-4AD8-A7C8-FA72CC2544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46B3471-9E5A-4FAA-88E5-59B4A19F7E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90733921-288C-44F2-AADB-C2F15E88E8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20DA7068-9BD8-43DA-8EC0-3D47798505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ACFF348-E896-45B3-A006-9306424F5F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AEFF61C-F128-47F3-AD72-6C92D16A0F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C6DDF30-AB28-45FF-9FFE-2CBFFF3213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5EC37ABE-939B-41F1-8FE9-09CFDC6DBF0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55131E55-E307-47B4-9EAA-18F3B5E4911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1777B7DE-971B-4E1E-8FF6-315006B342C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9CCE3E31-D8B3-42C6-BF18-4A9DA6C6B53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67AFB1FE-71FD-45D0-8601-2617A06A42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2B73A3-9BA3-4DF9-BE10-A0A91F8B7E1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86B72586-F1DF-44A2-88E6-3B536C4FF6B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93E03C8F-328E-4541-9644-9C7BEC1EBC5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B4450F32-D86E-4391-9CFC-CEBA2915B26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2BD9880F-63F2-466A-8B57-92560F63007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B02F252F-95A0-4DFE-B9EF-21AED8025C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9BC34984-04D1-4C29-9778-81D9B749AD5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EC0047F9-40EB-4DBF-8FB6-6130BFA1B1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E815113B-9A2A-4FC0-AABB-2533FD45DEC6}"/>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28F4F564-80C4-4630-A306-50BFAD2F08C5}"/>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0782E874-11D3-40CD-8F97-C946E87A8A8A}"/>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ABE968F4-99BD-4CB2-A283-58D672B2FEEF}"/>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9C7D7D52-2464-4934-855B-F16319C0F8B8}"/>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6" name="【体育館・プール】&#10;一人当たり面積平均値テキスト">
          <a:extLst>
            <a:ext uri="{FF2B5EF4-FFF2-40B4-BE49-F238E27FC236}">
              <a16:creationId xmlns:a16="http://schemas.microsoft.com/office/drawing/2014/main" id="{0E62CEA3-1A70-4544-BDEB-207E039E5672}"/>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8B699110-F77F-4EB2-AFD2-C011F258C251}"/>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EE2CA710-C7B4-4675-9E76-51EF908D09D1}"/>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619FD808-3E58-401B-9B4C-1F161BC9C6C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19384141-08EA-4D9E-9A1B-1A2989FE251A}"/>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60B9B5C6-DEB0-43FB-8486-C89B8B2444E3}"/>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11AB1EA-0A79-4E62-AA25-BDA182AAB2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4DFA267-7F63-4148-B519-241035718B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EDDB821-85EC-41A8-ABE1-BC4BD6DEA5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BA302D24-335D-47CF-B063-6D3D7D7A6A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C9734C7-8213-4CBB-B576-62F2C4ECF4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80645</xdr:rowOff>
    </xdr:from>
    <xdr:to>
      <xdr:col>55</xdr:col>
      <xdr:colOff>50800</xdr:colOff>
      <xdr:row>60</xdr:row>
      <xdr:rowOff>10795</xdr:rowOff>
    </xdr:to>
    <xdr:sp macro="" textlink="">
      <xdr:nvSpPr>
        <xdr:cNvPr id="147" name="楕円 146">
          <a:extLst>
            <a:ext uri="{FF2B5EF4-FFF2-40B4-BE49-F238E27FC236}">
              <a16:creationId xmlns:a16="http://schemas.microsoft.com/office/drawing/2014/main" id="{73A25434-462B-4EBB-982F-5DDE17AD0379}"/>
            </a:ext>
          </a:extLst>
        </xdr:cNvPr>
        <xdr:cNvSpPr/>
      </xdr:nvSpPr>
      <xdr:spPr>
        <a:xfrm>
          <a:off x="10426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103522</xdr:rowOff>
    </xdr:from>
    <xdr:ext cx="469744" cy="259045"/>
    <xdr:sp macro="" textlink="">
      <xdr:nvSpPr>
        <xdr:cNvPr id="148" name="【体育館・プール】&#10;一人当たり面積該当値テキスト">
          <a:extLst>
            <a:ext uri="{FF2B5EF4-FFF2-40B4-BE49-F238E27FC236}">
              <a16:creationId xmlns:a16="http://schemas.microsoft.com/office/drawing/2014/main" id="{2D1B0729-D1E4-47A4-9872-4C0D5FB953A0}"/>
            </a:ext>
          </a:extLst>
        </xdr:cNvPr>
        <xdr:cNvSpPr txBox="1"/>
      </xdr:nvSpPr>
      <xdr:spPr>
        <a:xfrm>
          <a:off x="10515600"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164084</xdr:rowOff>
    </xdr:from>
    <xdr:to>
      <xdr:col>50</xdr:col>
      <xdr:colOff>165100</xdr:colOff>
      <xdr:row>59</xdr:row>
      <xdr:rowOff>94234</xdr:rowOff>
    </xdr:to>
    <xdr:sp macro="" textlink="">
      <xdr:nvSpPr>
        <xdr:cNvPr id="149" name="楕円 148">
          <a:extLst>
            <a:ext uri="{FF2B5EF4-FFF2-40B4-BE49-F238E27FC236}">
              <a16:creationId xmlns:a16="http://schemas.microsoft.com/office/drawing/2014/main" id="{5F1DE832-501A-4225-882D-24291FABE26C}"/>
            </a:ext>
          </a:extLst>
        </xdr:cNvPr>
        <xdr:cNvSpPr/>
      </xdr:nvSpPr>
      <xdr:spPr>
        <a:xfrm>
          <a:off x="958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43434</xdr:rowOff>
    </xdr:from>
    <xdr:to>
      <xdr:col>55</xdr:col>
      <xdr:colOff>0</xdr:colOff>
      <xdr:row>59</xdr:row>
      <xdr:rowOff>131445</xdr:rowOff>
    </xdr:to>
    <xdr:cxnSp macro="">
      <xdr:nvCxnSpPr>
        <xdr:cNvPr id="150" name="直線コネクタ 149">
          <a:extLst>
            <a:ext uri="{FF2B5EF4-FFF2-40B4-BE49-F238E27FC236}">
              <a16:creationId xmlns:a16="http://schemas.microsoft.com/office/drawing/2014/main" id="{FFB38E2E-49A1-40D7-96C7-B68F0D5E3C49}"/>
            </a:ext>
          </a:extLst>
        </xdr:cNvPr>
        <xdr:cNvCxnSpPr/>
      </xdr:nvCxnSpPr>
      <xdr:spPr>
        <a:xfrm>
          <a:off x="9639300" y="10158984"/>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40259</xdr:rowOff>
    </xdr:from>
    <xdr:to>
      <xdr:col>46</xdr:col>
      <xdr:colOff>38100</xdr:colOff>
      <xdr:row>57</xdr:row>
      <xdr:rowOff>141859</xdr:rowOff>
    </xdr:to>
    <xdr:sp macro="" textlink="">
      <xdr:nvSpPr>
        <xdr:cNvPr id="151" name="楕円 150">
          <a:extLst>
            <a:ext uri="{FF2B5EF4-FFF2-40B4-BE49-F238E27FC236}">
              <a16:creationId xmlns:a16="http://schemas.microsoft.com/office/drawing/2014/main" id="{5E643A81-7E0D-4B1E-95EC-C2D43F419828}"/>
            </a:ext>
          </a:extLst>
        </xdr:cNvPr>
        <xdr:cNvSpPr/>
      </xdr:nvSpPr>
      <xdr:spPr>
        <a:xfrm>
          <a:off x="8699500" y="98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91059</xdr:rowOff>
    </xdr:from>
    <xdr:to>
      <xdr:col>50</xdr:col>
      <xdr:colOff>114300</xdr:colOff>
      <xdr:row>59</xdr:row>
      <xdr:rowOff>43434</xdr:rowOff>
    </xdr:to>
    <xdr:cxnSp macro="">
      <xdr:nvCxnSpPr>
        <xdr:cNvPr id="152" name="直線コネクタ 151">
          <a:extLst>
            <a:ext uri="{FF2B5EF4-FFF2-40B4-BE49-F238E27FC236}">
              <a16:creationId xmlns:a16="http://schemas.microsoft.com/office/drawing/2014/main" id="{0803D2AD-6DC9-4625-916A-C2D7751176EA}"/>
            </a:ext>
          </a:extLst>
        </xdr:cNvPr>
        <xdr:cNvCxnSpPr/>
      </xdr:nvCxnSpPr>
      <xdr:spPr>
        <a:xfrm>
          <a:off x="8750300" y="9863709"/>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169799</xdr:rowOff>
    </xdr:from>
    <xdr:to>
      <xdr:col>41</xdr:col>
      <xdr:colOff>101600</xdr:colOff>
      <xdr:row>62</xdr:row>
      <xdr:rowOff>99949</xdr:rowOff>
    </xdr:to>
    <xdr:sp macro="" textlink="">
      <xdr:nvSpPr>
        <xdr:cNvPr id="153" name="楕円 152">
          <a:extLst>
            <a:ext uri="{FF2B5EF4-FFF2-40B4-BE49-F238E27FC236}">
              <a16:creationId xmlns:a16="http://schemas.microsoft.com/office/drawing/2014/main" id="{B7ADE9B9-68AF-4E8E-8F48-359778D8B78A}"/>
            </a:ext>
          </a:extLst>
        </xdr:cNvPr>
        <xdr:cNvSpPr/>
      </xdr:nvSpPr>
      <xdr:spPr>
        <a:xfrm>
          <a:off x="7810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91059</xdr:rowOff>
    </xdr:from>
    <xdr:to>
      <xdr:col>45</xdr:col>
      <xdr:colOff>177800</xdr:colOff>
      <xdr:row>62</xdr:row>
      <xdr:rowOff>49149</xdr:rowOff>
    </xdr:to>
    <xdr:cxnSp macro="">
      <xdr:nvCxnSpPr>
        <xdr:cNvPr id="154" name="直線コネクタ 153">
          <a:extLst>
            <a:ext uri="{FF2B5EF4-FFF2-40B4-BE49-F238E27FC236}">
              <a16:creationId xmlns:a16="http://schemas.microsoft.com/office/drawing/2014/main" id="{4518D969-4E77-4E97-93FA-6CD686F4DE3D}"/>
            </a:ext>
          </a:extLst>
        </xdr:cNvPr>
        <xdr:cNvCxnSpPr/>
      </xdr:nvCxnSpPr>
      <xdr:spPr>
        <a:xfrm flipV="1">
          <a:off x="7861300" y="9863709"/>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xdr:rowOff>
    </xdr:from>
    <xdr:to>
      <xdr:col>36</xdr:col>
      <xdr:colOff>165100</xdr:colOff>
      <xdr:row>62</xdr:row>
      <xdr:rowOff>109855</xdr:rowOff>
    </xdr:to>
    <xdr:sp macro="" textlink="">
      <xdr:nvSpPr>
        <xdr:cNvPr id="155" name="楕円 154">
          <a:extLst>
            <a:ext uri="{FF2B5EF4-FFF2-40B4-BE49-F238E27FC236}">
              <a16:creationId xmlns:a16="http://schemas.microsoft.com/office/drawing/2014/main" id="{23DFF57A-CB4A-4007-B834-D2F76E0D1AB8}"/>
            </a:ext>
          </a:extLst>
        </xdr:cNvPr>
        <xdr:cNvSpPr/>
      </xdr:nvSpPr>
      <xdr:spPr>
        <a:xfrm>
          <a:off x="6921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49149</xdr:rowOff>
    </xdr:from>
    <xdr:to>
      <xdr:col>41</xdr:col>
      <xdr:colOff>50800</xdr:colOff>
      <xdr:row>62</xdr:row>
      <xdr:rowOff>59055</xdr:rowOff>
    </xdr:to>
    <xdr:cxnSp macro="">
      <xdr:nvCxnSpPr>
        <xdr:cNvPr id="156" name="直線コネクタ 155">
          <a:extLst>
            <a:ext uri="{FF2B5EF4-FFF2-40B4-BE49-F238E27FC236}">
              <a16:creationId xmlns:a16="http://schemas.microsoft.com/office/drawing/2014/main" id="{FF8CFCBD-CA9A-47B8-8893-B8A115B6544E}"/>
            </a:ext>
          </a:extLst>
        </xdr:cNvPr>
        <xdr:cNvCxnSpPr/>
      </xdr:nvCxnSpPr>
      <xdr:spPr>
        <a:xfrm flipV="1">
          <a:off x="6972300" y="1067904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157" name="n_1aveValue【体育館・プール】&#10;一人当たり面積">
          <a:extLst>
            <a:ext uri="{FF2B5EF4-FFF2-40B4-BE49-F238E27FC236}">
              <a16:creationId xmlns:a16="http://schemas.microsoft.com/office/drawing/2014/main" id="{F4D63715-19A0-4F0C-B6C6-593853122AE2}"/>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158" name="n_2aveValue【体育館・プール】&#10;一人当たり面積">
          <a:extLst>
            <a:ext uri="{FF2B5EF4-FFF2-40B4-BE49-F238E27FC236}">
              <a16:creationId xmlns:a16="http://schemas.microsoft.com/office/drawing/2014/main" id="{5A7ABDD4-3E0F-4C3D-A7E5-F0B97016C8B3}"/>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59" name="n_3aveValue【体育館・プール】&#10;一人当たり面積">
          <a:extLst>
            <a:ext uri="{FF2B5EF4-FFF2-40B4-BE49-F238E27FC236}">
              <a16:creationId xmlns:a16="http://schemas.microsoft.com/office/drawing/2014/main" id="{AAAB1C3B-7291-42FF-A38D-7CFC6A700D59}"/>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160" name="n_4aveValue【体育館・プール】&#10;一人当たり面積">
          <a:extLst>
            <a:ext uri="{FF2B5EF4-FFF2-40B4-BE49-F238E27FC236}">
              <a16:creationId xmlns:a16="http://schemas.microsoft.com/office/drawing/2014/main" id="{E7EDCB0F-C312-4DD7-AB29-3996CFA9E8AD}"/>
            </a:ext>
          </a:extLst>
        </xdr:cNvPr>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110761</xdr:rowOff>
    </xdr:from>
    <xdr:ext cx="469744" cy="259045"/>
    <xdr:sp macro="" textlink="">
      <xdr:nvSpPr>
        <xdr:cNvPr id="161" name="n_1mainValue【体育館・プール】&#10;一人当たり面積">
          <a:extLst>
            <a:ext uri="{FF2B5EF4-FFF2-40B4-BE49-F238E27FC236}">
              <a16:creationId xmlns:a16="http://schemas.microsoft.com/office/drawing/2014/main" id="{344C2B2F-4E9E-4970-9F93-D84D5F307BD3}"/>
            </a:ext>
          </a:extLst>
        </xdr:cNvPr>
        <xdr:cNvSpPr txBox="1"/>
      </xdr:nvSpPr>
      <xdr:spPr>
        <a:xfrm>
          <a:off x="9391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158386</xdr:rowOff>
    </xdr:from>
    <xdr:ext cx="469744" cy="259045"/>
    <xdr:sp macro="" textlink="">
      <xdr:nvSpPr>
        <xdr:cNvPr id="162" name="n_2mainValue【体育館・プール】&#10;一人当たり面積">
          <a:extLst>
            <a:ext uri="{FF2B5EF4-FFF2-40B4-BE49-F238E27FC236}">
              <a16:creationId xmlns:a16="http://schemas.microsoft.com/office/drawing/2014/main" id="{4451B9BC-1B14-49D9-B521-ABBAB34B83AA}"/>
            </a:ext>
          </a:extLst>
        </xdr:cNvPr>
        <xdr:cNvSpPr txBox="1"/>
      </xdr:nvSpPr>
      <xdr:spPr>
        <a:xfrm>
          <a:off x="8515427" y="95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116476</xdr:rowOff>
    </xdr:from>
    <xdr:ext cx="469744" cy="259045"/>
    <xdr:sp macro="" textlink="">
      <xdr:nvSpPr>
        <xdr:cNvPr id="163" name="n_3mainValue【体育館・プール】&#10;一人当たり面積">
          <a:extLst>
            <a:ext uri="{FF2B5EF4-FFF2-40B4-BE49-F238E27FC236}">
              <a16:creationId xmlns:a16="http://schemas.microsoft.com/office/drawing/2014/main" id="{1C2600E9-D2BA-4D00-9CD7-DB93195B3470}"/>
            </a:ext>
          </a:extLst>
        </xdr:cNvPr>
        <xdr:cNvSpPr txBox="1"/>
      </xdr:nvSpPr>
      <xdr:spPr>
        <a:xfrm>
          <a:off x="7626427" y="104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126382</xdr:rowOff>
    </xdr:from>
    <xdr:ext cx="469744" cy="259045"/>
    <xdr:sp macro="" textlink="">
      <xdr:nvSpPr>
        <xdr:cNvPr id="164" name="n_4mainValue【体育館・プール】&#10;一人当たり面積">
          <a:extLst>
            <a:ext uri="{FF2B5EF4-FFF2-40B4-BE49-F238E27FC236}">
              <a16:creationId xmlns:a16="http://schemas.microsoft.com/office/drawing/2014/main" id="{20EF404D-21F5-4DF0-90CD-141959EA60EE}"/>
            </a:ext>
          </a:extLst>
        </xdr:cNvPr>
        <xdr:cNvSpPr txBox="1"/>
      </xdr:nvSpPr>
      <xdr:spPr>
        <a:xfrm>
          <a:off x="6737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E29F704C-EC00-4BF6-8057-28FEA827C4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98A860E2-C8DE-45E8-BB61-4609DEA65A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87382970-98D7-4784-952A-627C43D4E0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CC6DE902-4FD8-49EF-BBD2-9EE79DD5C1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502C81D6-1771-4ACD-A311-FC6163FB5C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8C2AF5C4-AA43-43EB-9E3D-944DFF5DF6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2924FD2-FFA1-4D44-B989-A8CD4043BE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A9A94842-14D7-47F8-AB4C-E82C9FA263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37739D2B-CF9A-4E3D-B925-B85495BB96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3CEF9679-28D2-4F72-8F0B-0C479FEED5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CCF76B58-9A11-4985-8E71-7A8506C548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FA8213FE-1F07-43C9-A54F-153AE6F3FE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EAB37BAC-CA1F-47B2-857A-EE1B7447AF1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7D774F1D-94AC-4A5F-AB13-ECC9C1B9359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F435A640-6C5D-4A90-BA25-E7ADD95533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6E0D501D-9497-4A6D-A043-1A466B274B4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1C1362CB-8D93-4E6F-9FF2-72DE78C0651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4F56B9B5-A527-4CE3-89CE-3581B84EFEE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9DB8DD55-1C8E-42CE-85E6-2611D657AB0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7D02B356-FB1B-4199-98DB-B37078BC985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F1098722-CC11-4CAB-ABE1-73694CA8D4F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9B227FDF-6229-44D3-946C-FB9F3BBD95D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EA1426A8-B0C4-4F47-8740-C9871B38CE8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8BA0E658-7BE4-4903-8614-0EC76D6B04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8CAE383-E8D5-4DF9-BFE5-9B4578888D8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C3F4182F-F9A7-47E0-A605-62CF7A0378CC}"/>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141DC178-83B6-4865-B936-BAB9C0BE8E0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479AFDFC-7B7E-4D51-AD7A-C3F662EF39D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475B7F88-51EC-4346-9823-24F0CEDA29B2}"/>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6708C99E-8D26-4533-B93D-7495F3ACE27A}"/>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E5A8CC67-3889-408C-B3BB-8A7293DD232B}"/>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86CBD68D-7BBF-4523-9364-1F42751019BA}"/>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6A97215F-568C-4734-97CA-4FA1142BECED}"/>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20C8CAF2-D424-4C2F-B80B-5F8714C2C1BF}"/>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235C490E-CE12-4C66-9601-CA248D41295E}"/>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BA1AB1B4-B4C5-4BC5-A3FF-6039C64E9144}"/>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83B3AAA-CF4C-4C3F-B494-D7942CCDB9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B823878-1083-4F6B-8953-A928A296D9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A45A7A1-0DE6-4EFA-ABF4-27B9FA7C1E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691A8A9-6CCC-4E73-8496-F702DBCEAE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A65C70D6-9760-4F91-8A0C-E48D637B07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21589</xdr:rowOff>
    </xdr:from>
    <xdr:to>
      <xdr:col>15</xdr:col>
      <xdr:colOff>101600</xdr:colOff>
      <xdr:row>82</xdr:row>
      <xdr:rowOff>123189</xdr:rowOff>
    </xdr:to>
    <xdr:sp macro="" textlink="">
      <xdr:nvSpPr>
        <xdr:cNvPr id="206" name="楕円 205">
          <a:extLst>
            <a:ext uri="{FF2B5EF4-FFF2-40B4-BE49-F238E27FC236}">
              <a16:creationId xmlns:a16="http://schemas.microsoft.com/office/drawing/2014/main" id="{95C99590-5110-4E65-9E4C-6296703EBC8C}"/>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154413</xdr:rowOff>
    </xdr:from>
    <xdr:ext cx="405111" cy="259045"/>
    <xdr:sp macro="" textlink="">
      <xdr:nvSpPr>
        <xdr:cNvPr id="207" name="n_1aveValue【福祉施設】&#10;有形固定資産減価償却率">
          <a:extLst>
            <a:ext uri="{FF2B5EF4-FFF2-40B4-BE49-F238E27FC236}">
              <a16:creationId xmlns:a16="http://schemas.microsoft.com/office/drawing/2014/main" id="{FA7F1055-C7DD-42C1-BEF2-6FB4844D0ECA}"/>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08" name="n_2aveValue【福祉施設】&#10;有形固定資産減価償却率">
          <a:extLst>
            <a:ext uri="{FF2B5EF4-FFF2-40B4-BE49-F238E27FC236}">
              <a16:creationId xmlns:a16="http://schemas.microsoft.com/office/drawing/2014/main" id="{2EE9383B-37B1-4967-B7EF-7D12CBB9D796}"/>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09" name="n_3aveValue【福祉施設】&#10;有形固定資産減価償却率">
          <a:extLst>
            <a:ext uri="{FF2B5EF4-FFF2-40B4-BE49-F238E27FC236}">
              <a16:creationId xmlns:a16="http://schemas.microsoft.com/office/drawing/2014/main" id="{F589095B-41A4-4F14-B340-3A974B655E75}"/>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0" name="n_4aveValue【福祉施設】&#10;有形固定資産減価償却率">
          <a:extLst>
            <a:ext uri="{FF2B5EF4-FFF2-40B4-BE49-F238E27FC236}">
              <a16:creationId xmlns:a16="http://schemas.microsoft.com/office/drawing/2014/main" id="{16611704-1DA0-42AD-9A7C-0B9046629F55}"/>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11" name="n_2mainValue【福祉施設】&#10;有形固定資産減価償却率">
          <a:extLst>
            <a:ext uri="{FF2B5EF4-FFF2-40B4-BE49-F238E27FC236}">
              <a16:creationId xmlns:a16="http://schemas.microsoft.com/office/drawing/2014/main" id="{2FF960D5-2914-487F-9CFD-21E063420D6C}"/>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2" name="正方形/長方形 211">
          <a:extLst>
            <a:ext uri="{FF2B5EF4-FFF2-40B4-BE49-F238E27FC236}">
              <a16:creationId xmlns:a16="http://schemas.microsoft.com/office/drawing/2014/main" id="{3176D0C0-09A7-4B57-A790-F93882F43F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3" name="正方形/長方形 212">
          <a:extLst>
            <a:ext uri="{FF2B5EF4-FFF2-40B4-BE49-F238E27FC236}">
              <a16:creationId xmlns:a16="http://schemas.microsoft.com/office/drawing/2014/main" id="{72182A63-95E4-4F9B-B467-25698DE046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4" name="正方形/長方形 213">
          <a:extLst>
            <a:ext uri="{FF2B5EF4-FFF2-40B4-BE49-F238E27FC236}">
              <a16:creationId xmlns:a16="http://schemas.microsoft.com/office/drawing/2014/main" id="{2E9F7371-24B9-48FE-9F21-B11B8CBD63A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5" name="正方形/長方形 214">
          <a:extLst>
            <a:ext uri="{FF2B5EF4-FFF2-40B4-BE49-F238E27FC236}">
              <a16:creationId xmlns:a16="http://schemas.microsoft.com/office/drawing/2014/main" id="{C5BD6761-D899-44D0-9C23-9A54F73C0D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6" name="正方形/長方形 215">
          <a:extLst>
            <a:ext uri="{FF2B5EF4-FFF2-40B4-BE49-F238E27FC236}">
              <a16:creationId xmlns:a16="http://schemas.microsoft.com/office/drawing/2014/main" id="{E50193FE-B7B0-42E0-B397-049027F257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7" name="正方形/長方形 216">
          <a:extLst>
            <a:ext uri="{FF2B5EF4-FFF2-40B4-BE49-F238E27FC236}">
              <a16:creationId xmlns:a16="http://schemas.microsoft.com/office/drawing/2014/main" id="{FBA2CD7D-9A82-4D39-A249-0C544AC59B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8" name="正方形/長方形 217">
          <a:extLst>
            <a:ext uri="{FF2B5EF4-FFF2-40B4-BE49-F238E27FC236}">
              <a16:creationId xmlns:a16="http://schemas.microsoft.com/office/drawing/2014/main" id="{C52FEE14-198C-457E-B03A-64C5701B95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9" name="正方形/長方形 218">
          <a:extLst>
            <a:ext uri="{FF2B5EF4-FFF2-40B4-BE49-F238E27FC236}">
              <a16:creationId xmlns:a16="http://schemas.microsoft.com/office/drawing/2014/main" id="{089F55E1-B349-405B-982C-B88C36DF9C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0" name="テキスト ボックス 219">
          <a:extLst>
            <a:ext uri="{FF2B5EF4-FFF2-40B4-BE49-F238E27FC236}">
              <a16:creationId xmlns:a16="http://schemas.microsoft.com/office/drawing/2014/main" id="{0E321628-598F-4F8F-B190-16256BC7CD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1" name="直線コネクタ 220">
          <a:extLst>
            <a:ext uri="{FF2B5EF4-FFF2-40B4-BE49-F238E27FC236}">
              <a16:creationId xmlns:a16="http://schemas.microsoft.com/office/drawing/2014/main" id="{3C0F11C2-5C60-4D7A-B10D-0DE612FD14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2" name="直線コネクタ 221">
          <a:extLst>
            <a:ext uri="{FF2B5EF4-FFF2-40B4-BE49-F238E27FC236}">
              <a16:creationId xmlns:a16="http://schemas.microsoft.com/office/drawing/2014/main" id="{C5222A6D-F973-4D0F-AF89-566026D3E46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3" name="テキスト ボックス 222">
          <a:extLst>
            <a:ext uri="{FF2B5EF4-FFF2-40B4-BE49-F238E27FC236}">
              <a16:creationId xmlns:a16="http://schemas.microsoft.com/office/drawing/2014/main" id="{9BE20319-0717-4B1E-96E9-9A6ACEDE886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4" name="直線コネクタ 223">
          <a:extLst>
            <a:ext uri="{FF2B5EF4-FFF2-40B4-BE49-F238E27FC236}">
              <a16:creationId xmlns:a16="http://schemas.microsoft.com/office/drawing/2014/main" id="{2FB4F947-C489-4EBF-A162-BFF39C9B266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5" name="テキスト ボックス 224">
          <a:extLst>
            <a:ext uri="{FF2B5EF4-FFF2-40B4-BE49-F238E27FC236}">
              <a16:creationId xmlns:a16="http://schemas.microsoft.com/office/drawing/2014/main" id="{AD7104C5-DA23-47CE-965B-EAA9571C9B2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6" name="直線コネクタ 225">
          <a:extLst>
            <a:ext uri="{FF2B5EF4-FFF2-40B4-BE49-F238E27FC236}">
              <a16:creationId xmlns:a16="http://schemas.microsoft.com/office/drawing/2014/main" id="{9C622F64-0772-4EE3-9241-9042F834D31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7" name="テキスト ボックス 226">
          <a:extLst>
            <a:ext uri="{FF2B5EF4-FFF2-40B4-BE49-F238E27FC236}">
              <a16:creationId xmlns:a16="http://schemas.microsoft.com/office/drawing/2014/main" id="{A9A487CD-C2A9-4645-93C6-321DD0DD28B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8" name="直線コネクタ 227">
          <a:extLst>
            <a:ext uri="{FF2B5EF4-FFF2-40B4-BE49-F238E27FC236}">
              <a16:creationId xmlns:a16="http://schemas.microsoft.com/office/drawing/2014/main" id="{9B1BE88F-7D2C-47BD-BD76-2C5ACD5FFD0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9" name="テキスト ボックス 228">
          <a:extLst>
            <a:ext uri="{FF2B5EF4-FFF2-40B4-BE49-F238E27FC236}">
              <a16:creationId xmlns:a16="http://schemas.microsoft.com/office/drawing/2014/main" id="{422C541D-B3CA-49DC-A97E-25385508E4D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3BE7AAB7-1101-4963-A4EA-A3444D6F68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D7FCF77B-2670-4F23-AB34-39ED647653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6FE56BBD-2728-4A6D-874E-077FECC994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33" name="直線コネクタ 232">
          <a:extLst>
            <a:ext uri="{FF2B5EF4-FFF2-40B4-BE49-F238E27FC236}">
              <a16:creationId xmlns:a16="http://schemas.microsoft.com/office/drawing/2014/main" id="{51DB47BD-5D55-401E-BC80-E7AFFBC4A4DF}"/>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34" name="【福祉施設】&#10;一人当たり面積最小値テキスト">
          <a:extLst>
            <a:ext uri="{FF2B5EF4-FFF2-40B4-BE49-F238E27FC236}">
              <a16:creationId xmlns:a16="http://schemas.microsoft.com/office/drawing/2014/main" id="{72579622-0578-42AD-836F-4A8A0624EB55}"/>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35" name="直線コネクタ 234">
          <a:extLst>
            <a:ext uri="{FF2B5EF4-FFF2-40B4-BE49-F238E27FC236}">
              <a16:creationId xmlns:a16="http://schemas.microsoft.com/office/drawing/2014/main" id="{F9486068-EF40-4B20-92EA-9CDF3F41D673}"/>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36" name="【福祉施設】&#10;一人当たり面積最大値テキスト">
          <a:extLst>
            <a:ext uri="{FF2B5EF4-FFF2-40B4-BE49-F238E27FC236}">
              <a16:creationId xmlns:a16="http://schemas.microsoft.com/office/drawing/2014/main" id="{ECD6C6C4-03C7-486F-A952-F098371AAE5F}"/>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37" name="直線コネクタ 236">
          <a:extLst>
            <a:ext uri="{FF2B5EF4-FFF2-40B4-BE49-F238E27FC236}">
              <a16:creationId xmlns:a16="http://schemas.microsoft.com/office/drawing/2014/main" id="{DE7346BD-A886-4033-AA5D-A6DC4DBAF9ED}"/>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38" name="【福祉施設】&#10;一人当たり面積平均値テキスト">
          <a:extLst>
            <a:ext uri="{FF2B5EF4-FFF2-40B4-BE49-F238E27FC236}">
              <a16:creationId xmlns:a16="http://schemas.microsoft.com/office/drawing/2014/main" id="{FBFF4A22-3BEB-444B-9737-18F4E7B2EAD7}"/>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39" name="フローチャート: 判断 238">
          <a:extLst>
            <a:ext uri="{FF2B5EF4-FFF2-40B4-BE49-F238E27FC236}">
              <a16:creationId xmlns:a16="http://schemas.microsoft.com/office/drawing/2014/main" id="{97F6305F-5399-4029-9784-2D4D18D70CB9}"/>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40" name="フローチャート: 判断 239">
          <a:extLst>
            <a:ext uri="{FF2B5EF4-FFF2-40B4-BE49-F238E27FC236}">
              <a16:creationId xmlns:a16="http://schemas.microsoft.com/office/drawing/2014/main" id="{A49BCC46-5CAF-4454-B357-685FD7D5DBCA}"/>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41" name="フローチャート: 判断 240">
          <a:extLst>
            <a:ext uri="{FF2B5EF4-FFF2-40B4-BE49-F238E27FC236}">
              <a16:creationId xmlns:a16="http://schemas.microsoft.com/office/drawing/2014/main" id="{A6130CA8-F181-4E04-9866-929C4669DE91}"/>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42" name="フローチャート: 判断 241">
          <a:extLst>
            <a:ext uri="{FF2B5EF4-FFF2-40B4-BE49-F238E27FC236}">
              <a16:creationId xmlns:a16="http://schemas.microsoft.com/office/drawing/2014/main" id="{5CC86D9A-4E60-48F6-B8DE-92A2129A4C19}"/>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43" name="フローチャート: 判断 242">
          <a:extLst>
            <a:ext uri="{FF2B5EF4-FFF2-40B4-BE49-F238E27FC236}">
              <a16:creationId xmlns:a16="http://schemas.microsoft.com/office/drawing/2014/main" id="{25BD4753-C3D3-4701-B06F-0F82A2064621}"/>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E33F67ED-D7D5-49F9-BE74-FDC553D68B2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E3E8E37-DD2F-4279-98AA-7F42EE4F45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5BFB2F55-3ADB-4D2E-994E-460FA451E7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15EC0F86-BA37-4A86-A5F7-07911DCCCA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4774A1B-A49F-44A8-85C3-D131DF7F21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65252</xdr:rowOff>
    </xdr:from>
    <xdr:to>
      <xdr:col>46</xdr:col>
      <xdr:colOff>38100</xdr:colOff>
      <xdr:row>82</xdr:row>
      <xdr:rowOff>166852</xdr:rowOff>
    </xdr:to>
    <xdr:sp macro="" textlink="">
      <xdr:nvSpPr>
        <xdr:cNvPr id="249" name="楕円 248">
          <a:extLst>
            <a:ext uri="{FF2B5EF4-FFF2-40B4-BE49-F238E27FC236}">
              <a16:creationId xmlns:a16="http://schemas.microsoft.com/office/drawing/2014/main" id="{396B00AC-5C56-4A96-9C5D-1366EFDBDCE7}"/>
            </a:ext>
          </a:extLst>
        </xdr:cNvPr>
        <xdr:cNvSpPr/>
      </xdr:nvSpPr>
      <xdr:spPr>
        <a:xfrm>
          <a:off x="8699500" y="141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87368</xdr:rowOff>
    </xdr:from>
    <xdr:ext cx="469744" cy="259045"/>
    <xdr:sp macro="" textlink="">
      <xdr:nvSpPr>
        <xdr:cNvPr id="250" name="n_1aveValue【福祉施設】&#10;一人当たり面積">
          <a:extLst>
            <a:ext uri="{FF2B5EF4-FFF2-40B4-BE49-F238E27FC236}">
              <a16:creationId xmlns:a16="http://schemas.microsoft.com/office/drawing/2014/main" id="{F42432BC-5FD8-442F-AA7E-D8DA640EAED7}"/>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51" name="n_2aveValue【福祉施設】&#10;一人当たり面積">
          <a:extLst>
            <a:ext uri="{FF2B5EF4-FFF2-40B4-BE49-F238E27FC236}">
              <a16:creationId xmlns:a16="http://schemas.microsoft.com/office/drawing/2014/main" id="{ED637753-AE59-4D2A-B018-5A9EDDE7C94A}"/>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52" name="n_3aveValue【福祉施設】&#10;一人当たり面積">
          <a:extLst>
            <a:ext uri="{FF2B5EF4-FFF2-40B4-BE49-F238E27FC236}">
              <a16:creationId xmlns:a16="http://schemas.microsoft.com/office/drawing/2014/main" id="{FF059696-59E2-4471-8983-166512E988A0}"/>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53" name="n_4aveValue【福祉施設】&#10;一人当たり面積">
          <a:extLst>
            <a:ext uri="{FF2B5EF4-FFF2-40B4-BE49-F238E27FC236}">
              <a16:creationId xmlns:a16="http://schemas.microsoft.com/office/drawing/2014/main" id="{1DA9A5D3-5BDE-41FC-8FC3-17219A22FDB9}"/>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11929</xdr:rowOff>
    </xdr:from>
    <xdr:ext cx="469744" cy="259045"/>
    <xdr:sp macro="" textlink="">
      <xdr:nvSpPr>
        <xdr:cNvPr id="254" name="n_2mainValue【福祉施設】&#10;一人当たり面積">
          <a:extLst>
            <a:ext uri="{FF2B5EF4-FFF2-40B4-BE49-F238E27FC236}">
              <a16:creationId xmlns:a16="http://schemas.microsoft.com/office/drawing/2014/main" id="{2F9B273D-4492-44AF-B662-1DDB8C66286B}"/>
            </a:ext>
          </a:extLst>
        </xdr:cNvPr>
        <xdr:cNvSpPr txBox="1"/>
      </xdr:nvSpPr>
      <xdr:spPr>
        <a:xfrm>
          <a:off x="8515427" y="138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04144EC5-082E-48E5-BCDD-A378C3834E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D94DBC48-B630-4646-B962-F39DBB9CF3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C3770182-2A7B-41F7-9FC7-B3063BD2823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CB193DB9-6D61-4D87-BD64-0AB291E36E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3E421B5B-6F67-4191-BFE1-2F81B3B41B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5485884B-37CA-493A-A870-7D49CDFDDA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46A6E95C-92AE-456A-84CA-5B7CD05622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C9A9B7B3-62C5-46E2-9C45-E50A8A60FF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61F726A3-78D5-48F3-8CAF-6C603334CA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5891805B-F747-49C8-8AD8-A4ACB81C4F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C9FEA397-B5BA-42E5-9C91-E82607F804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C8BBFE88-3A72-4761-9353-2EDED77EFA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D64C6F24-0BBF-4B30-8922-DBB388C55E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57B8A302-918E-4B3F-A57A-2D348D20FF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700CCA47-7594-4A89-A786-5D18711DE6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68283ACE-73C9-4B68-9FFB-97AB9A1368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338CC0FA-EBA3-4B0E-959F-92A8CF2B19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68C33B1A-B882-442E-8105-DCB4A4C934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D547B6D6-0936-4C9F-BD73-CACABAEB76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4E171441-1289-42AD-A5CF-7134DC42FD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181A14BF-FFDC-40A2-8B34-546077A405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50C3A1A8-D78F-4BA0-A133-DF13D1ADBD7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CCB474B7-A5A6-4A82-BC06-F689890FCB3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3715A4E1-1667-46DA-94D1-EB50560CBD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AE8B720C-8734-4BEB-A941-7C4384944C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1091C547-0A3D-4D22-A44C-4CE50D73A3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1" name="テキスト ボックス 280">
          <a:extLst>
            <a:ext uri="{FF2B5EF4-FFF2-40B4-BE49-F238E27FC236}">
              <a16:creationId xmlns:a16="http://schemas.microsoft.com/office/drawing/2014/main" id="{2DA27FA9-2726-4F1D-8A10-4F990727C6E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2" name="直線コネクタ 281">
          <a:extLst>
            <a:ext uri="{FF2B5EF4-FFF2-40B4-BE49-F238E27FC236}">
              <a16:creationId xmlns:a16="http://schemas.microsoft.com/office/drawing/2014/main" id="{F9E9AC99-B135-4F76-9D00-A51370F0142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3" name="テキスト ボックス 282">
          <a:extLst>
            <a:ext uri="{FF2B5EF4-FFF2-40B4-BE49-F238E27FC236}">
              <a16:creationId xmlns:a16="http://schemas.microsoft.com/office/drawing/2014/main" id="{9A846118-2802-4DFE-AAC4-1BB5B4FB3C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4" name="直線コネクタ 283">
          <a:extLst>
            <a:ext uri="{FF2B5EF4-FFF2-40B4-BE49-F238E27FC236}">
              <a16:creationId xmlns:a16="http://schemas.microsoft.com/office/drawing/2014/main" id="{E5E4E6F0-BA72-4C63-BFBD-01B6EE72D7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5" name="テキスト ボックス 284">
          <a:extLst>
            <a:ext uri="{FF2B5EF4-FFF2-40B4-BE49-F238E27FC236}">
              <a16:creationId xmlns:a16="http://schemas.microsoft.com/office/drawing/2014/main" id="{057349E3-8FCC-4C8C-AE67-41E37AD093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6" name="直線コネクタ 285">
          <a:extLst>
            <a:ext uri="{FF2B5EF4-FFF2-40B4-BE49-F238E27FC236}">
              <a16:creationId xmlns:a16="http://schemas.microsoft.com/office/drawing/2014/main" id="{5313D072-3932-4E5A-91FA-C9622A3E549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7" name="テキスト ボックス 286">
          <a:extLst>
            <a:ext uri="{FF2B5EF4-FFF2-40B4-BE49-F238E27FC236}">
              <a16:creationId xmlns:a16="http://schemas.microsoft.com/office/drawing/2014/main" id="{F7364537-36E6-45CC-A852-01693D67B70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8" name="直線コネクタ 287">
          <a:extLst>
            <a:ext uri="{FF2B5EF4-FFF2-40B4-BE49-F238E27FC236}">
              <a16:creationId xmlns:a16="http://schemas.microsoft.com/office/drawing/2014/main" id="{1D0D6295-BBEE-4C55-AD28-C8ED21532E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9" name="テキスト ボックス 288">
          <a:extLst>
            <a:ext uri="{FF2B5EF4-FFF2-40B4-BE49-F238E27FC236}">
              <a16:creationId xmlns:a16="http://schemas.microsoft.com/office/drawing/2014/main" id="{6C41F6C4-5F2E-4A10-A694-F84B771C16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0" name="直線コネクタ 289">
          <a:extLst>
            <a:ext uri="{FF2B5EF4-FFF2-40B4-BE49-F238E27FC236}">
              <a16:creationId xmlns:a16="http://schemas.microsoft.com/office/drawing/2014/main" id="{95B7CC4F-F4F4-4719-AC6D-91E9FA5B0F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1" name="テキスト ボックス 290">
          <a:extLst>
            <a:ext uri="{FF2B5EF4-FFF2-40B4-BE49-F238E27FC236}">
              <a16:creationId xmlns:a16="http://schemas.microsoft.com/office/drawing/2014/main" id="{A62644F7-E25F-44A9-9640-DE91640DE4F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2" name="直線コネクタ 291">
          <a:extLst>
            <a:ext uri="{FF2B5EF4-FFF2-40B4-BE49-F238E27FC236}">
              <a16:creationId xmlns:a16="http://schemas.microsoft.com/office/drawing/2014/main" id="{5380359D-DDF3-4A11-A304-F94C848280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3" name="テキスト ボックス 292">
          <a:extLst>
            <a:ext uri="{FF2B5EF4-FFF2-40B4-BE49-F238E27FC236}">
              <a16:creationId xmlns:a16="http://schemas.microsoft.com/office/drawing/2014/main" id="{B8E2BB15-BB27-40EF-9053-114A277092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a:extLst>
            <a:ext uri="{FF2B5EF4-FFF2-40B4-BE49-F238E27FC236}">
              <a16:creationId xmlns:a16="http://schemas.microsoft.com/office/drawing/2014/main" id="{A1518BB7-4E9F-4042-A24B-38A56260A0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a:extLst>
            <a:ext uri="{FF2B5EF4-FFF2-40B4-BE49-F238E27FC236}">
              <a16:creationId xmlns:a16="http://schemas.microsoft.com/office/drawing/2014/main" id="{20738C46-2C42-4C2E-89FD-C0DBB746AB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296" name="直線コネクタ 295">
          <a:extLst>
            <a:ext uri="{FF2B5EF4-FFF2-40B4-BE49-F238E27FC236}">
              <a16:creationId xmlns:a16="http://schemas.microsoft.com/office/drawing/2014/main" id="{8E0C4C26-FC19-4646-823C-E2E7628F5096}"/>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297" name="【一般廃棄物処理施設】&#10;有形固定資産減価償却率最小値テキスト">
          <a:extLst>
            <a:ext uri="{FF2B5EF4-FFF2-40B4-BE49-F238E27FC236}">
              <a16:creationId xmlns:a16="http://schemas.microsoft.com/office/drawing/2014/main" id="{BE148296-519E-4BD5-B6CD-3C003D5F74BD}"/>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298" name="直線コネクタ 297">
          <a:extLst>
            <a:ext uri="{FF2B5EF4-FFF2-40B4-BE49-F238E27FC236}">
              <a16:creationId xmlns:a16="http://schemas.microsoft.com/office/drawing/2014/main" id="{F64089DB-F9E5-4E75-B4D6-6D01BFE95A7C}"/>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299" name="【一般廃棄物処理施設】&#10;有形固定資産減価償却率最大値テキスト">
          <a:extLst>
            <a:ext uri="{FF2B5EF4-FFF2-40B4-BE49-F238E27FC236}">
              <a16:creationId xmlns:a16="http://schemas.microsoft.com/office/drawing/2014/main" id="{78A17756-5989-42A8-BADD-E8E01D725D08}"/>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00" name="直線コネクタ 299">
          <a:extLst>
            <a:ext uri="{FF2B5EF4-FFF2-40B4-BE49-F238E27FC236}">
              <a16:creationId xmlns:a16="http://schemas.microsoft.com/office/drawing/2014/main" id="{5C961E14-F9AB-4DE9-B945-5C7CAE711D69}"/>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301" name="【一般廃棄物処理施設】&#10;有形固定資産減価償却率平均値テキスト">
          <a:extLst>
            <a:ext uri="{FF2B5EF4-FFF2-40B4-BE49-F238E27FC236}">
              <a16:creationId xmlns:a16="http://schemas.microsoft.com/office/drawing/2014/main" id="{6B92E566-3D48-4BCF-99CB-32E02F649D22}"/>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02" name="フローチャート: 判断 301">
          <a:extLst>
            <a:ext uri="{FF2B5EF4-FFF2-40B4-BE49-F238E27FC236}">
              <a16:creationId xmlns:a16="http://schemas.microsoft.com/office/drawing/2014/main" id="{1349CE6F-AE23-463F-9349-72FEC73CEE3B}"/>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03" name="フローチャート: 判断 302">
          <a:extLst>
            <a:ext uri="{FF2B5EF4-FFF2-40B4-BE49-F238E27FC236}">
              <a16:creationId xmlns:a16="http://schemas.microsoft.com/office/drawing/2014/main" id="{33013FA5-38C2-46A1-94D0-1EAB0C06C03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04" name="フローチャート: 判断 303">
          <a:extLst>
            <a:ext uri="{FF2B5EF4-FFF2-40B4-BE49-F238E27FC236}">
              <a16:creationId xmlns:a16="http://schemas.microsoft.com/office/drawing/2014/main" id="{9134D20E-F11D-455F-9981-F0BDB6CD0883}"/>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05" name="フローチャート: 判断 304">
          <a:extLst>
            <a:ext uri="{FF2B5EF4-FFF2-40B4-BE49-F238E27FC236}">
              <a16:creationId xmlns:a16="http://schemas.microsoft.com/office/drawing/2014/main" id="{93B9E437-8C93-400E-BDC3-EB0C202E78D7}"/>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06" name="フローチャート: 判断 305">
          <a:extLst>
            <a:ext uri="{FF2B5EF4-FFF2-40B4-BE49-F238E27FC236}">
              <a16:creationId xmlns:a16="http://schemas.microsoft.com/office/drawing/2014/main" id="{1D2FE05D-34B2-4475-9CD6-0B84789688C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6D855FB9-5EF9-4246-A148-26347540803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92D8D97D-1FA2-4001-AD4B-7C55F9CAB3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577F8430-8D0D-4AF8-9C3D-9BE074CD08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1C8D89A3-122F-4D8F-96F5-AE634879AD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2D0C6D21-F4BA-4E64-BC15-2B2687DF45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118473</xdr:rowOff>
    </xdr:from>
    <xdr:to>
      <xdr:col>72</xdr:col>
      <xdr:colOff>38100</xdr:colOff>
      <xdr:row>39</xdr:row>
      <xdr:rowOff>48623</xdr:rowOff>
    </xdr:to>
    <xdr:sp macro="" textlink="">
      <xdr:nvSpPr>
        <xdr:cNvPr id="312" name="楕円 311">
          <a:extLst>
            <a:ext uri="{FF2B5EF4-FFF2-40B4-BE49-F238E27FC236}">
              <a16:creationId xmlns:a16="http://schemas.microsoft.com/office/drawing/2014/main" id="{813A4176-795B-4107-8490-A5B743622469}"/>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89081</xdr:rowOff>
    </xdr:from>
    <xdr:to>
      <xdr:col>67</xdr:col>
      <xdr:colOff>101600</xdr:colOff>
      <xdr:row>39</xdr:row>
      <xdr:rowOff>19231</xdr:rowOff>
    </xdr:to>
    <xdr:sp macro="" textlink="">
      <xdr:nvSpPr>
        <xdr:cNvPr id="313" name="楕円 312">
          <a:extLst>
            <a:ext uri="{FF2B5EF4-FFF2-40B4-BE49-F238E27FC236}">
              <a16:creationId xmlns:a16="http://schemas.microsoft.com/office/drawing/2014/main" id="{20394A98-EB58-4B99-80D5-89E3D192CB36}"/>
            </a:ext>
          </a:extLst>
        </xdr:cNvPr>
        <xdr:cNvSpPr/>
      </xdr:nvSpPr>
      <xdr:spPr>
        <a:xfrm>
          <a:off x="12763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139881</xdr:rowOff>
    </xdr:from>
    <xdr:to>
      <xdr:col>71</xdr:col>
      <xdr:colOff>177800</xdr:colOff>
      <xdr:row>38</xdr:row>
      <xdr:rowOff>169273</xdr:rowOff>
    </xdr:to>
    <xdr:cxnSp macro="">
      <xdr:nvCxnSpPr>
        <xdr:cNvPr id="314" name="直線コネクタ 313">
          <a:extLst>
            <a:ext uri="{FF2B5EF4-FFF2-40B4-BE49-F238E27FC236}">
              <a16:creationId xmlns:a16="http://schemas.microsoft.com/office/drawing/2014/main" id="{99BA19BA-F88C-47E5-B052-CA3FBD2C4DF5}"/>
            </a:ext>
          </a:extLst>
        </xdr:cNvPr>
        <xdr:cNvCxnSpPr/>
      </xdr:nvCxnSpPr>
      <xdr:spPr>
        <a:xfrm>
          <a:off x="12814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15" name="n_1aveValue【一般廃棄物処理施設】&#10;有形固定資産減価償却率">
          <a:extLst>
            <a:ext uri="{FF2B5EF4-FFF2-40B4-BE49-F238E27FC236}">
              <a16:creationId xmlns:a16="http://schemas.microsoft.com/office/drawing/2014/main" id="{3B47E1A8-4D8A-4A28-ACC3-86D3AAD9BB53}"/>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16" name="n_2aveValue【一般廃棄物処理施設】&#10;有形固定資産減価償却率">
          <a:extLst>
            <a:ext uri="{FF2B5EF4-FFF2-40B4-BE49-F238E27FC236}">
              <a16:creationId xmlns:a16="http://schemas.microsoft.com/office/drawing/2014/main" id="{1852A9BE-E0F4-4FFB-B109-539C0E058F50}"/>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17" name="n_3aveValue【一般廃棄物処理施設】&#10;有形固定資産減価償却率">
          <a:extLst>
            <a:ext uri="{FF2B5EF4-FFF2-40B4-BE49-F238E27FC236}">
              <a16:creationId xmlns:a16="http://schemas.microsoft.com/office/drawing/2014/main" id="{5BEF20AB-38C3-4426-8C75-560890B26F5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18" name="n_4aveValue【一般廃棄物処理施設】&#10;有形固定資産減価償却率">
          <a:extLst>
            <a:ext uri="{FF2B5EF4-FFF2-40B4-BE49-F238E27FC236}">
              <a16:creationId xmlns:a16="http://schemas.microsoft.com/office/drawing/2014/main" id="{B983FA0F-71E6-4CEC-9392-DD5BFD8F3566}"/>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319" name="n_3mainValue【一般廃棄物処理施設】&#10;有形固定資産減価償却率">
          <a:extLst>
            <a:ext uri="{FF2B5EF4-FFF2-40B4-BE49-F238E27FC236}">
              <a16:creationId xmlns:a16="http://schemas.microsoft.com/office/drawing/2014/main" id="{05EDE823-F31A-4B05-9047-883263B40293}"/>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10358</xdr:rowOff>
    </xdr:from>
    <xdr:ext cx="405111" cy="259045"/>
    <xdr:sp macro="" textlink="">
      <xdr:nvSpPr>
        <xdr:cNvPr id="320" name="n_4mainValue【一般廃棄物処理施設】&#10;有形固定資産減価償却率">
          <a:extLst>
            <a:ext uri="{FF2B5EF4-FFF2-40B4-BE49-F238E27FC236}">
              <a16:creationId xmlns:a16="http://schemas.microsoft.com/office/drawing/2014/main" id="{AB7FD617-C2EF-4F46-A98E-EA0A0419E925}"/>
            </a:ext>
          </a:extLst>
        </xdr:cNvPr>
        <xdr:cNvSpPr txBox="1"/>
      </xdr:nvSpPr>
      <xdr:spPr>
        <a:xfrm>
          <a:off x="12611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a:extLst>
            <a:ext uri="{FF2B5EF4-FFF2-40B4-BE49-F238E27FC236}">
              <a16:creationId xmlns:a16="http://schemas.microsoft.com/office/drawing/2014/main" id="{E7047B16-96A4-47D8-9E83-D1E041EDED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a:extLst>
            <a:ext uri="{FF2B5EF4-FFF2-40B4-BE49-F238E27FC236}">
              <a16:creationId xmlns:a16="http://schemas.microsoft.com/office/drawing/2014/main" id="{889755BC-A69B-4AA3-AD07-08FFB3CC00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a:extLst>
            <a:ext uri="{FF2B5EF4-FFF2-40B4-BE49-F238E27FC236}">
              <a16:creationId xmlns:a16="http://schemas.microsoft.com/office/drawing/2014/main" id="{B1FD5353-2AB8-40A1-BBCE-B34C0BB240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a:extLst>
            <a:ext uri="{FF2B5EF4-FFF2-40B4-BE49-F238E27FC236}">
              <a16:creationId xmlns:a16="http://schemas.microsoft.com/office/drawing/2014/main" id="{597E15C0-00DA-43D1-9A52-499DAA7782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a:extLst>
            <a:ext uri="{FF2B5EF4-FFF2-40B4-BE49-F238E27FC236}">
              <a16:creationId xmlns:a16="http://schemas.microsoft.com/office/drawing/2014/main" id="{8C9592E2-3ED4-4A71-9ADA-EF91CC6A29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a:extLst>
            <a:ext uri="{FF2B5EF4-FFF2-40B4-BE49-F238E27FC236}">
              <a16:creationId xmlns:a16="http://schemas.microsoft.com/office/drawing/2014/main" id="{83C6AE9E-0EE6-4303-91FA-CC80C6A729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a:extLst>
            <a:ext uri="{FF2B5EF4-FFF2-40B4-BE49-F238E27FC236}">
              <a16:creationId xmlns:a16="http://schemas.microsoft.com/office/drawing/2014/main" id="{756A30E1-627E-4CAE-923C-CC1C7BC4F1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a:extLst>
            <a:ext uri="{FF2B5EF4-FFF2-40B4-BE49-F238E27FC236}">
              <a16:creationId xmlns:a16="http://schemas.microsoft.com/office/drawing/2014/main" id="{D1E8B30F-72E1-4583-9555-6B1466D51F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a:extLst>
            <a:ext uri="{FF2B5EF4-FFF2-40B4-BE49-F238E27FC236}">
              <a16:creationId xmlns:a16="http://schemas.microsoft.com/office/drawing/2014/main" id="{8775E022-093A-4FC4-BC1B-FA5F03ADE3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a:extLst>
            <a:ext uri="{FF2B5EF4-FFF2-40B4-BE49-F238E27FC236}">
              <a16:creationId xmlns:a16="http://schemas.microsoft.com/office/drawing/2014/main" id="{9AA3D6ED-3E53-45B1-8EBB-1E6E950AE7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1" name="直線コネクタ 330">
          <a:extLst>
            <a:ext uri="{FF2B5EF4-FFF2-40B4-BE49-F238E27FC236}">
              <a16:creationId xmlns:a16="http://schemas.microsoft.com/office/drawing/2014/main" id="{90C1E1BE-9F0C-4B09-BA91-BA01FDAB920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2" name="テキスト ボックス 331">
          <a:extLst>
            <a:ext uri="{FF2B5EF4-FFF2-40B4-BE49-F238E27FC236}">
              <a16:creationId xmlns:a16="http://schemas.microsoft.com/office/drawing/2014/main" id="{6E78D7CE-0A12-4931-AF97-3907431C517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3" name="直線コネクタ 332">
          <a:extLst>
            <a:ext uri="{FF2B5EF4-FFF2-40B4-BE49-F238E27FC236}">
              <a16:creationId xmlns:a16="http://schemas.microsoft.com/office/drawing/2014/main" id="{D9006171-B74A-458F-A23A-F343D4556CC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34" name="テキスト ボックス 333">
          <a:extLst>
            <a:ext uri="{FF2B5EF4-FFF2-40B4-BE49-F238E27FC236}">
              <a16:creationId xmlns:a16="http://schemas.microsoft.com/office/drawing/2014/main" id="{6F4B69F0-2446-4115-9C3C-BDDE184935A5}"/>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5" name="直線コネクタ 334">
          <a:extLst>
            <a:ext uri="{FF2B5EF4-FFF2-40B4-BE49-F238E27FC236}">
              <a16:creationId xmlns:a16="http://schemas.microsoft.com/office/drawing/2014/main" id="{6C7ED447-8767-4F41-B1EB-07251E5FC9A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36" name="テキスト ボックス 335">
          <a:extLst>
            <a:ext uri="{FF2B5EF4-FFF2-40B4-BE49-F238E27FC236}">
              <a16:creationId xmlns:a16="http://schemas.microsoft.com/office/drawing/2014/main" id="{6E21035C-4D25-4DBD-8947-FAB12D84A3C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7" name="直線コネクタ 336">
          <a:extLst>
            <a:ext uri="{FF2B5EF4-FFF2-40B4-BE49-F238E27FC236}">
              <a16:creationId xmlns:a16="http://schemas.microsoft.com/office/drawing/2014/main" id="{1728EDBE-872F-411D-8FB1-DFF52F79B18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38" name="テキスト ボックス 337">
          <a:extLst>
            <a:ext uri="{FF2B5EF4-FFF2-40B4-BE49-F238E27FC236}">
              <a16:creationId xmlns:a16="http://schemas.microsoft.com/office/drawing/2014/main" id="{B4B26106-D8F3-44FB-9321-5D96EA659C1A}"/>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A1CA920B-BEBC-493B-A810-4CC677F6D9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0" name="テキスト ボックス 339">
          <a:extLst>
            <a:ext uri="{FF2B5EF4-FFF2-40B4-BE49-F238E27FC236}">
              <a16:creationId xmlns:a16="http://schemas.microsoft.com/office/drawing/2014/main" id="{7FE5DEE9-3E4F-436E-A9D2-5F82FD9C3E0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a:extLst>
            <a:ext uri="{FF2B5EF4-FFF2-40B4-BE49-F238E27FC236}">
              <a16:creationId xmlns:a16="http://schemas.microsoft.com/office/drawing/2014/main" id="{2107A8AC-C9E2-498E-AE8A-EA197D0724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42" name="直線コネクタ 341">
          <a:extLst>
            <a:ext uri="{FF2B5EF4-FFF2-40B4-BE49-F238E27FC236}">
              <a16:creationId xmlns:a16="http://schemas.microsoft.com/office/drawing/2014/main" id="{812F7ECE-3098-4503-BE58-53F36C30D5B2}"/>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43" name="【一般廃棄物処理施設】&#10;一人当たり有形固定資産（償却資産）額最小値テキスト">
          <a:extLst>
            <a:ext uri="{FF2B5EF4-FFF2-40B4-BE49-F238E27FC236}">
              <a16:creationId xmlns:a16="http://schemas.microsoft.com/office/drawing/2014/main" id="{BF51418F-5B75-463D-B52F-8F63C679128D}"/>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44" name="直線コネクタ 343">
          <a:extLst>
            <a:ext uri="{FF2B5EF4-FFF2-40B4-BE49-F238E27FC236}">
              <a16:creationId xmlns:a16="http://schemas.microsoft.com/office/drawing/2014/main" id="{EC226241-8D5E-47B3-B875-3186231D4713}"/>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45" name="【一般廃棄物処理施設】&#10;一人当たり有形固定資産（償却資産）額最大値テキスト">
          <a:extLst>
            <a:ext uri="{FF2B5EF4-FFF2-40B4-BE49-F238E27FC236}">
              <a16:creationId xmlns:a16="http://schemas.microsoft.com/office/drawing/2014/main" id="{365D3776-0E2F-4756-A760-B7A08FA7B9EF}"/>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46" name="直線コネクタ 345">
          <a:extLst>
            <a:ext uri="{FF2B5EF4-FFF2-40B4-BE49-F238E27FC236}">
              <a16:creationId xmlns:a16="http://schemas.microsoft.com/office/drawing/2014/main" id="{67975D9B-44B3-4F4C-A0A3-8A1906841EF7}"/>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347" name="【一般廃棄物処理施設】&#10;一人当たり有形固定資産（償却資産）額平均値テキスト">
          <a:extLst>
            <a:ext uri="{FF2B5EF4-FFF2-40B4-BE49-F238E27FC236}">
              <a16:creationId xmlns:a16="http://schemas.microsoft.com/office/drawing/2014/main" id="{6118D301-B728-45A9-B00F-F1FF6DF79A89}"/>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48" name="フローチャート: 判断 347">
          <a:extLst>
            <a:ext uri="{FF2B5EF4-FFF2-40B4-BE49-F238E27FC236}">
              <a16:creationId xmlns:a16="http://schemas.microsoft.com/office/drawing/2014/main" id="{207CAF5A-5C1C-4797-B01F-669B41D9226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49" name="フローチャート: 判断 348">
          <a:extLst>
            <a:ext uri="{FF2B5EF4-FFF2-40B4-BE49-F238E27FC236}">
              <a16:creationId xmlns:a16="http://schemas.microsoft.com/office/drawing/2014/main" id="{4C93C6E8-DFDB-4616-A13B-9F9408AE99AA}"/>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50" name="フローチャート: 判断 349">
          <a:extLst>
            <a:ext uri="{FF2B5EF4-FFF2-40B4-BE49-F238E27FC236}">
              <a16:creationId xmlns:a16="http://schemas.microsoft.com/office/drawing/2014/main" id="{9C68D634-8103-4870-A54A-FCD98271993A}"/>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51" name="フローチャート: 判断 350">
          <a:extLst>
            <a:ext uri="{FF2B5EF4-FFF2-40B4-BE49-F238E27FC236}">
              <a16:creationId xmlns:a16="http://schemas.microsoft.com/office/drawing/2014/main" id="{8AB87E1B-7E8A-4CB5-BFD2-CF07D091D2CE}"/>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52" name="フローチャート: 判断 351">
          <a:extLst>
            <a:ext uri="{FF2B5EF4-FFF2-40B4-BE49-F238E27FC236}">
              <a16:creationId xmlns:a16="http://schemas.microsoft.com/office/drawing/2014/main" id="{D4123E0C-A035-42B8-AE8E-D10E7D06AB41}"/>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1BB99757-4088-441A-91AC-0736606C00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6456826E-CB47-4605-A583-0D58C7B4C5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4FA386F7-44B2-49AD-996D-CE370101F6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16AC852F-F66C-449E-BB1A-C05F5FAE781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D5523384-7759-4597-A004-2D74384BBD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145259</xdr:rowOff>
    </xdr:from>
    <xdr:to>
      <xdr:col>102</xdr:col>
      <xdr:colOff>165100</xdr:colOff>
      <xdr:row>41</xdr:row>
      <xdr:rowOff>75409</xdr:rowOff>
    </xdr:to>
    <xdr:sp macro="" textlink="">
      <xdr:nvSpPr>
        <xdr:cNvPr id="358" name="楕円 357">
          <a:extLst>
            <a:ext uri="{FF2B5EF4-FFF2-40B4-BE49-F238E27FC236}">
              <a16:creationId xmlns:a16="http://schemas.microsoft.com/office/drawing/2014/main" id="{1B11F55F-71CE-4311-9BA3-0FD9EE452ED0}"/>
            </a:ext>
          </a:extLst>
        </xdr:cNvPr>
        <xdr:cNvSpPr/>
      </xdr:nvSpPr>
      <xdr:spPr>
        <a:xfrm>
          <a:off x="19494500" y="70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149482</xdr:rowOff>
    </xdr:from>
    <xdr:to>
      <xdr:col>98</xdr:col>
      <xdr:colOff>38100</xdr:colOff>
      <xdr:row>41</xdr:row>
      <xdr:rowOff>79632</xdr:rowOff>
    </xdr:to>
    <xdr:sp macro="" textlink="">
      <xdr:nvSpPr>
        <xdr:cNvPr id="359" name="楕円 358">
          <a:extLst>
            <a:ext uri="{FF2B5EF4-FFF2-40B4-BE49-F238E27FC236}">
              <a16:creationId xmlns:a16="http://schemas.microsoft.com/office/drawing/2014/main" id="{F3FE551B-5573-48CD-A989-A334A5694CC3}"/>
            </a:ext>
          </a:extLst>
        </xdr:cNvPr>
        <xdr:cNvSpPr/>
      </xdr:nvSpPr>
      <xdr:spPr>
        <a:xfrm>
          <a:off x="18605500" y="70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24609</xdr:rowOff>
    </xdr:from>
    <xdr:to>
      <xdr:col>102</xdr:col>
      <xdr:colOff>114300</xdr:colOff>
      <xdr:row>41</xdr:row>
      <xdr:rowOff>28832</xdr:rowOff>
    </xdr:to>
    <xdr:cxnSp macro="">
      <xdr:nvCxnSpPr>
        <xdr:cNvPr id="360" name="直線コネクタ 359">
          <a:extLst>
            <a:ext uri="{FF2B5EF4-FFF2-40B4-BE49-F238E27FC236}">
              <a16:creationId xmlns:a16="http://schemas.microsoft.com/office/drawing/2014/main" id="{A3C485F2-A28B-4679-A773-F57141241560}"/>
            </a:ext>
          </a:extLst>
        </xdr:cNvPr>
        <xdr:cNvCxnSpPr/>
      </xdr:nvCxnSpPr>
      <xdr:spPr>
        <a:xfrm flipV="1">
          <a:off x="18656300" y="705405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id="{FAC522ED-4429-4892-BC3A-AD691C648C38}"/>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362" name="n_2aveValue【一般廃棄物処理施設】&#10;一人当たり有形固定資産（償却資産）額">
          <a:extLst>
            <a:ext uri="{FF2B5EF4-FFF2-40B4-BE49-F238E27FC236}">
              <a16:creationId xmlns:a16="http://schemas.microsoft.com/office/drawing/2014/main" id="{4A36C8C1-EB34-49D4-83EA-F92B35527CF2}"/>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363" name="n_3aveValue【一般廃棄物処理施設】&#10;一人当たり有形固定資産（償却資産）額">
          <a:extLst>
            <a:ext uri="{FF2B5EF4-FFF2-40B4-BE49-F238E27FC236}">
              <a16:creationId xmlns:a16="http://schemas.microsoft.com/office/drawing/2014/main" id="{FF292990-5528-4AAC-A870-B451CBADF69E}"/>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364" name="n_4aveValue【一般廃棄物処理施設】&#10;一人当たり有形固定資産（償却資産）額">
          <a:extLst>
            <a:ext uri="{FF2B5EF4-FFF2-40B4-BE49-F238E27FC236}">
              <a16:creationId xmlns:a16="http://schemas.microsoft.com/office/drawing/2014/main" id="{D7DE79F3-5214-498E-BB76-3F035C069AE1}"/>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91936</xdr:rowOff>
    </xdr:from>
    <xdr:ext cx="599010" cy="259045"/>
    <xdr:sp macro="" textlink="">
      <xdr:nvSpPr>
        <xdr:cNvPr id="365" name="n_3mainValue【一般廃棄物処理施設】&#10;一人当たり有形固定資産（償却資産）額">
          <a:extLst>
            <a:ext uri="{FF2B5EF4-FFF2-40B4-BE49-F238E27FC236}">
              <a16:creationId xmlns:a16="http://schemas.microsoft.com/office/drawing/2014/main" id="{366BB58B-6F24-4EAD-9453-7943BB661FCF}"/>
            </a:ext>
          </a:extLst>
        </xdr:cNvPr>
        <xdr:cNvSpPr txBox="1"/>
      </xdr:nvSpPr>
      <xdr:spPr>
        <a:xfrm>
          <a:off x="19245795" y="677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96159</xdr:rowOff>
    </xdr:from>
    <xdr:ext cx="599010" cy="259045"/>
    <xdr:sp macro="" textlink="">
      <xdr:nvSpPr>
        <xdr:cNvPr id="366" name="n_4mainValue【一般廃棄物処理施設】&#10;一人当たり有形固定資産（償却資産）額">
          <a:extLst>
            <a:ext uri="{FF2B5EF4-FFF2-40B4-BE49-F238E27FC236}">
              <a16:creationId xmlns:a16="http://schemas.microsoft.com/office/drawing/2014/main" id="{D2B9C3C3-C5F6-4076-9FB4-57EA9FF76D1F}"/>
            </a:ext>
          </a:extLst>
        </xdr:cNvPr>
        <xdr:cNvSpPr txBox="1"/>
      </xdr:nvSpPr>
      <xdr:spPr>
        <a:xfrm>
          <a:off x="18356795" y="678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a:extLst>
            <a:ext uri="{FF2B5EF4-FFF2-40B4-BE49-F238E27FC236}">
              <a16:creationId xmlns:a16="http://schemas.microsoft.com/office/drawing/2014/main" id="{5A9AC159-B1ED-45CD-877A-596DE913F9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a:extLst>
            <a:ext uri="{FF2B5EF4-FFF2-40B4-BE49-F238E27FC236}">
              <a16:creationId xmlns:a16="http://schemas.microsoft.com/office/drawing/2014/main" id="{A3003B78-79F1-49AE-A849-A8FD08F721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a:extLst>
            <a:ext uri="{FF2B5EF4-FFF2-40B4-BE49-F238E27FC236}">
              <a16:creationId xmlns:a16="http://schemas.microsoft.com/office/drawing/2014/main" id="{BA5E931E-B59B-4567-88AA-ADC7B10015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a:extLst>
            <a:ext uri="{FF2B5EF4-FFF2-40B4-BE49-F238E27FC236}">
              <a16:creationId xmlns:a16="http://schemas.microsoft.com/office/drawing/2014/main" id="{B8446454-985F-4B59-85C5-5DC16CD965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a:extLst>
            <a:ext uri="{FF2B5EF4-FFF2-40B4-BE49-F238E27FC236}">
              <a16:creationId xmlns:a16="http://schemas.microsoft.com/office/drawing/2014/main" id="{F8E6FF86-1044-47A9-972E-6DE28998B2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a:extLst>
            <a:ext uri="{FF2B5EF4-FFF2-40B4-BE49-F238E27FC236}">
              <a16:creationId xmlns:a16="http://schemas.microsoft.com/office/drawing/2014/main" id="{3FD9710F-A71F-483C-9E7D-8EDFCB640E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a:extLst>
            <a:ext uri="{FF2B5EF4-FFF2-40B4-BE49-F238E27FC236}">
              <a16:creationId xmlns:a16="http://schemas.microsoft.com/office/drawing/2014/main" id="{E35B950F-9216-458D-A88D-9E1844DA36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a:extLst>
            <a:ext uri="{FF2B5EF4-FFF2-40B4-BE49-F238E27FC236}">
              <a16:creationId xmlns:a16="http://schemas.microsoft.com/office/drawing/2014/main" id="{A3EB345D-537F-4BFD-9F6B-01327AB0FE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a:extLst>
            <a:ext uri="{FF2B5EF4-FFF2-40B4-BE49-F238E27FC236}">
              <a16:creationId xmlns:a16="http://schemas.microsoft.com/office/drawing/2014/main" id="{2D2BE3F0-288E-4D27-9971-4D6F3E3B01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a:extLst>
            <a:ext uri="{FF2B5EF4-FFF2-40B4-BE49-F238E27FC236}">
              <a16:creationId xmlns:a16="http://schemas.microsoft.com/office/drawing/2014/main" id="{1C4911FB-82A6-4373-81DE-BBC4BD0F56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7" name="テキスト ボックス 376">
          <a:extLst>
            <a:ext uri="{FF2B5EF4-FFF2-40B4-BE49-F238E27FC236}">
              <a16:creationId xmlns:a16="http://schemas.microsoft.com/office/drawing/2014/main" id="{3C9E8413-2C51-4CD6-946F-3A8859BDDBB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8" name="直線コネクタ 377">
          <a:extLst>
            <a:ext uri="{FF2B5EF4-FFF2-40B4-BE49-F238E27FC236}">
              <a16:creationId xmlns:a16="http://schemas.microsoft.com/office/drawing/2014/main" id="{41B14017-C357-4716-A13B-EC978988BF1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9" name="テキスト ボックス 378">
          <a:extLst>
            <a:ext uri="{FF2B5EF4-FFF2-40B4-BE49-F238E27FC236}">
              <a16:creationId xmlns:a16="http://schemas.microsoft.com/office/drawing/2014/main" id="{D27B29A3-0C1F-4492-8F8F-7B873DD70CB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0" name="直線コネクタ 379">
          <a:extLst>
            <a:ext uri="{FF2B5EF4-FFF2-40B4-BE49-F238E27FC236}">
              <a16:creationId xmlns:a16="http://schemas.microsoft.com/office/drawing/2014/main" id="{70097FA4-55F7-4C9F-93AF-28128275D8E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1" name="テキスト ボックス 380">
          <a:extLst>
            <a:ext uri="{FF2B5EF4-FFF2-40B4-BE49-F238E27FC236}">
              <a16:creationId xmlns:a16="http://schemas.microsoft.com/office/drawing/2014/main" id="{CBCD1744-C305-47FC-823B-DC42B870146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2" name="直線コネクタ 381">
          <a:extLst>
            <a:ext uri="{FF2B5EF4-FFF2-40B4-BE49-F238E27FC236}">
              <a16:creationId xmlns:a16="http://schemas.microsoft.com/office/drawing/2014/main" id="{F3708FC5-7579-45D1-87CE-DE833D4672F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3" name="テキスト ボックス 382">
          <a:extLst>
            <a:ext uri="{FF2B5EF4-FFF2-40B4-BE49-F238E27FC236}">
              <a16:creationId xmlns:a16="http://schemas.microsoft.com/office/drawing/2014/main" id="{6486C99F-8352-470E-97EA-4392554BE0B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4" name="直線コネクタ 383">
          <a:extLst>
            <a:ext uri="{FF2B5EF4-FFF2-40B4-BE49-F238E27FC236}">
              <a16:creationId xmlns:a16="http://schemas.microsoft.com/office/drawing/2014/main" id="{B602EA2D-4F77-4B45-A815-6218077BE4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5" name="テキスト ボックス 384">
          <a:extLst>
            <a:ext uri="{FF2B5EF4-FFF2-40B4-BE49-F238E27FC236}">
              <a16:creationId xmlns:a16="http://schemas.microsoft.com/office/drawing/2014/main" id="{BAA52C7A-D448-4F05-8994-36C701C5F47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6" name="直線コネクタ 385">
          <a:extLst>
            <a:ext uri="{FF2B5EF4-FFF2-40B4-BE49-F238E27FC236}">
              <a16:creationId xmlns:a16="http://schemas.microsoft.com/office/drawing/2014/main" id="{5AFDD16C-835F-482C-A222-7E5E1947B1F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87" name="テキスト ボックス 386">
          <a:extLst>
            <a:ext uri="{FF2B5EF4-FFF2-40B4-BE49-F238E27FC236}">
              <a16:creationId xmlns:a16="http://schemas.microsoft.com/office/drawing/2014/main" id="{F204FBDC-403B-42B1-A11A-55442E1397F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a:extLst>
            <a:ext uri="{FF2B5EF4-FFF2-40B4-BE49-F238E27FC236}">
              <a16:creationId xmlns:a16="http://schemas.microsoft.com/office/drawing/2014/main" id="{114AF852-CF0F-4C5F-AD33-C850F14C4F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保健センター・保健所】&#10;有形固定資産減価償却率グラフ枠">
          <a:extLst>
            <a:ext uri="{FF2B5EF4-FFF2-40B4-BE49-F238E27FC236}">
              <a16:creationId xmlns:a16="http://schemas.microsoft.com/office/drawing/2014/main" id="{0F89073A-CBEB-482D-B28E-02CA3B0E2F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90" name="直線コネクタ 389">
          <a:extLst>
            <a:ext uri="{FF2B5EF4-FFF2-40B4-BE49-F238E27FC236}">
              <a16:creationId xmlns:a16="http://schemas.microsoft.com/office/drawing/2014/main" id="{315A5840-D685-453B-A8C6-C8F990864245}"/>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91" name="【保健センター・保健所】&#10;有形固定資産減価償却率最小値テキスト">
          <a:extLst>
            <a:ext uri="{FF2B5EF4-FFF2-40B4-BE49-F238E27FC236}">
              <a16:creationId xmlns:a16="http://schemas.microsoft.com/office/drawing/2014/main" id="{535E7776-E796-48C3-971A-4557C01FBEDB}"/>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92" name="直線コネクタ 391">
          <a:extLst>
            <a:ext uri="{FF2B5EF4-FFF2-40B4-BE49-F238E27FC236}">
              <a16:creationId xmlns:a16="http://schemas.microsoft.com/office/drawing/2014/main" id="{FBD8C064-D67F-41D8-B610-F9F049EE0276}"/>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93" name="【保健センター・保健所】&#10;有形固定資産減価償却率最大値テキスト">
          <a:extLst>
            <a:ext uri="{FF2B5EF4-FFF2-40B4-BE49-F238E27FC236}">
              <a16:creationId xmlns:a16="http://schemas.microsoft.com/office/drawing/2014/main" id="{DB4B2F45-34EE-461D-B3B3-B2022DF6DECA}"/>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94" name="直線コネクタ 393">
          <a:extLst>
            <a:ext uri="{FF2B5EF4-FFF2-40B4-BE49-F238E27FC236}">
              <a16:creationId xmlns:a16="http://schemas.microsoft.com/office/drawing/2014/main" id="{BC2F81B8-E025-4736-AD06-82530640EECD}"/>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395" name="【保健センター・保健所】&#10;有形固定資産減価償却率平均値テキスト">
          <a:extLst>
            <a:ext uri="{FF2B5EF4-FFF2-40B4-BE49-F238E27FC236}">
              <a16:creationId xmlns:a16="http://schemas.microsoft.com/office/drawing/2014/main" id="{0CAFFA24-B86E-4CAD-82FD-CFDC32C70812}"/>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96" name="フローチャート: 判断 395">
          <a:extLst>
            <a:ext uri="{FF2B5EF4-FFF2-40B4-BE49-F238E27FC236}">
              <a16:creationId xmlns:a16="http://schemas.microsoft.com/office/drawing/2014/main" id="{76A558BA-CD0D-4BE8-9360-93D26BC16907}"/>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97" name="フローチャート: 判断 396">
          <a:extLst>
            <a:ext uri="{FF2B5EF4-FFF2-40B4-BE49-F238E27FC236}">
              <a16:creationId xmlns:a16="http://schemas.microsoft.com/office/drawing/2014/main" id="{9937243B-973C-4490-8DEE-D313FEA16B7E}"/>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98" name="フローチャート: 判断 397">
          <a:extLst>
            <a:ext uri="{FF2B5EF4-FFF2-40B4-BE49-F238E27FC236}">
              <a16:creationId xmlns:a16="http://schemas.microsoft.com/office/drawing/2014/main" id="{D13303E6-C20F-4C06-9AAF-BD8053573292}"/>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99" name="フローチャート: 判断 398">
          <a:extLst>
            <a:ext uri="{FF2B5EF4-FFF2-40B4-BE49-F238E27FC236}">
              <a16:creationId xmlns:a16="http://schemas.microsoft.com/office/drawing/2014/main" id="{F4788F17-4FAE-4E15-8D74-DA78B41E35FA}"/>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00" name="フローチャート: 判断 399">
          <a:extLst>
            <a:ext uri="{FF2B5EF4-FFF2-40B4-BE49-F238E27FC236}">
              <a16:creationId xmlns:a16="http://schemas.microsoft.com/office/drawing/2014/main" id="{C38832CE-DF54-48CC-BAA7-6E01E5440C1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85A6CCFC-DA61-475A-8537-A6C7B5D288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38595C64-8324-4032-8E2C-DE01092C8F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30EC114-8BF2-48F3-BE8F-433248DF71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59F18335-5B02-4DA4-8C3A-48F4B5B458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D6F2F41D-BBA9-43D3-8F14-51D9EA8023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67310</xdr:rowOff>
    </xdr:from>
    <xdr:to>
      <xdr:col>85</xdr:col>
      <xdr:colOff>177800</xdr:colOff>
      <xdr:row>61</xdr:row>
      <xdr:rowOff>168910</xdr:rowOff>
    </xdr:to>
    <xdr:sp macro="" textlink="">
      <xdr:nvSpPr>
        <xdr:cNvPr id="406" name="楕円 405">
          <a:extLst>
            <a:ext uri="{FF2B5EF4-FFF2-40B4-BE49-F238E27FC236}">
              <a16:creationId xmlns:a16="http://schemas.microsoft.com/office/drawing/2014/main" id="{5D018EE0-002F-4DD7-B713-CF804756CE9A}"/>
            </a:ext>
          </a:extLst>
        </xdr:cNvPr>
        <xdr:cNvSpPr/>
      </xdr:nvSpPr>
      <xdr:spPr>
        <a:xfrm>
          <a:off x="16268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45737</xdr:rowOff>
    </xdr:from>
    <xdr:ext cx="405111" cy="259045"/>
    <xdr:sp macro="" textlink="">
      <xdr:nvSpPr>
        <xdr:cNvPr id="407" name="【保健センター・保健所】&#10;有形固定資産減価償却率該当値テキスト">
          <a:extLst>
            <a:ext uri="{FF2B5EF4-FFF2-40B4-BE49-F238E27FC236}">
              <a16:creationId xmlns:a16="http://schemas.microsoft.com/office/drawing/2014/main" id="{6852CE30-BE7A-4FEC-8DF0-BF3512E3E081}"/>
            </a:ext>
          </a:extLst>
        </xdr:cNvPr>
        <xdr:cNvSpPr txBox="1"/>
      </xdr:nvSpPr>
      <xdr:spPr>
        <a:xfrm>
          <a:off x="16357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xdr:rowOff>
    </xdr:from>
    <xdr:to>
      <xdr:col>81</xdr:col>
      <xdr:colOff>101600</xdr:colOff>
      <xdr:row>61</xdr:row>
      <xdr:rowOff>117475</xdr:rowOff>
    </xdr:to>
    <xdr:sp macro="" textlink="">
      <xdr:nvSpPr>
        <xdr:cNvPr id="408" name="楕円 407">
          <a:extLst>
            <a:ext uri="{FF2B5EF4-FFF2-40B4-BE49-F238E27FC236}">
              <a16:creationId xmlns:a16="http://schemas.microsoft.com/office/drawing/2014/main" id="{F6AF5F7D-4A4D-4CE5-9D6B-A859D585B7A0}"/>
            </a:ext>
          </a:extLst>
        </xdr:cNvPr>
        <xdr:cNvSpPr/>
      </xdr:nvSpPr>
      <xdr:spPr>
        <a:xfrm>
          <a:off x="15430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66675</xdr:rowOff>
    </xdr:from>
    <xdr:to>
      <xdr:col>85</xdr:col>
      <xdr:colOff>127000</xdr:colOff>
      <xdr:row>61</xdr:row>
      <xdr:rowOff>118110</xdr:rowOff>
    </xdr:to>
    <xdr:cxnSp macro="">
      <xdr:nvCxnSpPr>
        <xdr:cNvPr id="409" name="直線コネクタ 408">
          <a:extLst>
            <a:ext uri="{FF2B5EF4-FFF2-40B4-BE49-F238E27FC236}">
              <a16:creationId xmlns:a16="http://schemas.microsoft.com/office/drawing/2014/main" id="{A107CF57-B8CE-428D-8FD8-876D88D210A7}"/>
            </a:ext>
          </a:extLst>
        </xdr:cNvPr>
        <xdr:cNvCxnSpPr/>
      </xdr:nvCxnSpPr>
      <xdr:spPr>
        <a:xfrm>
          <a:off x="15481300" y="105251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410" name="楕円 409">
          <a:extLst>
            <a:ext uri="{FF2B5EF4-FFF2-40B4-BE49-F238E27FC236}">
              <a16:creationId xmlns:a16="http://schemas.microsoft.com/office/drawing/2014/main" id="{B3C4EB9C-3372-47C2-98C3-71E5E1D41CBE}"/>
            </a:ext>
          </a:extLst>
        </xdr:cNvPr>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66675</xdr:rowOff>
    </xdr:to>
    <xdr:cxnSp macro="">
      <xdr:nvCxnSpPr>
        <xdr:cNvPr id="411" name="直線コネクタ 410">
          <a:extLst>
            <a:ext uri="{FF2B5EF4-FFF2-40B4-BE49-F238E27FC236}">
              <a16:creationId xmlns:a16="http://schemas.microsoft.com/office/drawing/2014/main" id="{5737FF2E-01C0-4496-A996-9C4058D28FD7}"/>
            </a:ext>
          </a:extLst>
        </xdr:cNvPr>
        <xdr:cNvCxnSpPr/>
      </xdr:nvCxnSpPr>
      <xdr:spPr>
        <a:xfrm>
          <a:off x="14592300" y="104489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12" name="楕円 411">
          <a:extLst>
            <a:ext uri="{FF2B5EF4-FFF2-40B4-BE49-F238E27FC236}">
              <a16:creationId xmlns:a16="http://schemas.microsoft.com/office/drawing/2014/main" id="{669B7FB5-8CD9-41F3-BC3A-ACF86A6D4089}"/>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161925</xdr:rowOff>
    </xdr:to>
    <xdr:cxnSp macro="">
      <xdr:nvCxnSpPr>
        <xdr:cNvPr id="413" name="直線コネクタ 412">
          <a:extLst>
            <a:ext uri="{FF2B5EF4-FFF2-40B4-BE49-F238E27FC236}">
              <a16:creationId xmlns:a16="http://schemas.microsoft.com/office/drawing/2014/main" id="{FCAB1290-B2F2-4A59-B26B-BB013B20151E}"/>
            </a:ext>
          </a:extLst>
        </xdr:cNvPr>
        <xdr:cNvCxnSpPr/>
      </xdr:nvCxnSpPr>
      <xdr:spPr>
        <a:xfrm>
          <a:off x="13703300" y="104241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99695</xdr:rowOff>
    </xdr:from>
    <xdr:to>
      <xdr:col>67</xdr:col>
      <xdr:colOff>101600</xdr:colOff>
      <xdr:row>61</xdr:row>
      <xdr:rowOff>29845</xdr:rowOff>
    </xdr:to>
    <xdr:sp macro="" textlink="">
      <xdr:nvSpPr>
        <xdr:cNvPr id="414" name="楕円 413">
          <a:extLst>
            <a:ext uri="{FF2B5EF4-FFF2-40B4-BE49-F238E27FC236}">
              <a16:creationId xmlns:a16="http://schemas.microsoft.com/office/drawing/2014/main" id="{2EAA30FF-A416-419B-929A-F3389EB394EB}"/>
            </a:ext>
          </a:extLst>
        </xdr:cNvPr>
        <xdr:cNvSpPr/>
      </xdr:nvSpPr>
      <xdr:spPr>
        <a:xfrm>
          <a:off x="12763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150495</xdr:rowOff>
    </xdr:to>
    <xdr:cxnSp macro="">
      <xdr:nvCxnSpPr>
        <xdr:cNvPr id="415" name="直線コネクタ 414">
          <a:extLst>
            <a:ext uri="{FF2B5EF4-FFF2-40B4-BE49-F238E27FC236}">
              <a16:creationId xmlns:a16="http://schemas.microsoft.com/office/drawing/2014/main" id="{70327FF0-D758-42FA-8CF8-7436CADA5D44}"/>
            </a:ext>
          </a:extLst>
        </xdr:cNvPr>
        <xdr:cNvCxnSpPr/>
      </xdr:nvCxnSpPr>
      <xdr:spPr>
        <a:xfrm flipV="1">
          <a:off x="12814300" y="10424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416" name="n_1aveValue【保健センター・保健所】&#10;有形固定資産減価償却率">
          <a:extLst>
            <a:ext uri="{FF2B5EF4-FFF2-40B4-BE49-F238E27FC236}">
              <a16:creationId xmlns:a16="http://schemas.microsoft.com/office/drawing/2014/main" id="{F2D514CF-7E67-46FC-B51A-880089A68C1F}"/>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17" name="n_2aveValue【保健センター・保健所】&#10;有形固定資産減価償却率">
          <a:extLst>
            <a:ext uri="{FF2B5EF4-FFF2-40B4-BE49-F238E27FC236}">
              <a16:creationId xmlns:a16="http://schemas.microsoft.com/office/drawing/2014/main" id="{402282C3-ADB7-4F7A-A378-42EC9C01F0F1}"/>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418" name="n_3aveValue【保健センター・保健所】&#10;有形固定資産減価償却率">
          <a:extLst>
            <a:ext uri="{FF2B5EF4-FFF2-40B4-BE49-F238E27FC236}">
              <a16:creationId xmlns:a16="http://schemas.microsoft.com/office/drawing/2014/main" id="{E5759A54-C3FB-4D81-9EA8-B53BBF79323E}"/>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419" name="n_4aveValue【保健センター・保健所】&#10;有形固定資産減価償却率">
          <a:extLst>
            <a:ext uri="{FF2B5EF4-FFF2-40B4-BE49-F238E27FC236}">
              <a16:creationId xmlns:a16="http://schemas.microsoft.com/office/drawing/2014/main" id="{65024CF3-2486-47D5-9A9B-84718C1B449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134002</xdr:rowOff>
    </xdr:from>
    <xdr:ext cx="405111" cy="259045"/>
    <xdr:sp macro="" textlink="">
      <xdr:nvSpPr>
        <xdr:cNvPr id="420" name="n_1mainValue【保健センター・保健所】&#10;有形固定資産減価償却率">
          <a:extLst>
            <a:ext uri="{FF2B5EF4-FFF2-40B4-BE49-F238E27FC236}">
              <a16:creationId xmlns:a16="http://schemas.microsoft.com/office/drawing/2014/main" id="{988A16A6-1453-4907-B54F-EBB2252AA87E}"/>
            </a:ext>
          </a:extLst>
        </xdr:cNvPr>
        <xdr:cNvSpPr txBox="1"/>
      </xdr:nvSpPr>
      <xdr:spPr>
        <a:xfrm>
          <a:off x="152660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57802</xdr:rowOff>
    </xdr:from>
    <xdr:ext cx="405111" cy="259045"/>
    <xdr:sp macro="" textlink="">
      <xdr:nvSpPr>
        <xdr:cNvPr id="421" name="n_2mainValue【保健センター・保健所】&#10;有形固定資産減価償却率">
          <a:extLst>
            <a:ext uri="{FF2B5EF4-FFF2-40B4-BE49-F238E27FC236}">
              <a16:creationId xmlns:a16="http://schemas.microsoft.com/office/drawing/2014/main" id="{0CDB8855-4BF0-4175-A411-971D164DC5AC}"/>
            </a:ext>
          </a:extLst>
        </xdr:cNvPr>
        <xdr:cNvSpPr txBox="1"/>
      </xdr:nvSpPr>
      <xdr:spPr>
        <a:xfrm>
          <a:off x="14389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422" name="n_3mainValue【保健センター・保健所】&#10;有形固定資産減価償却率">
          <a:extLst>
            <a:ext uri="{FF2B5EF4-FFF2-40B4-BE49-F238E27FC236}">
              <a16:creationId xmlns:a16="http://schemas.microsoft.com/office/drawing/2014/main" id="{B1C741F4-DA8E-4F46-9409-85B87EF6EF6C}"/>
            </a:ext>
          </a:extLst>
        </xdr:cNvPr>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20972</xdr:rowOff>
    </xdr:from>
    <xdr:ext cx="405111" cy="259045"/>
    <xdr:sp macro="" textlink="">
      <xdr:nvSpPr>
        <xdr:cNvPr id="423" name="n_4mainValue【保健センター・保健所】&#10;有形固定資産減価償却率">
          <a:extLst>
            <a:ext uri="{FF2B5EF4-FFF2-40B4-BE49-F238E27FC236}">
              <a16:creationId xmlns:a16="http://schemas.microsoft.com/office/drawing/2014/main" id="{84F518FD-6AF3-45E7-94B9-0D3C2A024DD6}"/>
            </a:ext>
          </a:extLst>
        </xdr:cNvPr>
        <xdr:cNvSpPr txBox="1"/>
      </xdr:nvSpPr>
      <xdr:spPr>
        <a:xfrm>
          <a:off x="12611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7D96231E-4148-4848-88C2-FC967F933C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CB0FB92E-0D61-4077-A2E5-8E28C8EBD0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99A76F0F-B735-4A2E-9C95-3BD15D9889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E26FDF09-C726-4D7A-AEC8-AFC269FBA2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D0E062D4-454F-41F7-828F-C740F839E88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472A0397-92F3-4D11-90E5-BFEAC241CE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5F9372E9-8590-478E-A95B-D96E065D6E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363642B2-4CC4-455D-A9D5-1029D14AAB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1F74973F-AB56-4103-AFF4-C6E02C1392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26EE9F08-CBF8-4C8C-A2AB-2944F6E27F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a:extLst>
            <a:ext uri="{FF2B5EF4-FFF2-40B4-BE49-F238E27FC236}">
              <a16:creationId xmlns:a16="http://schemas.microsoft.com/office/drawing/2014/main" id="{061A16DF-7543-4E45-A0B0-783F8C5F68F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a:extLst>
            <a:ext uri="{FF2B5EF4-FFF2-40B4-BE49-F238E27FC236}">
              <a16:creationId xmlns:a16="http://schemas.microsoft.com/office/drawing/2014/main" id="{B0B1B2DB-B43F-4E1C-9BDF-E69860714E2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a:extLst>
            <a:ext uri="{FF2B5EF4-FFF2-40B4-BE49-F238E27FC236}">
              <a16:creationId xmlns:a16="http://schemas.microsoft.com/office/drawing/2014/main" id="{48322BFB-1158-482B-8359-70FFEE154EF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a:extLst>
            <a:ext uri="{FF2B5EF4-FFF2-40B4-BE49-F238E27FC236}">
              <a16:creationId xmlns:a16="http://schemas.microsoft.com/office/drawing/2014/main" id="{7DAAE4F3-27F1-4C23-BEF1-729D2FF4D01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a:extLst>
            <a:ext uri="{FF2B5EF4-FFF2-40B4-BE49-F238E27FC236}">
              <a16:creationId xmlns:a16="http://schemas.microsoft.com/office/drawing/2014/main" id="{F1534669-FD96-4F58-9976-965373F751F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a:extLst>
            <a:ext uri="{FF2B5EF4-FFF2-40B4-BE49-F238E27FC236}">
              <a16:creationId xmlns:a16="http://schemas.microsoft.com/office/drawing/2014/main" id="{AE33087C-35ED-417E-95C0-9DDF43FAE2E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a:extLst>
            <a:ext uri="{FF2B5EF4-FFF2-40B4-BE49-F238E27FC236}">
              <a16:creationId xmlns:a16="http://schemas.microsoft.com/office/drawing/2014/main" id="{C4766AEA-E9E0-4164-A854-0970A892C8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a:extLst>
            <a:ext uri="{FF2B5EF4-FFF2-40B4-BE49-F238E27FC236}">
              <a16:creationId xmlns:a16="http://schemas.microsoft.com/office/drawing/2014/main" id="{3CE74603-9738-48DE-866F-67C0928CA6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a:extLst>
            <a:ext uri="{FF2B5EF4-FFF2-40B4-BE49-F238E27FC236}">
              <a16:creationId xmlns:a16="http://schemas.microsoft.com/office/drawing/2014/main" id="{3E8BC3F6-81D3-4CD1-8184-F2009C5CE06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a:extLst>
            <a:ext uri="{FF2B5EF4-FFF2-40B4-BE49-F238E27FC236}">
              <a16:creationId xmlns:a16="http://schemas.microsoft.com/office/drawing/2014/main" id="{93368331-C42F-4138-8BDE-2C05FE3ADA0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A5E7A6BD-DA5E-438C-A425-658A06F9F7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D86E9267-9013-48B9-8D3A-040E42E3D7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a:extLst>
            <a:ext uri="{FF2B5EF4-FFF2-40B4-BE49-F238E27FC236}">
              <a16:creationId xmlns:a16="http://schemas.microsoft.com/office/drawing/2014/main" id="{1842661C-997A-4775-90B1-61B06AFE6A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47" name="直線コネクタ 446">
          <a:extLst>
            <a:ext uri="{FF2B5EF4-FFF2-40B4-BE49-F238E27FC236}">
              <a16:creationId xmlns:a16="http://schemas.microsoft.com/office/drawing/2014/main" id="{A4387FEF-2DD8-4EE2-A82F-E2CAA7CF4FCD}"/>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48" name="【保健センター・保健所】&#10;一人当たり面積最小値テキスト">
          <a:extLst>
            <a:ext uri="{FF2B5EF4-FFF2-40B4-BE49-F238E27FC236}">
              <a16:creationId xmlns:a16="http://schemas.microsoft.com/office/drawing/2014/main" id="{8A1AE4EA-D3C2-4B84-A3F3-8BA92E3A9A6E}"/>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49" name="直線コネクタ 448">
          <a:extLst>
            <a:ext uri="{FF2B5EF4-FFF2-40B4-BE49-F238E27FC236}">
              <a16:creationId xmlns:a16="http://schemas.microsoft.com/office/drawing/2014/main" id="{D014E1DA-76FF-4BD9-8888-87AC7D13ED44}"/>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50" name="【保健センター・保健所】&#10;一人当たり面積最大値テキスト">
          <a:extLst>
            <a:ext uri="{FF2B5EF4-FFF2-40B4-BE49-F238E27FC236}">
              <a16:creationId xmlns:a16="http://schemas.microsoft.com/office/drawing/2014/main" id="{3CA0E578-1AB5-4D3C-98E9-E60E409252D9}"/>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51" name="直線コネクタ 450">
          <a:extLst>
            <a:ext uri="{FF2B5EF4-FFF2-40B4-BE49-F238E27FC236}">
              <a16:creationId xmlns:a16="http://schemas.microsoft.com/office/drawing/2014/main" id="{B5AE1244-B5D7-47A4-AC50-8F5EEA6954C3}"/>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452" name="【保健センター・保健所】&#10;一人当たり面積平均値テキスト">
          <a:extLst>
            <a:ext uri="{FF2B5EF4-FFF2-40B4-BE49-F238E27FC236}">
              <a16:creationId xmlns:a16="http://schemas.microsoft.com/office/drawing/2014/main" id="{1A9F17AF-2EA8-4137-8EC1-12114A233BE6}"/>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53" name="フローチャート: 判断 452">
          <a:extLst>
            <a:ext uri="{FF2B5EF4-FFF2-40B4-BE49-F238E27FC236}">
              <a16:creationId xmlns:a16="http://schemas.microsoft.com/office/drawing/2014/main" id="{A5668DE6-B980-4763-B63B-DDB351A22EB2}"/>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54" name="フローチャート: 判断 453">
          <a:extLst>
            <a:ext uri="{FF2B5EF4-FFF2-40B4-BE49-F238E27FC236}">
              <a16:creationId xmlns:a16="http://schemas.microsoft.com/office/drawing/2014/main" id="{0EF30354-C882-49DD-B81B-8E867ADA4F72}"/>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455" name="フローチャート: 判断 454">
          <a:extLst>
            <a:ext uri="{FF2B5EF4-FFF2-40B4-BE49-F238E27FC236}">
              <a16:creationId xmlns:a16="http://schemas.microsoft.com/office/drawing/2014/main" id="{FE2F55EE-7E41-463D-BA13-ADF056C54753}"/>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56" name="フローチャート: 判断 455">
          <a:extLst>
            <a:ext uri="{FF2B5EF4-FFF2-40B4-BE49-F238E27FC236}">
              <a16:creationId xmlns:a16="http://schemas.microsoft.com/office/drawing/2014/main" id="{52ACF5E0-65B9-4AD0-BE68-751FCB187B5B}"/>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57" name="フローチャート: 判断 456">
          <a:extLst>
            <a:ext uri="{FF2B5EF4-FFF2-40B4-BE49-F238E27FC236}">
              <a16:creationId xmlns:a16="http://schemas.microsoft.com/office/drawing/2014/main" id="{8AFFF30C-7E84-438F-BB1D-30C0204C7A23}"/>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2A3BD175-6135-46F4-8813-FF994E8247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D9BD4623-5105-419E-967E-D07499565F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295803F2-6EAC-49AB-9A0B-6D231C75E8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7537F4D7-4784-4C5E-9520-B7B7AA4EA9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FBFCF943-BF80-471F-92D8-33FDCB606F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45974</xdr:rowOff>
    </xdr:from>
    <xdr:to>
      <xdr:col>116</xdr:col>
      <xdr:colOff>114300</xdr:colOff>
      <xdr:row>63</xdr:row>
      <xdr:rowOff>147574</xdr:rowOff>
    </xdr:to>
    <xdr:sp macro="" textlink="">
      <xdr:nvSpPr>
        <xdr:cNvPr id="463" name="楕円 462">
          <a:extLst>
            <a:ext uri="{FF2B5EF4-FFF2-40B4-BE49-F238E27FC236}">
              <a16:creationId xmlns:a16="http://schemas.microsoft.com/office/drawing/2014/main" id="{176F810D-38DC-4BF8-AD7A-33B007811A30}"/>
            </a:ext>
          </a:extLst>
        </xdr:cNvPr>
        <xdr:cNvSpPr/>
      </xdr:nvSpPr>
      <xdr:spPr>
        <a:xfrm>
          <a:off x="221107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153941</xdr:rowOff>
    </xdr:from>
    <xdr:ext cx="469744" cy="259045"/>
    <xdr:sp macro="" textlink="">
      <xdr:nvSpPr>
        <xdr:cNvPr id="464" name="【保健センター・保健所】&#10;一人当たり面積該当値テキスト">
          <a:extLst>
            <a:ext uri="{FF2B5EF4-FFF2-40B4-BE49-F238E27FC236}">
              <a16:creationId xmlns:a16="http://schemas.microsoft.com/office/drawing/2014/main" id="{FE96AB58-EC1A-48DB-9443-AA42471F1325}"/>
            </a:ext>
          </a:extLst>
        </xdr:cNvPr>
        <xdr:cNvSpPr txBox="1"/>
      </xdr:nvSpPr>
      <xdr:spPr>
        <a:xfrm>
          <a:off x="22199600"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69215</xdr:rowOff>
    </xdr:from>
    <xdr:to>
      <xdr:col>112</xdr:col>
      <xdr:colOff>38100</xdr:colOff>
      <xdr:row>62</xdr:row>
      <xdr:rowOff>170815</xdr:rowOff>
    </xdr:to>
    <xdr:sp macro="" textlink="">
      <xdr:nvSpPr>
        <xdr:cNvPr id="465" name="楕円 464">
          <a:extLst>
            <a:ext uri="{FF2B5EF4-FFF2-40B4-BE49-F238E27FC236}">
              <a16:creationId xmlns:a16="http://schemas.microsoft.com/office/drawing/2014/main" id="{637857E1-C770-41C2-B7F2-ECD83D9C45D2}"/>
            </a:ext>
          </a:extLst>
        </xdr:cNvPr>
        <xdr:cNvSpPr/>
      </xdr:nvSpPr>
      <xdr:spPr>
        <a:xfrm>
          <a:off x="21272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120015</xdr:rowOff>
    </xdr:from>
    <xdr:to>
      <xdr:col>116</xdr:col>
      <xdr:colOff>63500</xdr:colOff>
      <xdr:row>63</xdr:row>
      <xdr:rowOff>96774</xdr:rowOff>
    </xdr:to>
    <xdr:cxnSp macro="">
      <xdr:nvCxnSpPr>
        <xdr:cNvPr id="466" name="直線コネクタ 465">
          <a:extLst>
            <a:ext uri="{FF2B5EF4-FFF2-40B4-BE49-F238E27FC236}">
              <a16:creationId xmlns:a16="http://schemas.microsoft.com/office/drawing/2014/main" id="{AEFC6B10-5177-4309-AA39-B8AAC45536DC}"/>
            </a:ext>
          </a:extLst>
        </xdr:cNvPr>
        <xdr:cNvCxnSpPr/>
      </xdr:nvCxnSpPr>
      <xdr:spPr>
        <a:xfrm>
          <a:off x="21323300" y="10749915"/>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71501</xdr:rowOff>
    </xdr:from>
    <xdr:to>
      <xdr:col>107</xdr:col>
      <xdr:colOff>101600</xdr:colOff>
      <xdr:row>63</xdr:row>
      <xdr:rowOff>1651</xdr:rowOff>
    </xdr:to>
    <xdr:sp macro="" textlink="">
      <xdr:nvSpPr>
        <xdr:cNvPr id="467" name="楕円 466">
          <a:extLst>
            <a:ext uri="{FF2B5EF4-FFF2-40B4-BE49-F238E27FC236}">
              <a16:creationId xmlns:a16="http://schemas.microsoft.com/office/drawing/2014/main" id="{3FC89EAD-F2CC-4BB2-A019-BFCC7E4D21C6}"/>
            </a:ext>
          </a:extLst>
        </xdr:cNvPr>
        <xdr:cNvSpPr/>
      </xdr:nvSpPr>
      <xdr:spPr>
        <a:xfrm>
          <a:off x="203835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120015</xdr:rowOff>
    </xdr:from>
    <xdr:to>
      <xdr:col>111</xdr:col>
      <xdr:colOff>177800</xdr:colOff>
      <xdr:row>62</xdr:row>
      <xdr:rowOff>122301</xdr:rowOff>
    </xdr:to>
    <xdr:cxnSp macro="">
      <xdr:nvCxnSpPr>
        <xdr:cNvPr id="468" name="直線コネクタ 467">
          <a:extLst>
            <a:ext uri="{FF2B5EF4-FFF2-40B4-BE49-F238E27FC236}">
              <a16:creationId xmlns:a16="http://schemas.microsoft.com/office/drawing/2014/main" id="{05F09BD8-DAF2-4DFD-A1FF-C50D1F2FD0D5}"/>
            </a:ext>
          </a:extLst>
        </xdr:cNvPr>
        <xdr:cNvCxnSpPr/>
      </xdr:nvCxnSpPr>
      <xdr:spPr>
        <a:xfrm flipV="1">
          <a:off x="20434300" y="1074991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53975</xdr:rowOff>
    </xdr:from>
    <xdr:to>
      <xdr:col>102</xdr:col>
      <xdr:colOff>165100</xdr:colOff>
      <xdr:row>63</xdr:row>
      <xdr:rowOff>155575</xdr:rowOff>
    </xdr:to>
    <xdr:sp macro="" textlink="">
      <xdr:nvSpPr>
        <xdr:cNvPr id="469" name="楕円 468">
          <a:extLst>
            <a:ext uri="{FF2B5EF4-FFF2-40B4-BE49-F238E27FC236}">
              <a16:creationId xmlns:a16="http://schemas.microsoft.com/office/drawing/2014/main" id="{91C41DB0-FB14-4E4D-AB86-6E4722FEE2FE}"/>
            </a:ext>
          </a:extLst>
        </xdr:cNvPr>
        <xdr:cNvSpPr/>
      </xdr:nvSpPr>
      <xdr:spPr>
        <a:xfrm>
          <a:off x="19494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122301</xdr:rowOff>
    </xdr:from>
    <xdr:to>
      <xdr:col>107</xdr:col>
      <xdr:colOff>50800</xdr:colOff>
      <xdr:row>63</xdr:row>
      <xdr:rowOff>104775</xdr:rowOff>
    </xdr:to>
    <xdr:cxnSp macro="">
      <xdr:nvCxnSpPr>
        <xdr:cNvPr id="470" name="直線コネクタ 469">
          <a:extLst>
            <a:ext uri="{FF2B5EF4-FFF2-40B4-BE49-F238E27FC236}">
              <a16:creationId xmlns:a16="http://schemas.microsoft.com/office/drawing/2014/main" id="{D43C2AB1-BCB5-4B85-B79B-20694211D10C}"/>
            </a:ext>
          </a:extLst>
        </xdr:cNvPr>
        <xdr:cNvCxnSpPr/>
      </xdr:nvCxnSpPr>
      <xdr:spPr>
        <a:xfrm flipV="1">
          <a:off x="19545300" y="10752201"/>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57785</xdr:rowOff>
    </xdr:from>
    <xdr:to>
      <xdr:col>98</xdr:col>
      <xdr:colOff>38100</xdr:colOff>
      <xdr:row>63</xdr:row>
      <xdr:rowOff>159385</xdr:rowOff>
    </xdr:to>
    <xdr:sp macro="" textlink="">
      <xdr:nvSpPr>
        <xdr:cNvPr id="471" name="楕円 470">
          <a:extLst>
            <a:ext uri="{FF2B5EF4-FFF2-40B4-BE49-F238E27FC236}">
              <a16:creationId xmlns:a16="http://schemas.microsoft.com/office/drawing/2014/main" id="{B090D06F-A9CA-41B5-B82F-5579FA28A44A}"/>
            </a:ext>
          </a:extLst>
        </xdr:cNvPr>
        <xdr:cNvSpPr/>
      </xdr:nvSpPr>
      <xdr:spPr>
        <a:xfrm>
          <a:off x="18605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104775</xdr:rowOff>
    </xdr:from>
    <xdr:to>
      <xdr:col>102</xdr:col>
      <xdr:colOff>114300</xdr:colOff>
      <xdr:row>63</xdr:row>
      <xdr:rowOff>108585</xdr:rowOff>
    </xdr:to>
    <xdr:cxnSp macro="">
      <xdr:nvCxnSpPr>
        <xdr:cNvPr id="472" name="直線コネクタ 471">
          <a:extLst>
            <a:ext uri="{FF2B5EF4-FFF2-40B4-BE49-F238E27FC236}">
              <a16:creationId xmlns:a16="http://schemas.microsoft.com/office/drawing/2014/main" id="{A7E72AAE-7DC7-4F72-99BE-5252865F4408}"/>
            </a:ext>
          </a:extLst>
        </xdr:cNvPr>
        <xdr:cNvCxnSpPr/>
      </xdr:nvCxnSpPr>
      <xdr:spPr>
        <a:xfrm flipV="1">
          <a:off x="18656300" y="10906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473" name="n_1aveValue【保健センター・保健所】&#10;一人当たり面積">
          <a:extLst>
            <a:ext uri="{FF2B5EF4-FFF2-40B4-BE49-F238E27FC236}">
              <a16:creationId xmlns:a16="http://schemas.microsoft.com/office/drawing/2014/main" id="{592D4A6A-F116-4BD1-B3BF-14E7FEB2C988}"/>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474" name="n_2aveValue【保健センター・保健所】&#10;一人当たり面積">
          <a:extLst>
            <a:ext uri="{FF2B5EF4-FFF2-40B4-BE49-F238E27FC236}">
              <a16:creationId xmlns:a16="http://schemas.microsoft.com/office/drawing/2014/main" id="{60753358-1508-4CCF-8C65-187765968754}"/>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475" name="n_3aveValue【保健センター・保健所】&#10;一人当たり面積">
          <a:extLst>
            <a:ext uri="{FF2B5EF4-FFF2-40B4-BE49-F238E27FC236}">
              <a16:creationId xmlns:a16="http://schemas.microsoft.com/office/drawing/2014/main" id="{7C8378D8-4736-4402-BFBC-DF5D335BE7B1}"/>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476" name="n_4aveValue【保健センター・保健所】&#10;一人当たり面積">
          <a:extLst>
            <a:ext uri="{FF2B5EF4-FFF2-40B4-BE49-F238E27FC236}">
              <a16:creationId xmlns:a16="http://schemas.microsoft.com/office/drawing/2014/main" id="{5EAEC994-E716-4D0A-8F37-93957E6AADA8}"/>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15892</xdr:rowOff>
    </xdr:from>
    <xdr:ext cx="469744" cy="259045"/>
    <xdr:sp macro="" textlink="">
      <xdr:nvSpPr>
        <xdr:cNvPr id="477" name="n_1mainValue【保健センター・保健所】&#10;一人当たり面積">
          <a:extLst>
            <a:ext uri="{FF2B5EF4-FFF2-40B4-BE49-F238E27FC236}">
              <a16:creationId xmlns:a16="http://schemas.microsoft.com/office/drawing/2014/main" id="{7B3DE9B3-2D9C-438F-96AC-8DD559F07D96}"/>
            </a:ext>
          </a:extLst>
        </xdr:cNvPr>
        <xdr:cNvSpPr txBox="1"/>
      </xdr:nvSpPr>
      <xdr:spPr>
        <a:xfrm>
          <a:off x="21075727" y="1047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18178</xdr:rowOff>
    </xdr:from>
    <xdr:ext cx="469744" cy="259045"/>
    <xdr:sp macro="" textlink="">
      <xdr:nvSpPr>
        <xdr:cNvPr id="478" name="n_2mainValue【保健センター・保健所】&#10;一人当たり面積">
          <a:extLst>
            <a:ext uri="{FF2B5EF4-FFF2-40B4-BE49-F238E27FC236}">
              <a16:creationId xmlns:a16="http://schemas.microsoft.com/office/drawing/2014/main" id="{201DBE2C-C561-4622-B677-3354A64633AB}"/>
            </a:ext>
          </a:extLst>
        </xdr:cNvPr>
        <xdr:cNvSpPr txBox="1"/>
      </xdr:nvSpPr>
      <xdr:spPr>
        <a:xfrm>
          <a:off x="20199427" y="1047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146702</xdr:rowOff>
    </xdr:from>
    <xdr:ext cx="469744" cy="259045"/>
    <xdr:sp macro="" textlink="">
      <xdr:nvSpPr>
        <xdr:cNvPr id="479" name="n_3mainValue【保健センター・保健所】&#10;一人当たり面積">
          <a:extLst>
            <a:ext uri="{FF2B5EF4-FFF2-40B4-BE49-F238E27FC236}">
              <a16:creationId xmlns:a16="http://schemas.microsoft.com/office/drawing/2014/main" id="{97DCEC2A-8E31-4DBC-A9B4-DD1056A48653}"/>
            </a:ext>
          </a:extLst>
        </xdr:cNvPr>
        <xdr:cNvSpPr txBox="1"/>
      </xdr:nvSpPr>
      <xdr:spPr>
        <a:xfrm>
          <a:off x="19310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150512</xdr:rowOff>
    </xdr:from>
    <xdr:ext cx="469744" cy="259045"/>
    <xdr:sp macro="" textlink="">
      <xdr:nvSpPr>
        <xdr:cNvPr id="480" name="n_4mainValue【保健センター・保健所】&#10;一人当たり面積">
          <a:extLst>
            <a:ext uri="{FF2B5EF4-FFF2-40B4-BE49-F238E27FC236}">
              <a16:creationId xmlns:a16="http://schemas.microsoft.com/office/drawing/2014/main" id="{0F7629B9-EEDA-4AF3-916B-EA2ABD6DDDA4}"/>
            </a:ext>
          </a:extLst>
        </xdr:cNvPr>
        <xdr:cNvSpPr txBox="1"/>
      </xdr:nvSpPr>
      <xdr:spPr>
        <a:xfrm>
          <a:off x="18421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53388E00-DBA4-48B1-9858-69F1CBD798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2098A23C-E701-4D37-BBF5-01ACD1B7B9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40C36CBD-4E1B-4E6F-AA83-0EFD18686F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894838F5-AC35-4F2B-B367-33633C9EC7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AEEFDA37-3467-4575-B654-0073BFD615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23E08FB2-E9F0-4885-9458-4E9E4C9268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407720ED-1F4B-496C-AD36-081BA72477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CC668C93-812A-490A-9126-EBAD0E8B0B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B17FF8AB-1003-4A7A-8E46-F614E35A4A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B928ECF9-63B3-4307-8629-FC2D240D28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1" name="テキスト ボックス 490">
          <a:extLst>
            <a:ext uri="{FF2B5EF4-FFF2-40B4-BE49-F238E27FC236}">
              <a16:creationId xmlns:a16="http://schemas.microsoft.com/office/drawing/2014/main" id="{5967D6DA-3E11-4BA4-913E-5120BB4537D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a:extLst>
            <a:ext uri="{FF2B5EF4-FFF2-40B4-BE49-F238E27FC236}">
              <a16:creationId xmlns:a16="http://schemas.microsoft.com/office/drawing/2014/main" id="{21C46011-1F0A-46BA-95BD-F1F04771CD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3" name="テキスト ボックス 492">
          <a:extLst>
            <a:ext uri="{FF2B5EF4-FFF2-40B4-BE49-F238E27FC236}">
              <a16:creationId xmlns:a16="http://schemas.microsoft.com/office/drawing/2014/main" id="{71BE3262-A184-473A-9C60-579DE7114D8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a:extLst>
            <a:ext uri="{FF2B5EF4-FFF2-40B4-BE49-F238E27FC236}">
              <a16:creationId xmlns:a16="http://schemas.microsoft.com/office/drawing/2014/main" id="{66F9D940-BF25-47D8-88F5-ACB22B6AB1A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a:extLst>
            <a:ext uri="{FF2B5EF4-FFF2-40B4-BE49-F238E27FC236}">
              <a16:creationId xmlns:a16="http://schemas.microsoft.com/office/drawing/2014/main" id="{FF9ABD6A-0AC0-4E7C-B4BF-EACFD0145F9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a:extLst>
            <a:ext uri="{FF2B5EF4-FFF2-40B4-BE49-F238E27FC236}">
              <a16:creationId xmlns:a16="http://schemas.microsoft.com/office/drawing/2014/main" id="{DCBB5EAE-3002-425E-8E03-5CDD012FCE5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a:extLst>
            <a:ext uri="{FF2B5EF4-FFF2-40B4-BE49-F238E27FC236}">
              <a16:creationId xmlns:a16="http://schemas.microsoft.com/office/drawing/2014/main" id="{310F4D85-23C8-4419-9396-DEC9FFAC64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a:extLst>
            <a:ext uri="{FF2B5EF4-FFF2-40B4-BE49-F238E27FC236}">
              <a16:creationId xmlns:a16="http://schemas.microsoft.com/office/drawing/2014/main" id="{7FC38CA0-F4D3-4959-94DE-A6C7371E3EF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a:extLst>
            <a:ext uri="{FF2B5EF4-FFF2-40B4-BE49-F238E27FC236}">
              <a16:creationId xmlns:a16="http://schemas.microsoft.com/office/drawing/2014/main" id="{AFF1C24C-6BE0-4BD7-AD07-F808A837520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a:extLst>
            <a:ext uri="{FF2B5EF4-FFF2-40B4-BE49-F238E27FC236}">
              <a16:creationId xmlns:a16="http://schemas.microsoft.com/office/drawing/2014/main" id="{80B016A4-6967-4BD6-A27F-020B1DAB50E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a:extLst>
            <a:ext uri="{FF2B5EF4-FFF2-40B4-BE49-F238E27FC236}">
              <a16:creationId xmlns:a16="http://schemas.microsoft.com/office/drawing/2014/main" id="{FAADCAB4-040A-40F1-B61A-39DC4D6B8CE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a:extLst>
            <a:ext uri="{FF2B5EF4-FFF2-40B4-BE49-F238E27FC236}">
              <a16:creationId xmlns:a16="http://schemas.microsoft.com/office/drawing/2014/main" id="{E616A3AB-2A71-4EE6-86EA-84DF37CECCB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3" name="テキスト ボックス 502">
          <a:extLst>
            <a:ext uri="{FF2B5EF4-FFF2-40B4-BE49-F238E27FC236}">
              <a16:creationId xmlns:a16="http://schemas.microsoft.com/office/drawing/2014/main" id="{7D481AF7-0477-4A12-B3A9-307CE987C4B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a:extLst>
            <a:ext uri="{FF2B5EF4-FFF2-40B4-BE49-F238E27FC236}">
              <a16:creationId xmlns:a16="http://schemas.microsoft.com/office/drawing/2014/main" id="{EB045D15-B9DD-41F8-AF84-266F30EB99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a:extLst>
            <a:ext uri="{FF2B5EF4-FFF2-40B4-BE49-F238E27FC236}">
              <a16:creationId xmlns:a16="http://schemas.microsoft.com/office/drawing/2014/main" id="{7D16E592-2BD5-4426-AFB9-546C88503D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06" name="直線コネクタ 505">
          <a:extLst>
            <a:ext uri="{FF2B5EF4-FFF2-40B4-BE49-F238E27FC236}">
              <a16:creationId xmlns:a16="http://schemas.microsoft.com/office/drawing/2014/main" id="{8A5A1B6B-20DC-455B-8D60-AD5AC156CBFF}"/>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7" name="【消防施設】&#10;有形固定資産減価償却率最小値テキスト">
          <a:extLst>
            <a:ext uri="{FF2B5EF4-FFF2-40B4-BE49-F238E27FC236}">
              <a16:creationId xmlns:a16="http://schemas.microsoft.com/office/drawing/2014/main" id="{74A9F22C-9BDE-493A-AE4E-D8A715307EA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8" name="直線コネクタ 507">
          <a:extLst>
            <a:ext uri="{FF2B5EF4-FFF2-40B4-BE49-F238E27FC236}">
              <a16:creationId xmlns:a16="http://schemas.microsoft.com/office/drawing/2014/main" id="{C5974B93-7F3D-4A83-BD69-47E7AE74A02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09" name="【消防施設】&#10;有形固定資産減価償却率最大値テキスト">
          <a:extLst>
            <a:ext uri="{FF2B5EF4-FFF2-40B4-BE49-F238E27FC236}">
              <a16:creationId xmlns:a16="http://schemas.microsoft.com/office/drawing/2014/main" id="{1E7915BD-EFB0-483B-83FA-32C7955A052F}"/>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10" name="直線コネクタ 509">
          <a:extLst>
            <a:ext uri="{FF2B5EF4-FFF2-40B4-BE49-F238E27FC236}">
              <a16:creationId xmlns:a16="http://schemas.microsoft.com/office/drawing/2014/main" id="{A6ED0A20-F076-488B-A076-274D3955CAD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11" name="【消防施設】&#10;有形固定資産減価償却率平均値テキスト">
          <a:extLst>
            <a:ext uri="{FF2B5EF4-FFF2-40B4-BE49-F238E27FC236}">
              <a16:creationId xmlns:a16="http://schemas.microsoft.com/office/drawing/2014/main" id="{B273A7C2-6586-4C4C-9757-F6AC923B628A}"/>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12" name="フローチャート: 判断 511">
          <a:extLst>
            <a:ext uri="{FF2B5EF4-FFF2-40B4-BE49-F238E27FC236}">
              <a16:creationId xmlns:a16="http://schemas.microsoft.com/office/drawing/2014/main" id="{00A1A544-D1E2-404B-9F50-EFE0E5C05DA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13" name="フローチャート: 判断 512">
          <a:extLst>
            <a:ext uri="{FF2B5EF4-FFF2-40B4-BE49-F238E27FC236}">
              <a16:creationId xmlns:a16="http://schemas.microsoft.com/office/drawing/2014/main" id="{683227EB-6E28-4B7B-9087-AB7017B99F4D}"/>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14" name="フローチャート: 判断 513">
          <a:extLst>
            <a:ext uri="{FF2B5EF4-FFF2-40B4-BE49-F238E27FC236}">
              <a16:creationId xmlns:a16="http://schemas.microsoft.com/office/drawing/2014/main" id="{5A322860-67C6-4150-AF76-77C4D9938E48}"/>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15" name="フローチャート: 判断 514">
          <a:extLst>
            <a:ext uri="{FF2B5EF4-FFF2-40B4-BE49-F238E27FC236}">
              <a16:creationId xmlns:a16="http://schemas.microsoft.com/office/drawing/2014/main" id="{E57D96F4-7E6A-4913-BF74-5AD246018CA5}"/>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16" name="フローチャート: 判断 515">
          <a:extLst>
            <a:ext uri="{FF2B5EF4-FFF2-40B4-BE49-F238E27FC236}">
              <a16:creationId xmlns:a16="http://schemas.microsoft.com/office/drawing/2014/main" id="{6B9C3BF2-0BE8-4D2C-A216-3DF59D8E2559}"/>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BDFEE69D-CAA0-4A8F-BADA-7B5718D119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3423B9E0-E756-4FEF-A7F8-5C562978DF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7EF8A683-38F6-40EE-B37C-1AB631E5FDA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855CF8EA-9600-4069-9DAC-CA0BA3B51B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48F9DC3-04D7-4168-BC5F-E0BB546F9A4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18324</xdr:rowOff>
    </xdr:from>
    <xdr:to>
      <xdr:col>85</xdr:col>
      <xdr:colOff>177800</xdr:colOff>
      <xdr:row>82</xdr:row>
      <xdr:rowOff>119924</xdr:rowOff>
    </xdr:to>
    <xdr:sp macro="" textlink="">
      <xdr:nvSpPr>
        <xdr:cNvPr id="522" name="楕円 521">
          <a:extLst>
            <a:ext uri="{FF2B5EF4-FFF2-40B4-BE49-F238E27FC236}">
              <a16:creationId xmlns:a16="http://schemas.microsoft.com/office/drawing/2014/main" id="{9745D226-41A0-4849-B187-C6DD36469D92}"/>
            </a:ext>
          </a:extLst>
        </xdr:cNvPr>
        <xdr:cNvSpPr/>
      </xdr:nvSpPr>
      <xdr:spPr>
        <a:xfrm>
          <a:off x="16268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41201</xdr:rowOff>
    </xdr:from>
    <xdr:ext cx="405111" cy="259045"/>
    <xdr:sp macro="" textlink="">
      <xdr:nvSpPr>
        <xdr:cNvPr id="523" name="【消防施設】&#10;有形固定資産減価償却率該当値テキスト">
          <a:extLst>
            <a:ext uri="{FF2B5EF4-FFF2-40B4-BE49-F238E27FC236}">
              <a16:creationId xmlns:a16="http://schemas.microsoft.com/office/drawing/2014/main" id="{55A24C0A-F93F-4382-8CA4-C494B94CC6FA}"/>
            </a:ext>
          </a:extLst>
        </xdr:cNvPr>
        <xdr:cNvSpPr txBox="1"/>
      </xdr:nvSpPr>
      <xdr:spPr>
        <a:xfrm>
          <a:off x="16357600" y="1392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524" name="楕円 523">
          <a:extLst>
            <a:ext uri="{FF2B5EF4-FFF2-40B4-BE49-F238E27FC236}">
              <a16:creationId xmlns:a16="http://schemas.microsoft.com/office/drawing/2014/main" id="{7FB1B0DD-20F4-46ED-85B0-9B52CE6F56C9}"/>
            </a:ext>
          </a:extLst>
        </xdr:cNvPr>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69124</xdr:rowOff>
    </xdr:to>
    <xdr:cxnSp macro="">
      <xdr:nvCxnSpPr>
        <xdr:cNvPr id="525" name="直線コネクタ 524">
          <a:extLst>
            <a:ext uri="{FF2B5EF4-FFF2-40B4-BE49-F238E27FC236}">
              <a16:creationId xmlns:a16="http://schemas.microsoft.com/office/drawing/2014/main" id="{DBD5A0FD-BEFD-48FE-929F-35751303CF2E}"/>
            </a:ext>
          </a:extLst>
        </xdr:cNvPr>
        <xdr:cNvCxnSpPr/>
      </xdr:nvCxnSpPr>
      <xdr:spPr>
        <a:xfrm>
          <a:off x="15481300" y="140904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47716</xdr:rowOff>
    </xdr:from>
    <xdr:to>
      <xdr:col>76</xdr:col>
      <xdr:colOff>165100</xdr:colOff>
      <xdr:row>81</xdr:row>
      <xdr:rowOff>149316</xdr:rowOff>
    </xdr:to>
    <xdr:sp macro="" textlink="">
      <xdr:nvSpPr>
        <xdr:cNvPr id="526" name="楕円 525">
          <a:extLst>
            <a:ext uri="{FF2B5EF4-FFF2-40B4-BE49-F238E27FC236}">
              <a16:creationId xmlns:a16="http://schemas.microsoft.com/office/drawing/2014/main" id="{13FB32AF-DA1E-4A18-B199-EF95388A7B81}"/>
            </a:ext>
          </a:extLst>
        </xdr:cNvPr>
        <xdr:cNvSpPr/>
      </xdr:nvSpPr>
      <xdr:spPr>
        <a:xfrm>
          <a:off x="14541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98516</xdr:rowOff>
    </xdr:from>
    <xdr:to>
      <xdr:col>81</xdr:col>
      <xdr:colOff>50800</xdr:colOff>
      <xdr:row>82</xdr:row>
      <xdr:rowOff>31569</xdr:rowOff>
    </xdr:to>
    <xdr:cxnSp macro="">
      <xdr:nvCxnSpPr>
        <xdr:cNvPr id="527" name="直線コネクタ 526">
          <a:extLst>
            <a:ext uri="{FF2B5EF4-FFF2-40B4-BE49-F238E27FC236}">
              <a16:creationId xmlns:a16="http://schemas.microsoft.com/office/drawing/2014/main" id="{176EAB24-1FBD-46F7-A4B3-20A752B4606D}"/>
            </a:ext>
          </a:extLst>
        </xdr:cNvPr>
        <xdr:cNvCxnSpPr/>
      </xdr:nvCxnSpPr>
      <xdr:spPr>
        <a:xfrm>
          <a:off x="14592300" y="139859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28" name="楕円 527">
          <a:extLst>
            <a:ext uri="{FF2B5EF4-FFF2-40B4-BE49-F238E27FC236}">
              <a16:creationId xmlns:a16="http://schemas.microsoft.com/office/drawing/2014/main" id="{B7CD7A01-7A09-4211-94FE-09FDCAE85C52}"/>
            </a:ext>
          </a:extLst>
        </xdr:cNvPr>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98516</xdr:rowOff>
    </xdr:from>
    <xdr:to>
      <xdr:col>76</xdr:col>
      <xdr:colOff>114300</xdr:colOff>
      <xdr:row>81</xdr:row>
      <xdr:rowOff>155666</xdr:rowOff>
    </xdr:to>
    <xdr:cxnSp macro="">
      <xdr:nvCxnSpPr>
        <xdr:cNvPr id="529" name="直線コネクタ 528">
          <a:extLst>
            <a:ext uri="{FF2B5EF4-FFF2-40B4-BE49-F238E27FC236}">
              <a16:creationId xmlns:a16="http://schemas.microsoft.com/office/drawing/2014/main" id="{11BC8FE3-5021-4CA9-B918-1DC851688635}"/>
            </a:ext>
          </a:extLst>
        </xdr:cNvPr>
        <xdr:cNvCxnSpPr/>
      </xdr:nvCxnSpPr>
      <xdr:spPr>
        <a:xfrm flipV="1">
          <a:off x="13703300" y="1398596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530" name="楕円 529">
          <a:extLst>
            <a:ext uri="{FF2B5EF4-FFF2-40B4-BE49-F238E27FC236}">
              <a16:creationId xmlns:a16="http://schemas.microsoft.com/office/drawing/2014/main" id="{6CF10228-8631-4CAD-97CA-20F60BE52E0E}"/>
            </a:ext>
          </a:extLst>
        </xdr:cNvPr>
        <xdr:cNvSpPr/>
      </xdr:nvSpPr>
      <xdr:spPr>
        <a:xfrm>
          <a:off x="1276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81</xdr:row>
      <xdr:rowOff>155666</xdr:rowOff>
    </xdr:to>
    <xdr:cxnSp macro="">
      <xdr:nvCxnSpPr>
        <xdr:cNvPr id="531" name="直線コネクタ 530">
          <a:extLst>
            <a:ext uri="{FF2B5EF4-FFF2-40B4-BE49-F238E27FC236}">
              <a16:creationId xmlns:a16="http://schemas.microsoft.com/office/drawing/2014/main" id="{711E0ED9-B343-42A8-8EE1-EAAAA66AE2FF}"/>
            </a:ext>
          </a:extLst>
        </xdr:cNvPr>
        <xdr:cNvCxnSpPr/>
      </xdr:nvCxnSpPr>
      <xdr:spPr>
        <a:xfrm>
          <a:off x="12814300" y="139500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32" name="n_1aveValue【消防施設】&#10;有形固定資産減価償却率">
          <a:extLst>
            <a:ext uri="{FF2B5EF4-FFF2-40B4-BE49-F238E27FC236}">
              <a16:creationId xmlns:a16="http://schemas.microsoft.com/office/drawing/2014/main" id="{A9DC6D21-4349-4967-BE94-C4D1F90C6E0B}"/>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33" name="n_2aveValue【消防施設】&#10;有形固定資産減価償却率">
          <a:extLst>
            <a:ext uri="{FF2B5EF4-FFF2-40B4-BE49-F238E27FC236}">
              <a16:creationId xmlns:a16="http://schemas.microsoft.com/office/drawing/2014/main" id="{97C2ABF1-A8DA-4F66-A598-EAD66FF56A46}"/>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534" name="n_3aveValue【消防施設】&#10;有形固定資産減価償却率">
          <a:extLst>
            <a:ext uri="{FF2B5EF4-FFF2-40B4-BE49-F238E27FC236}">
              <a16:creationId xmlns:a16="http://schemas.microsoft.com/office/drawing/2014/main" id="{FC27DC4E-7225-4503-932E-CEB76A5C3E01}"/>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35" name="n_4aveValue【消防施設】&#10;有形固定資産減価償却率">
          <a:extLst>
            <a:ext uri="{FF2B5EF4-FFF2-40B4-BE49-F238E27FC236}">
              <a16:creationId xmlns:a16="http://schemas.microsoft.com/office/drawing/2014/main" id="{433B68AE-FB96-4AA2-BDA0-EF436982E8A3}"/>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536" name="n_1mainValue【消防施設】&#10;有形固定資産減価償却率">
          <a:extLst>
            <a:ext uri="{FF2B5EF4-FFF2-40B4-BE49-F238E27FC236}">
              <a16:creationId xmlns:a16="http://schemas.microsoft.com/office/drawing/2014/main" id="{35DF97F7-8B61-4D3C-AB4A-3A5F5EA4DC4F}"/>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165843</xdr:rowOff>
    </xdr:from>
    <xdr:ext cx="405111" cy="259045"/>
    <xdr:sp macro="" textlink="">
      <xdr:nvSpPr>
        <xdr:cNvPr id="537" name="n_2mainValue【消防施設】&#10;有形固定資産減価償却率">
          <a:extLst>
            <a:ext uri="{FF2B5EF4-FFF2-40B4-BE49-F238E27FC236}">
              <a16:creationId xmlns:a16="http://schemas.microsoft.com/office/drawing/2014/main" id="{9003D023-BB8F-4629-8A11-74BA73EC6E25}"/>
            </a:ext>
          </a:extLst>
        </xdr:cNvPr>
        <xdr:cNvSpPr txBox="1"/>
      </xdr:nvSpPr>
      <xdr:spPr>
        <a:xfrm>
          <a:off x="14389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38" name="n_3mainValue【消防施設】&#10;有形固定資産減価償却率">
          <a:extLst>
            <a:ext uri="{FF2B5EF4-FFF2-40B4-BE49-F238E27FC236}">
              <a16:creationId xmlns:a16="http://schemas.microsoft.com/office/drawing/2014/main" id="{001BACE9-35D6-4DE2-8A31-AC9209CC4F84}"/>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539" name="n_4mainValue【消防施設】&#10;有形固定資産減価償却率">
          <a:extLst>
            <a:ext uri="{FF2B5EF4-FFF2-40B4-BE49-F238E27FC236}">
              <a16:creationId xmlns:a16="http://schemas.microsoft.com/office/drawing/2014/main" id="{927C5FC6-6FCC-4E10-A855-B5DC79274012}"/>
            </a:ext>
          </a:extLst>
        </xdr:cNvPr>
        <xdr:cNvSpPr txBox="1"/>
      </xdr:nvSpPr>
      <xdr:spPr>
        <a:xfrm>
          <a:off x="12611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BDE56207-4623-4BE4-8568-62527479DE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AEB4B34B-424E-403A-933B-7F1826151D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820F080D-1044-4E76-9DE6-96D6398DCE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44DF8B70-93FF-495B-AEC1-FDC87DD7A4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7EDF2D67-C6FE-4650-A0FD-485196A89B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CE67FAB8-0C2B-4D42-9814-30C1CAB1BA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E1EDB59B-4423-4CA3-A065-E9C32073B4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CEDF21BD-A5B8-4305-9C29-9FB29C85EB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ED42B045-6E9D-48AB-939F-43A1DD4E90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40D4337D-7655-4E5D-BFC1-1C72A670F5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0" name="直線コネクタ 549">
          <a:extLst>
            <a:ext uri="{FF2B5EF4-FFF2-40B4-BE49-F238E27FC236}">
              <a16:creationId xmlns:a16="http://schemas.microsoft.com/office/drawing/2014/main" id="{1B9EF566-73C0-4ABB-8385-8E8594F35C4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1" name="テキスト ボックス 550">
          <a:extLst>
            <a:ext uri="{FF2B5EF4-FFF2-40B4-BE49-F238E27FC236}">
              <a16:creationId xmlns:a16="http://schemas.microsoft.com/office/drawing/2014/main" id="{02597C27-5FE1-4743-8B19-F7D49DC056C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2" name="直線コネクタ 551">
          <a:extLst>
            <a:ext uri="{FF2B5EF4-FFF2-40B4-BE49-F238E27FC236}">
              <a16:creationId xmlns:a16="http://schemas.microsoft.com/office/drawing/2014/main" id="{792A2A69-D366-4B9A-A6A2-844D4E8EE4F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3" name="テキスト ボックス 552">
          <a:extLst>
            <a:ext uri="{FF2B5EF4-FFF2-40B4-BE49-F238E27FC236}">
              <a16:creationId xmlns:a16="http://schemas.microsoft.com/office/drawing/2014/main" id="{3CE4462A-B603-441A-8589-8D0D72344F2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4" name="直線コネクタ 553">
          <a:extLst>
            <a:ext uri="{FF2B5EF4-FFF2-40B4-BE49-F238E27FC236}">
              <a16:creationId xmlns:a16="http://schemas.microsoft.com/office/drawing/2014/main" id="{0811E309-1D33-4CEB-AD12-76BC522DAD4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5" name="テキスト ボックス 554">
          <a:extLst>
            <a:ext uri="{FF2B5EF4-FFF2-40B4-BE49-F238E27FC236}">
              <a16:creationId xmlns:a16="http://schemas.microsoft.com/office/drawing/2014/main" id="{59DA0C29-EE48-467A-ADEC-361EE4C28DC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6" name="直線コネクタ 555">
          <a:extLst>
            <a:ext uri="{FF2B5EF4-FFF2-40B4-BE49-F238E27FC236}">
              <a16:creationId xmlns:a16="http://schemas.microsoft.com/office/drawing/2014/main" id="{51BFB0A6-A6D0-49BD-8F10-2406ACCED26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7" name="テキスト ボックス 556">
          <a:extLst>
            <a:ext uri="{FF2B5EF4-FFF2-40B4-BE49-F238E27FC236}">
              <a16:creationId xmlns:a16="http://schemas.microsoft.com/office/drawing/2014/main" id="{DB2BD504-186D-44EF-963A-4526F9BE797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8" name="直線コネクタ 557">
          <a:extLst>
            <a:ext uri="{FF2B5EF4-FFF2-40B4-BE49-F238E27FC236}">
              <a16:creationId xmlns:a16="http://schemas.microsoft.com/office/drawing/2014/main" id="{E9DE4AC5-825E-42E5-AB6A-6E59FCA7031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9" name="テキスト ボックス 558">
          <a:extLst>
            <a:ext uri="{FF2B5EF4-FFF2-40B4-BE49-F238E27FC236}">
              <a16:creationId xmlns:a16="http://schemas.microsoft.com/office/drawing/2014/main" id="{3B996A36-4CC4-438B-B8DA-D572B35D09E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0" name="直線コネクタ 559">
          <a:extLst>
            <a:ext uri="{FF2B5EF4-FFF2-40B4-BE49-F238E27FC236}">
              <a16:creationId xmlns:a16="http://schemas.microsoft.com/office/drawing/2014/main" id="{DC39B39C-032D-459C-8B28-7FC171FB87D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584D9B6A-0609-4E38-B195-59CFB17D1EC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C3B41F16-ABB2-4137-8E8E-5425040D0A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5CD0FBC3-D3B8-4A1F-9B41-0BB3D4D1F6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a:extLst>
            <a:ext uri="{FF2B5EF4-FFF2-40B4-BE49-F238E27FC236}">
              <a16:creationId xmlns:a16="http://schemas.microsoft.com/office/drawing/2014/main" id="{CBBAD278-1EFB-48C6-B587-43043DDDB3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94162</xdr:rowOff>
    </xdr:from>
    <xdr:to>
      <xdr:col>116</xdr:col>
      <xdr:colOff>62864</xdr:colOff>
      <xdr:row>86</xdr:row>
      <xdr:rowOff>146957</xdr:rowOff>
    </xdr:to>
    <xdr:cxnSp macro="">
      <xdr:nvCxnSpPr>
        <xdr:cNvPr id="565" name="直線コネクタ 564">
          <a:extLst>
            <a:ext uri="{FF2B5EF4-FFF2-40B4-BE49-F238E27FC236}">
              <a16:creationId xmlns:a16="http://schemas.microsoft.com/office/drawing/2014/main" id="{A6209EBD-3757-4243-863C-858F5D1CB0A2}"/>
            </a:ext>
          </a:extLst>
        </xdr:cNvPr>
        <xdr:cNvCxnSpPr/>
      </xdr:nvCxnSpPr>
      <xdr:spPr>
        <a:xfrm flipV="1">
          <a:off x="22160864" y="13981612"/>
          <a:ext cx="0" cy="91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566" name="【消防施設】&#10;一人当たり面積最小値テキスト">
          <a:extLst>
            <a:ext uri="{FF2B5EF4-FFF2-40B4-BE49-F238E27FC236}">
              <a16:creationId xmlns:a16="http://schemas.microsoft.com/office/drawing/2014/main" id="{5DD77ECF-D8B2-4AF3-9812-C5A9ECD54A85}"/>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567" name="直線コネクタ 566">
          <a:extLst>
            <a:ext uri="{FF2B5EF4-FFF2-40B4-BE49-F238E27FC236}">
              <a16:creationId xmlns:a16="http://schemas.microsoft.com/office/drawing/2014/main" id="{9044C357-116A-4DAB-838E-D6F51F9717EE}"/>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40839</xdr:rowOff>
    </xdr:from>
    <xdr:ext cx="469744" cy="259045"/>
    <xdr:sp macro="" textlink="">
      <xdr:nvSpPr>
        <xdr:cNvPr id="568" name="【消防施設】&#10;一人当たり面積最大値テキスト">
          <a:extLst>
            <a:ext uri="{FF2B5EF4-FFF2-40B4-BE49-F238E27FC236}">
              <a16:creationId xmlns:a16="http://schemas.microsoft.com/office/drawing/2014/main" id="{2EE08EAF-1E5C-44FF-A6D8-268288CD63D8}"/>
            </a:ext>
          </a:extLst>
        </xdr:cNvPr>
        <xdr:cNvSpPr txBox="1"/>
      </xdr:nvSpPr>
      <xdr:spPr>
        <a:xfrm>
          <a:off x="22199600" y="137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94162</xdr:rowOff>
    </xdr:from>
    <xdr:to>
      <xdr:col>116</xdr:col>
      <xdr:colOff>152400</xdr:colOff>
      <xdr:row>81</xdr:row>
      <xdr:rowOff>94162</xdr:rowOff>
    </xdr:to>
    <xdr:cxnSp macro="">
      <xdr:nvCxnSpPr>
        <xdr:cNvPr id="569" name="直線コネクタ 568">
          <a:extLst>
            <a:ext uri="{FF2B5EF4-FFF2-40B4-BE49-F238E27FC236}">
              <a16:creationId xmlns:a16="http://schemas.microsoft.com/office/drawing/2014/main" id="{0345DD1C-FD32-41AE-87DD-3A7BA807FEA7}"/>
            </a:ext>
          </a:extLst>
        </xdr:cNvPr>
        <xdr:cNvCxnSpPr/>
      </xdr:nvCxnSpPr>
      <xdr:spPr>
        <a:xfrm>
          <a:off x="22072600" y="1398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142076</xdr:rowOff>
    </xdr:from>
    <xdr:ext cx="469744" cy="259045"/>
    <xdr:sp macro="" textlink="">
      <xdr:nvSpPr>
        <xdr:cNvPr id="570" name="【消防施設】&#10;一人当たり面積平均値テキスト">
          <a:extLst>
            <a:ext uri="{FF2B5EF4-FFF2-40B4-BE49-F238E27FC236}">
              <a16:creationId xmlns:a16="http://schemas.microsoft.com/office/drawing/2014/main" id="{D3040788-D3E6-4CF5-9C39-7D13D820EA7C}"/>
            </a:ext>
          </a:extLst>
        </xdr:cNvPr>
        <xdr:cNvSpPr txBox="1"/>
      </xdr:nvSpPr>
      <xdr:spPr>
        <a:xfrm>
          <a:off x="22199600" y="1454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163649</xdr:rowOff>
    </xdr:from>
    <xdr:to>
      <xdr:col>116</xdr:col>
      <xdr:colOff>114300</xdr:colOff>
      <xdr:row>85</xdr:row>
      <xdr:rowOff>93799</xdr:rowOff>
    </xdr:to>
    <xdr:sp macro="" textlink="">
      <xdr:nvSpPr>
        <xdr:cNvPr id="571" name="フローチャート: 判断 570">
          <a:extLst>
            <a:ext uri="{FF2B5EF4-FFF2-40B4-BE49-F238E27FC236}">
              <a16:creationId xmlns:a16="http://schemas.microsoft.com/office/drawing/2014/main" id="{CC3114E0-F885-4A27-A27C-C9C68EC822D7}"/>
            </a:ext>
          </a:extLst>
        </xdr:cNvPr>
        <xdr:cNvSpPr/>
      </xdr:nvSpPr>
      <xdr:spPr>
        <a:xfrm>
          <a:off x="221107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72" name="フローチャート: 判断 571">
          <a:extLst>
            <a:ext uri="{FF2B5EF4-FFF2-40B4-BE49-F238E27FC236}">
              <a16:creationId xmlns:a16="http://schemas.microsoft.com/office/drawing/2014/main" id="{BCE3DBF5-11DA-4A2A-AC5B-0E937C6DA4D6}"/>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164737</xdr:rowOff>
    </xdr:from>
    <xdr:to>
      <xdr:col>107</xdr:col>
      <xdr:colOff>101600</xdr:colOff>
      <xdr:row>83</xdr:row>
      <xdr:rowOff>94887</xdr:rowOff>
    </xdr:to>
    <xdr:sp macro="" textlink="">
      <xdr:nvSpPr>
        <xdr:cNvPr id="573" name="フローチャート: 判断 572">
          <a:extLst>
            <a:ext uri="{FF2B5EF4-FFF2-40B4-BE49-F238E27FC236}">
              <a16:creationId xmlns:a16="http://schemas.microsoft.com/office/drawing/2014/main" id="{FC6FAE63-0288-4FEB-8976-E6A8C073E2F5}"/>
            </a:ext>
          </a:extLst>
        </xdr:cNvPr>
        <xdr:cNvSpPr/>
      </xdr:nvSpPr>
      <xdr:spPr>
        <a:xfrm>
          <a:off x="20383500" y="1422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65132</xdr:rowOff>
    </xdr:from>
    <xdr:to>
      <xdr:col>102</xdr:col>
      <xdr:colOff>165100</xdr:colOff>
      <xdr:row>83</xdr:row>
      <xdr:rowOff>166732</xdr:rowOff>
    </xdr:to>
    <xdr:sp macro="" textlink="">
      <xdr:nvSpPr>
        <xdr:cNvPr id="574" name="フローチャート: 判断 573">
          <a:extLst>
            <a:ext uri="{FF2B5EF4-FFF2-40B4-BE49-F238E27FC236}">
              <a16:creationId xmlns:a16="http://schemas.microsoft.com/office/drawing/2014/main" id="{47BCAF4B-3EC7-4D10-B123-1EA7CA783BD3}"/>
            </a:ext>
          </a:extLst>
        </xdr:cNvPr>
        <xdr:cNvSpPr/>
      </xdr:nvSpPr>
      <xdr:spPr>
        <a:xfrm>
          <a:off x="19494500" y="142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30299</xdr:rowOff>
    </xdr:from>
    <xdr:to>
      <xdr:col>98</xdr:col>
      <xdr:colOff>38100</xdr:colOff>
      <xdr:row>85</xdr:row>
      <xdr:rowOff>131899</xdr:rowOff>
    </xdr:to>
    <xdr:sp macro="" textlink="">
      <xdr:nvSpPr>
        <xdr:cNvPr id="575" name="フローチャート: 判断 574">
          <a:extLst>
            <a:ext uri="{FF2B5EF4-FFF2-40B4-BE49-F238E27FC236}">
              <a16:creationId xmlns:a16="http://schemas.microsoft.com/office/drawing/2014/main" id="{7A51FAA8-59D8-4C97-A25C-871D983BC04B}"/>
            </a:ext>
          </a:extLst>
        </xdr:cNvPr>
        <xdr:cNvSpPr/>
      </xdr:nvSpPr>
      <xdr:spPr>
        <a:xfrm>
          <a:off x="18605500" y="146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B6330288-5C6E-4136-AE04-7EA033821F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5ACC9496-D0FA-4078-92E1-29ADDA12F5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F2A151E3-2B8E-4C9B-BBBB-748BED7F61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3A8AB45E-EF91-4F0B-9DD2-17C93498FC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654E6F2A-D1CA-4454-A3A9-2FCDA018992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81" name="楕円 580">
          <a:extLst>
            <a:ext uri="{FF2B5EF4-FFF2-40B4-BE49-F238E27FC236}">
              <a16:creationId xmlns:a16="http://schemas.microsoft.com/office/drawing/2014/main" id="{B5918333-29E7-4965-B0CA-F2E01B7DF003}"/>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582" name="【消防施設】&#10;一人当たり面積該当値テキスト">
          <a:extLst>
            <a:ext uri="{FF2B5EF4-FFF2-40B4-BE49-F238E27FC236}">
              <a16:creationId xmlns:a16="http://schemas.microsoft.com/office/drawing/2014/main" id="{0468D627-1925-4308-9987-034EF7C23A6A}"/>
            </a:ext>
          </a:extLst>
        </xdr:cNvPr>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138612</xdr:rowOff>
    </xdr:from>
    <xdr:to>
      <xdr:col>112</xdr:col>
      <xdr:colOff>38100</xdr:colOff>
      <xdr:row>83</xdr:row>
      <xdr:rowOff>68762</xdr:rowOff>
    </xdr:to>
    <xdr:sp macro="" textlink="">
      <xdr:nvSpPr>
        <xdr:cNvPr id="583" name="楕円 582">
          <a:extLst>
            <a:ext uri="{FF2B5EF4-FFF2-40B4-BE49-F238E27FC236}">
              <a16:creationId xmlns:a16="http://schemas.microsoft.com/office/drawing/2014/main" id="{F37E5D05-4E3B-43C3-9D53-7725057B2A7A}"/>
            </a:ext>
          </a:extLst>
        </xdr:cNvPr>
        <xdr:cNvSpPr/>
      </xdr:nvSpPr>
      <xdr:spPr>
        <a:xfrm>
          <a:off x="21272500" y="141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17962</xdr:rowOff>
    </xdr:from>
    <xdr:to>
      <xdr:col>116</xdr:col>
      <xdr:colOff>63500</xdr:colOff>
      <xdr:row>84</xdr:row>
      <xdr:rowOff>76200</xdr:rowOff>
    </xdr:to>
    <xdr:cxnSp macro="">
      <xdr:nvCxnSpPr>
        <xdr:cNvPr id="584" name="直線コネクタ 583">
          <a:extLst>
            <a:ext uri="{FF2B5EF4-FFF2-40B4-BE49-F238E27FC236}">
              <a16:creationId xmlns:a16="http://schemas.microsoft.com/office/drawing/2014/main" id="{86FB6B4A-4D2E-4D95-91D7-6F1BB85B96A8}"/>
            </a:ext>
          </a:extLst>
        </xdr:cNvPr>
        <xdr:cNvCxnSpPr/>
      </xdr:nvCxnSpPr>
      <xdr:spPr>
        <a:xfrm>
          <a:off x="21323300" y="14248312"/>
          <a:ext cx="83820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128270</xdr:rowOff>
    </xdr:from>
    <xdr:to>
      <xdr:col>107</xdr:col>
      <xdr:colOff>101600</xdr:colOff>
      <xdr:row>78</xdr:row>
      <xdr:rowOff>58420</xdr:rowOff>
    </xdr:to>
    <xdr:sp macro="" textlink="">
      <xdr:nvSpPr>
        <xdr:cNvPr id="585" name="楕円 584">
          <a:extLst>
            <a:ext uri="{FF2B5EF4-FFF2-40B4-BE49-F238E27FC236}">
              <a16:creationId xmlns:a16="http://schemas.microsoft.com/office/drawing/2014/main" id="{3432F9A7-724A-4728-8EE9-3E17A91D1E74}"/>
            </a:ext>
          </a:extLst>
        </xdr:cNvPr>
        <xdr:cNvSpPr/>
      </xdr:nvSpPr>
      <xdr:spPr>
        <a:xfrm>
          <a:off x="20383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xdr:rowOff>
    </xdr:from>
    <xdr:to>
      <xdr:col>111</xdr:col>
      <xdr:colOff>177800</xdr:colOff>
      <xdr:row>83</xdr:row>
      <xdr:rowOff>17962</xdr:rowOff>
    </xdr:to>
    <xdr:cxnSp macro="">
      <xdr:nvCxnSpPr>
        <xdr:cNvPr id="586" name="直線コネクタ 585">
          <a:extLst>
            <a:ext uri="{FF2B5EF4-FFF2-40B4-BE49-F238E27FC236}">
              <a16:creationId xmlns:a16="http://schemas.microsoft.com/office/drawing/2014/main" id="{4CF0A5C7-12D0-41A9-8FAF-F04EEB9D35FC}"/>
            </a:ext>
          </a:extLst>
        </xdr:cNvPr>
        <xdr:cNvCxnSpPr/>
      </xdr:nvCxnSpPr>
      <xdr:spPr>
        <a:xfrm>
          <a:off x="20434300" y="13380720"/>
          <a:ext cx="889000" cy="86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49349</xdr:rowOff>
    </xdr:from>
    <xdr:to>
      <xdr:col>102</xdr:col>
      <xdr:colOff>165100</xdr:colOff>
      <xdr:row>84</xdr:row>
      <xdr:rowOff>150949</xdr:rowOff>
    </xdr:to>
    <xdr:sp macro="" textlink="">
      <xdr:nvSpPr>
        <xdr:cNvPr id="587" name="楕円 586">
          <a:extLst>
            <a:ext uri="{FF2B5EF4-FFF2-40B4-BE49-F238E27FC236}">
              <a16:creationId xmlns:a16="http://schemas.microsoft.com/office/drawing/2014/main" id="{E8D2538D-C371-401F-A3FA-1E5558F5AF48}"/>
            </a:ext>
          </a:extLst>
        </xdr:cNvPr>
        <xdr:cNvSpPr/>
      </xdr:nvSpPr>
      <xdr:spPr>
        <a:xfrm>
          <a:off x="19494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7620</xdr:rowOff>
    </xdr:from>
    <xdr:to>
      <xdr:col>107</xdr:col>
      <xdr:colOff>50800</xdr:colOff>
      <xdr:row>84</xdr:row>
      <xdr:rowOff>100149</xdr:rowOff>
    </xdr:to>
    <xdr:cxnSp macro="">
      <xdr:nvCxnSpPr>
        <xdr:cNvPr id="588" name="直線コネクタ 587">
          <a:extLst>
            <a:ext uri="{FF2B5EF4-FFF2-40B4-BE49-F238E27FC236}">
              <a16:creationId xmlns:a16="http://schemas.microsoft.com/office/drawing/2014/main" id="{A8EC5BDD-C891-4E90-A751-4656007E1FA8}"/>
            </a:ext>
          </a:extLst>
        </xdr:cNvPr>
        <xdr:cNvCxnSpPr/>
      </xdr:nvCxnSpPr>
      <xdr:spPr>
        <a:xfrm flipV="1">
          <a:off x="19545300" y="13380720"/>
          <a:ext cx="889000" cy="11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95069</xdr:rowOff>
    </xdr:from>
    <xdr:to>
      <xdr:col>98</xdr:col>
      <xdr:colOff>38100</xdr:colOff>
      <xdr:row>85</xdr:row>
      <xdr:rowOff>25219</xdr:rowOff>
    </xdr:to>
    <xdr:sp macro="" textlink="">
      <xdr:nvSpPr>
        <xdr:cNvPr id="589" name="楕円 588">
          <a:extLst>
            <a:ext uri="{FF2B5EF4-FFF2-40B4-BE49-F238E27FC236}">
              <a16:creationId xmlns:a16="http://schemas.microsoft.com/office/drawing/2014/main" id="{8F6A1785-CD3F-4ABC-A3BE-9002366ECF2A}"/>
            </a:ext>
          </a:extLst>
        </xdr:cNvPr>
        <xdr:cNvSpPr/>
      </xdr:nvSpPr>
      <xdr:spPr>
        <a:xfrm>
          <a:off x="18605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100149</xdr:rowOff>
    </xdr:from>
    <xdr:to>
      <xdr:col>102</xdr:col>
      <xdr:colOff>114300</xdr:colOff>
      <xdr:row>84</xdr:row>
      <xdr:rowOff>145869</xdr:rowOff>
    </xdr:to>
    <xdr:cxnSp macro="">
      <xdr:nvCxnSpPr>
        <xdr:cNvPr id="590" name="直線コネクタ 589">
          <a:extLst>
            <a:ext uri="{FF2B5EF4-FFF2-40B4-BE49-F238E27FC236}">
              <a16:creationId xmlns:a16="http://schemas.microsoft.com/office/drawing/2014/main" id="{41EA0D55-0832-438C-9622-332E49F940D5}"/>
            </a:ext>
          </a:extLst>
        </xdr:cNvPr>
        <xdr:cNvCxnSpPr/>
      </xdr:nvCxnSpPr>
      <xdr:spPr>
        <a:xfrm flipV="1">
          <a:off x="18656300" y="1450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591" name="n_1aveValue【消防施設】&#10;一人当たり面積">
          <a:extLst>
            <a:ext uri="{FF2B5EF4-FFF2-40B4-BE49-F238E27FC236}">
              <a16:creationId xmlns:a16="http://schemas.microsoft.com/office/drawing/2014/main" id="{EA9E839C-07B0-4954-B989-613F97010102}"/>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86014</xdr:rowOff>
    </xdr:from>
    <xdr:ext cx="469744" cy="259045"/>
    <xdr:sp macro="" textlink="">
      <xdr:nvSpPr>
        <xdr:cNvPr id="592" name="n_2aveValue【消防施設】&#10;一人当たり面積">
          <a:extLst>
            <a:ext uri="{FF2B5EF4-FFF2-40B4-BE49-F238E27FC236}">
              <a16:creationId xmlns:a16="http://schemas.microsoft.com/office/drawing/2014/main" id="{3D2447FE-B1FA-41E4-A46C-BDE3FE66C501}"/>
            </a:ext>
          </a:extLst>
        </xdr:cNvPr>
        <xdr:cNvSpPr txBox="1"/>
      </xdr:nvSpPr>
      <xdr:spPr>
        <a:xfrm>
          <a:off x="20199427" y="143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11809</xdr:rowOff>
    </xdr:from>
    <xdr:ext cx="469744" cy="259045"/>
    <xdr:sp macro="" textlink="">
      <xdr:nvSpPr>
        <xdr:cNvPr id="593" name="n_3aveValue【消防施設】&#10;一人当たり面積">
          <a:extLst>
            <a:ext uri="{FF2B5EF4-FFF2-40B4-BE49-F238E27FC236}">
              <a16:creationId xmlns:a16="http://schemas.microsoft.com/office/drawing/2014/main" id="{247E3D92-89F1-40B2-A484-430A54BA668B}"/>
            </a:ext>
          </a:extLst>
        </xdr:cNvPr>
        <xdr:cNvSpPr txBox="1"/>
      </xdr:nvSpPr>
      <xdr:spPr>
        <a:xfrm>
          <a:off x="19310427" y="140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123026</xdr:rowOff>
    </xdr:from>
    <xdr:ext cx="469744" cy="259045"/>
    <xdr:sp macro="" textlink="">
      <xdr:nvSpPr>
        <xdr:cNvPr id="594" name="n_4aveValue【消防施設】&#10;一人当たり面積">
          <a:extLst>
            <a:ext uri="{FF2B5EF4-FFF2-40B4-BE49-F238E27FC236}">
              <a16:creationId xmlns:a16="http://schemas.microsoft.com/office/drawing/2014/main" id="{16B28510-CF74-4A49-B3E9-9BABCACF7B48}"/>
            </a:ext>
          </a:extLst>
        </xdr:cNvPr>
        <xdr:cNvSpPr txBox="1"/>
      </xdr:nvSpPr>
      <xdr:spPr>
        <a:xfrm>
          <a:off x="18421427" y="146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85289</xdr:rowOff>
    </xdr:from>
    <xdr:ext cx="469744" cy="259045"/>
    <xdr:sp macro="" textlink="">
      <xdr:nvSpPr>
        <xdr:cNvPr id="595" name="n_1mainValue【消防施設】&#10;一人当たり面積">
          <a:extLst>
            <a:ext uri="{FF2B5EF4-FFF2-40B4-BE49-F238E27FC236}">
              <a16:creationId xmlns:a16="http://schemas.microsoft.com/office/drawing/2014/main" id="{36B28DD3-40B5-4A08-A4D3-5673BC408F8E}"/>
            </a:ext>
          </a:extLst>
        </xdr:cNvPr>
        <xdr:cNvSpPr txBox="1"/>
      </xdr:nvSpPr>
      <xdr:spPr>
        <a:xfrm>
          <a:off x="21075727"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74947</xdr:rowOff>
    </xdr:from>
    <xdr:ext cx="469744" cy="259045"/>
    <xdr:sp macro="" textlink="">
      <xdr:nvSpPr>
        <xdr:cNvPr id="596" name="n_2mainValue【消防施設】&#10;一人当たり面積">
          <a:extLst>
            <a:ext uri="{FF2B5EF4-FFF2-40B4-BE49-F238E27FC236}">
              <a16:creationId xmlns:a16="http://schemas.microsoft.com/office/drawing/2014/main" id="{65170B27-EC12-46E8-9524-31B8EDE562A5}"/>
            </a:ext>
          </a:extLst>
        </xdr:cNvPr>
        <xdr:cNvSpPr txBox="1"/>
      </xdr:nvSpPr>
      <xdr:spPr>
        <a:xfrm>
          <a:off x="20199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142076</xdr:rowOff>
    </xdr:from>
    <xdr:ext cx="469744" cy="259045"/>
    <xdr:sp macro="" textlink="">
      <xdr:nvSpPr>
        <xdr:cNvPr id="597" name="n_3mainValue【消防施設】&#10;一人当たり面積">
          <a:extLst>
            <a:ext uri="{FF2B5EF4-FFF2-40B4-BE49-F238E27FC236}">
              <a16:creationId xmlns:a16="http://schemas.microsoft.com/office/drawing/2014/main" id="{D6754C1B-1474-4482-A4C3-6A1E96BB1695}"/>
            </a:ext>
          </a:extLst>
        </xdr:cNvPr>
        <xdr:cNvSpPr txBox="1"/>
      </xdr:nvSpPr>
      <xdr:spPr>
        <a:xfrm>
          <a:off x="19310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41746</xdr:rowOff>
    </xdr:from>
    <xdr:ext cx="469744" cy="259045"/>
    <xdr:sp macro="" textlink="">
      <xdr:nvSpPr>
        <xdr:cNvPr id="598" name="n_4mainValue【消防施設】&#10;一人当たり面積">
          <a:extLst>
            <a:ext uri="{FF2B5EF4-FFF2-40B4-BE49-F238E27FC236}">
              <a16:creationId xmlns:a16="http://schemas.microsoft.com/office/drawing/2014/main" id="{C6C2318A-57E6-4719-99CF-0614371EA7C0}"/>
            </a:ext>
          </a:extLst>
        </xdr:cNvPr>
        <xdr:cNvSpPr txBox="1"/>
      </xdr:nvSpPr>
      <xdr:spPr>
        <a:xfrm>
          <a:off x="18421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77E4C8F8-D515-4712-87B0-F43697CADC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34AA9E85-3EC3-44C4-9DAC-CD0F0C1FEF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3D11ED86-9083-4AE1-8BBC-6F208152D9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2AFF978A-9ED9-4611-9849-2E7BA02237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BC38E7DB-1192-4C6A-8DE0-CF227388DC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34081B9F-28DE-4B48-A8CE-21336BE5E9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EA7C7EE0-12A2-4B90-AC08-93299C387D8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B1D2DAAE-B7D2-4D26-BE95-68242BFC0F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a:extLst>
            <a:ext uri="{FF2B5EF4-FFF2-40B4-BE49-F238E27FC236}">
              <a16:creationId xmlns:a16="http://schemas.microsoft.com/office/drawing/2014/main" id="{65652262-5304-42D6-B7CF-690A1CEBC1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D12EE458-53CE-4527-B477-9A7DFE8D05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4EA7D81E-2111-4366-AB36-128535F166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a:extLst>
            <a:ext uri="{FF2B5EF4-FFF2-40B4-BE49-F238E27FC236}">
              <a16:creationId xmlns:a16="http://schemas.microsoft.com/office/drawing/2014/main" id="{DB35F561-C07B-497C-B2F2-514EC9D4EE5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68D1936E-EADA-4278-82CA-F4EF141911F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a:extLst>
            <a:ext uri="{FF2B5EF4-FFF2-40B4-BE49-F238E27FC236}">
              <a16:creationId xmlns:a16="http://schemas.microsoft.com/office/drawing/2014/main" id="{70D6DCEB-5E0B-4153-86DA-37BD64CCD7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a:extLst>
            <a:ext uri="{FF2B5EF4-FFF2-40B4-BE49-F238E27FC236}">
              <a16:creationId xmlns:a16="http://schemas.microsoft.com/office/drawing/2014/main" id="{CE9BB416-4CB1-4411-A0BC-5B9A67C72BE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a:extLst>
            <a:ext uri="{FF2B5EF4-FFF2-40B4-BE49-F238E27FC236}">
              <a16:creationId xmlns:a16="http://schemas.microsoft.com/office/drawing/2014/main" id="{DD35E80C-FD8A-4D90-B3FB-8B4F053EB95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a:extLst>
            <a:ext uri="{FF2B5EF4-FFF2-40B4-BE49-F238E27FC236}">
              <a16:creationId xmlns:a16="http://schemas.microsoft.com/office/drawing/2014/main" id="{8DBF8437-6C50-4642-BFBA-309DC499795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a:extLst>
            <a:ext uri="{FF2B5EF4-FFF2-40B4-BE49-F238E27FC236}">
              <a16:creationId xmlns:a16="http://schemas.microsoft.com/office/drawing/2014/main" id="{4C8C6E98-69F4-4DA9-8F16-305B01FC08D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a:extLst>
            <a:ext uri="{FF2B5EF4-FFF2-40B4-BE49-F238E27FC236}">
              <a16:creationId xmlns:a16="http://schemas.microsoft.com/office/drawing/2014/main" id="{E6674936-B055-42B4-883F-EE3D6B0C178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a:extLst>
            <a:ext uri="{FF2B5EF4-FFF2-40B4-BE49-F238E27FC236}">
              <a16:creationId xmlns:a16="http://schemas.microsoft.com/office/drawing/2014/main" id="{2728E153-012C-4332-89FE-17179AE7702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9" name="テキスト ボックス 618">
          <a:extLst>
            <a:ext uri="{FF2B5EF4-FFF2-40B4-BE49-F238E27FC236}">
              <a16:creationId xmlns:a16="http://schemas.microsoft.com/office/drawing/2014/main" id="{F6F2BEC9-2CC1-4E13-887B-5AD5CB5A041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a:extLst>
            <a:ext uri="{FF2B5EF4-FFF2-40B4-BE49-F238E27FC236}">
              <a16:creationId xmlns:a16="http://schemas.microsoft.com/office/drawing/2014/main" id="{01623DA5-8AC2-4EEC-A11B-6BB0156FD2D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1" name="テキスト ボックス 620">
          <a:extLst>
            <a:ext uri="{FF2B5EF4-FFF2-40B4-BE49-F238E27FC236}">
              <a16:creationId xmlns:a16="http://schemas.microsoft.com/office/drawing/2014/main" id="{187E264E-5268-4CF3-98A8-8890BD10E29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a:extLst>
            <a:ext uri="{FF2B5EF4-FFF2-40B4-BE49-F238E27FC236}">
              <a16:creationId xmlns:a16="http://schemas.microsoft.com/office/drawing/2014/main" id="{92A2AA26-34E3-4CA1-9006-A34709F8D6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23" name="直線コネクタ 622">
          <a:extLst>
            <a:ext uri="{FF2B5EF4-FFF2-40B4-BE49-F238E27FC236}">
              <a16:creationId xmlns:a16="http://schemas.microsoft.com/office/drawing/2014/main" id="{4312FC37-A33B-4E13-97C3-310988002CAD}"/>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4" name="【庁舎】&#10;有形固定資産減価償却率最小値テキスト">
          <a:extLst>
            <a:ext uri="{FF2B5EF4-FFF2-40B4-BE49-F238E27FC236}">
              <a16:creationId xmlns:a16="http://schemas.microsoft.com/office/drawing/2014/main" id="{00C35BCF-EE55-46AD-9FC2-E56B5B00E08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5" name="直線コネクタ 624">
          <a:extLst>
            <a:ext uri="{FF2B5EF4-FFF2-40B4-BE49-F238E27FC236}">
              <a16:creationId xmlns:a16="http://schemas.microsoft.com/office/drawing/2014/main" id="{77A1EFC2-6C2A-4939-AB79-E0D48E57DF5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26" name="【庁舎】&#10;有形固定資産減価償却率最大値テキスト">
          <a:extLst>
            <a:ext uri="{FF2B5EF4-FFF2-40B4-BE49-F238E27FC236}">
              <a16:creationId xmlns:a16="http://schemas.microsoft.com/office/drawing/2014/main" id="{F9E0ABC7-C5D7-4D9A-8348-DC8852746AE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27" name="直線コネクタ 626">
          <a:extLst>
            <a:ext uri="{FF2B5EF4-FFF2-40B4-BE49-F238E27FC236}">
              <a16:creationId xmlns:a16="http://schemas.microsoft.com/office/drawing/2014/main" id="{0420632A-A287-4F9A-B68C-28CB008E721B}"/>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28" name="【庁舎】&#10;有形固定資産減価償却率平均値テキスト">
          <a:extLst>
            <a:ext uri="{FF2B5EF4-FFF2-40B4-BE49-F238E27FC236}">
              <a16:creationId xmlns:a16="http://schemas.microsoft.com/office/drawing/2014/main" id="{1D7EC07F-7ACA-411F-A58F-F677DBBEB641}"/>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29" name="フローチャート: 判断 628">
          <a:extLst>
            <a:ext uri="{FF2B5EF4-FFF2-40B4-BE49-F238E27FC236}">
              <a16:creationId xmlns:a16="http://schemas.microsoft.com/office/drawing/2014/main" id="{A921F848-5BF4-4C90-9E1E-FE5953CE0EC6}"/>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30" name="フローチャート: 判断 629">
          <a:extLst>
            <a:ext uri="{FF2B5EF4-FFF2-40B4-BE49-F238E27FC236}">
              <a16:creationId xmlns:a16="http://schemas.microsoft.com/office/drawing/2014/main" id="{B5CF8508-C461-4918-8F3E-F5DCF02485C2}"/>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31" name="フローチャート: 判断 630">
          <a:extLst>
            <a:ext uri="{FF2B5EF4-FFF2-40B4-BE49-F238E27FC236}">
              <a16:creationId xmlns:a16="http://schemas.microsoft.com/office/drawing/2014/main" id="{B402E769-B581-4BD8-93E4-306A653CAC55}"/>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2" name="フローチャート: 判断 631">
          <a:extLst>
            <a:ext uri="{FF2B5EF4-FFF2-40B4-BE49-F238E27FC236}">
              <a16:creationId xmlns:a16="http://schemas.microsoft.com/office/drawing/2014/main" id="{C3FEE5B9-8E04-40B5-922D-E94BFDD13C19}"/>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33" name="フローチャート: 判断 632">
          <a:extLst>
            <a:ext uri="{FF2B5EF4-FFF2-40B4-BE49-F238E27FC236}">
              <a16:creationId xmlns:a16="http://schemas.microsoft.com/office/drawing/2014/main" id="{3A11580F-E624-471F-84CC-0AFB2D9885FF}"/>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4123F85-3893-4EE3-9314-2103413323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2AADA613-6151-40F8-8B49-43F64BB567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E7BD55E-2039-47E7-AC29-F04EA764CB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EF244B80-7221-4B42-9C90-C3030CB486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2519A8C8-A645-4FEF-BC8F-FD50994532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39" name="楕円 638">
          <a:extLst>
            <a:ext uri="{FF2B5EF4-FFF2-40B4-BE49-F238E27FC236}">
              <a16:creationId xmlns:a16="http://schemas.microsoft.com/office/drawing/2014/main" id="{8AAF44A6-9CD2-4380-AE68-CCC2D39FD9B4}"/>
            </a:ext>
          </a:extLst>
        </xdr:cNvPr>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640" name="【庁舎】&#10;有形固定資産減価償却率該当値テキスト">
          <a:extLst>
            <a:ext uri="{FF2B5EF4-FFF2-40B4-BE49-F238E27FC236}">
              <a16:creationId xmlns:a16="http://schemas.microsoft.com/office/drawing/2014/main" id="{5E31F301-CF20-4C3F-B0F3-4FEA025E3486}"/>
            </a:ext>
          </a:extLst>
        </xdr:cNvPr>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641" name="楕円 640">
          <a:extLst>
            <a:ext uri="{FF2B5EF4-FFF2-40B4-BE49-F238E27FC236}">
              <a16:creationId xmlns:a16="http://schemas.microsoft.com/office/drawing/2014/main" id="{A1794F59-DA1F-4320-9B2E-0ADE2A820A68}"/>
            </a:ext>
          </a:extLst>
        </xdr:cNvPr>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103</xdr:row>
      <xdr:rowOff>66675</xdr:rowOff>
    </xdr:to>
    <xdr:cxnSp macro="">
      <xdr:nvCxnSpPr>
        <xdr:cNvPr id="642" name="直線コネクタ 641">
          <a:extLst>
            <a:ext uri="{FF2B5EF4-FFF2-40B4-BE49-F238E27FC236}">
              <a16:creationId xmlns:a16="http://schemas.microsoft.com/office/drawing/2014/main" id="{66D6F9F7-D382-44A4-BF59-A2E648448F96}"/>
            </a:ext>
          </a:extLst>
        </xdr:cNvPr>
        <xdr:cNvCxnSpPr/>
      </xdr:nvCxnSpPr>
      <xdr:spPr>
        <a:xfrm>
          <a:off x="15481300" y="176936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130175</xdr:rowOff>
    </xdr:from>
    <xdr:to>
      <xdr:col>76</xdr:col>
      <xdr:colOff>165100</xdr:colOff>
      <xdr:row>103</xdr:row>
      <xdr:rowOff>60325</xdr:rowOff>
    </xdr:to>
    <xdr:sp macro="" textlink="">
      <xdr:nvSpPr>
        <xdr:cNvPr id="643" name="楕円 642">
          <a:extLst>
            <a:ext uri="{FF2B5EF4-FFF2-40B4-BE49-F238E27FC236}">
              <a16:creationId xmlns:a16="http://schemas.microsoft.com/office/drawing/2014/main" id="{9B61375F-68F8-4AF6-BBE1-B14AC11B3C39}"/>
            </a:ext>
          </a:extLst>
        </xdr:cNvPr>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34289</xdr:rowOff>
    </xdr:to>
    <xdr:cxnSp macro="">
      <xdr:nvCxnSpPr>
        <xdr:cNvPr id="644" name="直線コネクタ 643">
          <a:extLst>
            <a:ext uri="{FF2B5EF4-FFF2-40B4-BE49-F238E27FC236}">
              <a16:creationId xmlns:a16="http://schemas.microsoft.com/office/drawing/2014/main" id="{54E7057F-2E5C-4C93-961D-B0EF735D3607}"/>
            </a:ext>
          </a:extLst>
        </xdr:cNvPr>
        <xdr:cNvCxnSpPr/>
      </xdr:nvCxnSpPr>
      <xdr:spPr>
        <a:xfrm>
          <a:off x="14592300" y="176688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170180</xdr:rowOff>
    </xdr:from>
    <xdr:to>
      <xdr:col>72</xdr:col>
      <xdr:colOff>38100</xdr:colOff>
      <xdr:row>101</xdr:row>
      <xdr:rowOff>100330</xdr:rowOff>
    </xdr:to>
    <xdr:sp macro="" textlink="">
      <xdr:nvSpPr>
        <xdr:cNvPr id="645" name="楕円 644">
          <a:extLst>
            <a:ext uri="{FF2B5EF4-FFF2-40B4-BE49-F238E27FC236}">
              <a16:creationId xmlns:a16="http://schemas.microsoft.com/office/drawing/2014/main" id="{058EFD90-91E9-4D49-B6D9-89C1314527A6}"/>
            </a:ext>
          </a:extLst>
        </xdr:cNvPr>
        <xdr:cNvSpPr/>
      </xdr:nvSpPr>
      <xdr:spPr>
        <a:xfrm>
          <a:off x="1365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49530</xdr:rowOff>
    </xdr:from>
    <xdr:to>
      <xdr:col>76</xdr:col>
      <xdr:colOff>114300</xdr:colOff>
      <xdr:row>103</xdr:row>
      <xdr:rowOff>9525</xdr:rowOff>
    </xdr:to>
    <xdr:cxnSp macro="">
      <xdr:nvCxnSpPr>
        <xdr:cNvPr id="646" name="直線コネクタ 645">
          <a:extLst>
            <a:ext uri="{FF2B5EF4-FFF2-40B4-BE49-F238E27FC236}">
              <a16:creationId xmlns:a16="http://schemas.microsoft.com/office/drawing/2014/main" id="{5DBD6D4D-1656-44F4-9D6B-5D9AD274586B}"/>
            </a:ext>
          </a:extLst>
        </xdr:cNvPr>
        <xdr:cNvCxnSpPr/>
      </xdr:nvCxnSpPr>
      <xdr:spPr>
        <a:xfrm>
          <a:off x="13703300" y="1736598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170180</xdr:rowOff>
    </xdr:from>
    <xdr:to>
      <xdr:col>67</xdr:col>
      <xdr:colOff>101600</xdr:colOff>
      <xdr:row>101</xdr:row>
      <xdr:rowOff>100330</xdr:rowOff>
    </xdr:to>
    <xdr:sp macro="" textlink="">
      <xdr:nvSpPr>
        <xdr:cNvPr id="647" name="楕円 646">
          <a:extLst>
            <a:ext uri="{FF2B5EF4-FFF2-40B4-BE49-F238E27FC236}">
              <a16:creationId xmlns:a16="http://schemas.microsoft.com/office/drawing/2014/main" id="{F709883A-7CD3-4494-AB67-B0503239BBB7}"/>
            </a:ext>
          </a:extLst>
        </xdr:cNvPr>
        <xdr:cNvSpPr/>
      </xdr:nvSpPr>
      <xdr:spPr>
        <a:xfrm>
          <a:off x="12763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49530</xdr:rowOff>
    </xdr:from>
    <xdr:to>
      <xdr:col>71</xdr:col>
      <xdr:colOff>177800</xdr:colOff>
      <xdr:row>101</xdr:row>
      <xdr:rowOff>49530</xdr:rowOff>
    </xdr:to>
    <xdr:cxnSp macro="">
      <xdr:nvCxnSpPr>
        <xdr:cNvPr id="648" name="直線コネクタ 647">
          <a:extLst>
            <a:ext uri="{FF2B5EF4-FFF2-40B4-BE49-F238E27FC236}">
              <a16:creationId xmlns:a16="http://schemas.microsoft.com/office/drawing/2014/main" id="{261CDC37-4139-47E0-B0EC-03A96812E80D}"/>
            </a:ext>
          </a:extLst>
        </xdr:cNvPr>
        <xdr:cNvCxnSpPr/>
      </xdr:nvCxnSpPr>
      <xdr:spPr>
        <a:xfrm>
          <a:off x="12814300" y="1736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649" name="n_1aveValue【庁舎】&#10;有形固定資産減価償却率">
          <a:extLst>
            <a:ext uri="{FF2B5EF4-FFF2-40B4-BE49-F238E27FC236}">
              <a16:creationId xmlns:a16="http://schemas.microsoft.com/office/drawing/2014/main" id="{20E055D2-ACB0-4A87-8BE6-8968F9D7329E}"/>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650" name="n_2aveValue【庁舎】&#10;有形固定資産減価償却率">
          <a:extLst>
            <a:ext uri="{FF2B5EF4-FFF2-40B4-BE49-F238E27FC236}">
              <a16:creationId xmlns:a16="http://schemas.microsoft.com/office/drawing/2014/main" id="{4AC468BB-A3B7-4C9D-8BD3-925370CBD9D8}"/>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51" name="n_3aveValue【庁舎】&#10;有形固定資産減価償却率">
          <a:extLst>
            <a:ext uri="{FF2B5EF4-FFF2-40B4-BE49-F238E27FC236}">
              <a16:creationId xmlns:a16="http://schemas.microsoft.com/office/drawing/2014/main" id="{6EAD9CD6-ED74-4B5F-A360-7E4921DBBCE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99077</xdr:rowOff>
    </xdr:from>
    <xdr:ext cx="405111" cy="259045"/>
    <xdr:sp macro="" textlink="">
      <xdr:nvSpPr>
        <xdr:cNvPr id="652" name="n_4aveValue【庁舎】&#10;有形固定資産減価償却率">
          <a:extLst>
            <a:ext uri="{FF2B5EF4-FFF2-40B4-BE49-F238E27FC236}">
              <a16:creationId xmlns:a16="http://schemas.microsoft.com/office/drawing/2014/main" id="{A15EA9CF-93CF-4084-B875-D7B8B038E622}"/>
            </a:ext>
          </a:extLst>
        </xdr:cNvPr>
        <xdr:cNvSpPr txBox="1"/>
      </xdr:nvSpPr>
      <xdr:spPr>
        <a:xfrm>
          <a:off x="12611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653" name="n_1mainValue【庁舎】&#10;有形固定資産減価償却率">
          <a:extLst>
            <a:ext uri="{FF2B5EF4-FFF2-40B4-BE49-F238E27FC236}">
              <a16:creationId xmlns:a16="http://schemas.microsoft.com/office/drawing/2014/main" id="{CA84B6D4-4BCD-45AD-BE16-E2B13895A12C}"/>
            </a:ext>
          </a:extLst>
        </xdr:cNvPr>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654" name="n_2mainValue【庁舎】&#10;有形固定資産減価償却率">
          <a:extLst>
            <a:ext uri="{FF2B5EF4-FFF2-40B4-BE49-F238E27FC236}">
              <a16:creationId xmlns:a16="http://schemas.microsoft.com/office/drawing/2014/main" id="{C89576C5-C820-48EC-978B-D9BAE680B0AF}"/>
            </a:ext>
          </a:extLst>
        </xdr:cNvPr>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116857</xdr:rowOff>
    </xdr:from>
    <xdr:ext cx="405111" cy="259045"/>
    <xdr:sp macro="" textlink="">
      <xdr:nvSpPr>
        <xdr:cNvPr id="655" name="n_3mainValue【庁舎】&#10;有形固定資産減価償却率">
          <a:extLst>
            <a:ext uri="{FF2B5EF4-FFF2-40B4-BE49-F238E27FC236}">
              <a16:creationId xmlns:a16="http://schemas.microsoft.com/office/drawing/2014/main" id="{250B0429-3C67-44EE-BDC7-F4F461AF93CE}"/>
            </a:ext>
          </a:extLst>
        </xdr:cNvPr>
        <xdr:cNvSpPr txBox="1"/>
      </xdr:nvSpPr>
      <xdr:spPr>
        <a:xfrm>
          <a:off x="13500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116857</xdr:rowOff>
    </xdr:from>
    <xdr:ext cx="405111" cy="259045"/>
    <xdr:sp macro="" textlink="">
      <xdr:nvSpPr>
        <xdr:cNvPr id="656" name="n_4mainValue【庁舎】&#10;有形固定資産減価償却率">
          <a:extLst>
            <a:ext uri="{FF2B5EF4-FFF2-40B4-BE49-F238E27FC236}">
              <a16:creationId xmlns:a16="http://schemas.microsoft.com/office/drawing/2014/main" id="{AF1B289F-F489-4BC9-A6DE-7913750935EC}"/>
            </a:ext>
          </a:extLst>
        </xdr:cNvPr>
        <xdr:cNvSpPr txBox="1"/>
      </xdr:nvSpPr>
      <xdr:spPr>
        <a:xfrm>
          <a:off x="12611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0E84A1CF-1A00-44D3-99BD-23D64C41C1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07F36712-DAB6-4474-BD57-C74754361C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E5430454-59D7-4C19-8C89-2A4751F3A3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C07C202E-6EF8-4AE9-885A-72A405457F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8AA325E0-5C5A-48CA-9C22-1F1DB358DF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3F1E86BB-92CC-46CB-BAA5-635A415023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969D6E44-E695-4EF2-8A69-81CF68A638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B8A40A68-AD26-488B-AC47-0860796594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EF437AA9-AFEB-472E-B6A4-1AD7D0B233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74ED0F5D-8DDC-4D68-8E2E-5403E9E728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a:extLst>
            <a:ext uri="{FF2B5EF4-FFF2-40B4-BE49-F238E27FC236}">
              <a16:creationId xmlns:a16="http://schemas.microsoft.com/office/drawing/2014/main" id="{3AC64F5B-C787-471C-A693-F723F211177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a:extLst>
            <a:ext uri="{FF2B5EF4-FFF2-40B4-BE49-F238E27FC236}">
              <a16:creationId xmlns:a16="http://schemas.microsoft.com/office/drawing/2014/main" id="{89FB878F-13AE-4D60-B6EC-210C1207B44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a:extLst>
            <a:ext uri="{FF2B5EF4-FFF2-40B4-BE49-F238E27FC236}">
              <a16:creationId xmlns:a16="http://schemas.microsoft.com/office/drawing/2014/main" id="{2EF881A3-8ED0-4C99-AEC6-B7C2693640E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a:extLst>
            <a:ext uri="{FF2B5EF4-FFF2-40B4-BE49-F238E27FC236}">
              <a16:creationId xmlns:a16="http://schemas.microsoft.com/office/drawing/2014/main" id="{520942BF-D948-47AA-83CE-C84DDE616D9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a:extLst>
            <a:ext uri="{FF2B5EF4-FFF2-40B4-BE49-F238E27FC236}">
              <a16:creationId xmlns:a16="http://schemas.microsoft.com/office/drawing/2014/main" id="{0FEF702C-CC27-4B36-B557-91D8DE9E5FE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a:extLst>
            <a:ext uri="{FF2B5EF4-FFF2-40B4-BE49-F238E27FC236}">
              <a16:creationId xmlns:a16="http://schemas.microsoft.com/office/drawing/2014/main" id="{143D6BB1-5BA7-45B8-A8CC-BF42A888732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a:extLst>
            <a:ext uri="{FF2B5EF4-FFF2-40B4-BE49-F238E27FC236}">
              <a16:creationId xmlns:a16="http://schemas.microsoft.com/office/drawing/2014/main" id="{9D62169C-710B-4199-947B-C78D8D8AAD0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a:extLst>
            <a:ext uri="{FF2B5EF4-FFF2-40B4-BE49-F238E27FC236}">
              <a16:creationId xmlns:a16="http://schemas.microsoft.com/office/drawing/2014/main" id="{29CEE2D4-CA61-4D40-BA9A-6F95803861A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59022BCB-90D3-464C-82C2-6D5060A803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F2C5943A-D9E2-4847-A1C7-61D7B49CAF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04052573-CE6C-410D-AE64-9EC7D38357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83058</xdr:rowOff>
    </xdr:from>
    <xdr:to>
      <xdr:col>116</xdr:col>
      <xdr:colOff>62864</xdr:colOff>
      <xdr:row>108</xdr:row>
      <xdr:rowOff>19735</xdr:rowOff>
    </xdr:to>
    <xdr:cxnSp macro="">
      <xdr:nvCxnSpPr>
        <xdr:cNvPr id="678" name="直線コネクタ 677">
          <a:extLst>
            <a:ext uri="{FF2B5EF4-FFF2-40B4-BE49-F238E27FC236}">
              <a16:creationId xmlns:a16="http://schemas.microsoft.com/office/drawing/2014/main" id="{8084114A-9183-467C-9ECD-511CACD38580}"/>
            </a:ext>
          </a:extLst>
        </xdr:cNvPr>
        <xdr:cNvCxnSpPr/>
      </xdr:nvCxnSpPr>
      <xdr:spPr>
        <a:xfrm flipV="1">
          <a:off x="22160864" y="17913858"/>
          <a:ext cx="0" cy="62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23562</xdr:rowOff>
    </xdr:from>
    <xdr:ext cx="469744" cy="259045"/>
    <xdr:sp macro="" textlink="">
      <xdr:nvSpPr>
        <xdr:cNvPr id="679" name="【庁舎】&#10;一人当たり面積最小値テキスト">
          <a:extLst>
            <a:ext uri="{FF2B5EF4-FFF2-40B4-BE49-F238E27FC236}">
              <a16:creationId xmlns:a16="http://schemas.microsoft.com/office/drawing/2014/main" id="{A364F327-012C-4D5A-BA41-C35EF23819F2}"/>
            </a:ext>
          </a:extLst>
        </xdr:cNvPr>
        <xdr:cNvSpPr txBox="1"/>
      </xdr:nvSpPr>
      <xdr:spPr>
        <a:xfrm>
          <a:off x="22199600" y="185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19735</xdr:rowOff>
    </xdr:from>
    <xdr:to>
      <xdr:col>116</xdr:col>
      <xdr:colOff>152400</xdr:colOff>
      <xdr:row>108</xdr:row>
      <xdr:rowOff>19735</xdr:rowOff>
    </xdr:to>
    <xdr:cxnSp macro="">
      <xdr:nvCxnSpPr>
        <xdr:cNvPr id="680" name="直線コネクタ 679">
          <a:extLst>
            <a:ext uri="{FF2B5EF4-FFF2-40B4-BE49-F238E27FC236}">
              <a16:creationId xmlns:a16="http://schemas.microsoft.com/office/drawing/2014/main" id="{6DEFAAB2-07D5-4452-B343-45D74A619728}"/>
            </a:ext>
          </a:extLst>
        </xdr:cNvPr>
        <xdr:cNvCxnSpPr/>
      </xdr:nvCxnSpPr>
      <xdr:spPr>
        <a:xfrm>
          <a:off x="22072600" y="1853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29735</xdr:rowOff>
    </xdr:from>
    <xdr:ext cx="469744" cy="259045"/>
    <xdr:sp macro="" textlink="">
      <xdr:nvSpPr>
        <xdr:cNvPr id="681" name="【庁舎】&#10;一人当たり面積最大値テキスト">
          <a:extLst>
            <a:ext uri="{FF2B5EF4-FFF2-40B4-BE49-F238E27FC236}">
              <a16:creationId xmlns:a16="http://schemas.microsoft.com/office/drawing/2014/main" id="{E56F47FA-2E3A-468E-8FD6-D68A15CB426B}"/>
            </a:ext>
          </a:extLst>
        </xdr:cNvPr>
        <xdr:cNvSpPr txBox="1"/>
      </xdr:nvSpPr>
      <xdr:spPr>
        <a:xfrm>
          <a:off x="22199600" y="176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83058</xdr:rowOff>
    </xdr:from>
    <xdr:to>
      <xdr:col>116</xdr:col>
      <xdr:colOff>152400</xdr:colOff>
      <xdr:row>104</xdr:row>
      <xdr:rowOff>83058</xdr:rowOff>
    </xdr:to>
    <xdr:cxnSp macro="">
      <xdr:nvCxnSpPr>
        <xdr:cNvPr id="682" name="直線コネクタ 681">
          <a:extLst>
            <a:ext uri="{FF2B5EF4-FFF2-40B4-BE49-F238E27FC236}">
              <a16:creationId xmlns:a16="http://schemas.microsoft.com/office/drawing/2014/main" id="{AC0F3B01-D489-4157-9E7B-B966AFA99624}"/>
            </a:ext>
          </a:extLst>
        </xdr:cNvPr>
        <xdr:cNvCxnSpPr/>
      </xdr:nvCxnSpPr>
      <xdr:spPr>
        <a:xfrm>
          <a:off x="22072600" y="17913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154246</xdr:rowOff>
    </xdr:from>
    <xdr:ext cx="469744" cy="259045"/>
    <xdr:sp macro="" textlink="">
      <xdr:nvSpPr>
        <xdr:cNvPr id="683" name="【庁舎】&#10;一人当たり面積平均値テキスト">
          <a:extLst>
            <a:ext uri="{FF2B5EF4-FFF2-40B4-BE49-F238E27FC236}">
              <a16:creationId xmlns:a16="http://schemas.microsoft.com/office/drawing/2014/main" id="{700AB63D-100B-4F96-A501-1F2ED7055492}"/>
            </a:ext>
          </a:extLst>
        </xdr:cNvPr>
        <xdr:cNvSpPr txBox="1"/>
      </xdr:nvSpPr>
      <xdr:spPr>
        <a:xfrm>
          <a:off x="22199600" y="18327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4369</xdr:rowOff>
    </xdr:from>
    <xdr:to>
      <xdr:col>116</xdr:col>
      <xdr:colOff>114300</xdr:colOff>
      <xdr:row>107</xdr:row>
      <xdr:rowOff>105969</xdr:rowOff>
    </xdr:to>
    <xdr:sp macro="" textlink="">
      <xdr:nvSpPr>
        <xdr:cNvPr id="684" name="フローチャート: 判断 683">
          <a:extLst>
            <a:ext uri="{FF2B5EF4-FFF2-40B4-BE49-F238E27FC236}">
              <a16:creationId xmlns:a16="http://schemas.microsoft.com/office/drawing/2014/main" id="{D6CF31AB-A532-445C-BF6D-5C65C7FD2B0B}"/>
            </a:ext>
          </a:extLst>
        </xdr:cNvPr>
        <xdr:cNvSpPr/>
      </xdr:nvSpPr>
      <xdr:spPr>
        <a:xfrm>
          <a:off x="22110700" y="1834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18999</xdr:rowOff>
    </xdr:from>
    <xdr:to>
      <xdr:col>112</xdr:col>
      <xdr:colOff>38100</xdr:colOff>
      <xdr:row>107</xdr:row>
      <xdr:rowOff>120599</xdr:rowOff>
    </xdr:to>
    <xdr:sp macro="" textlink="">
      <xdr:nvSpPr>
        <xdr:cNvPr id="685" name="フローチャート: 判断 684">
          <a:extLst>
            <a:ext uri="{FF2B5EF4-FFF2-40B4-BE49-F238E27FC236}">
              <a16:creationId xmlns:a16="http://schemas.microsoft.com/office/drawing/2014/main" id="{1D95965E-6CAD-4EC7-928E-EE1C1C35EF32}"/>
            </a:ext>
          </a:extLst>
        </xdr:cNvPr>
        <xdr:cNvSpPr/>
      </xdr:nvSpPr>
      <xdr:spPr>
        <a:xfrm>
          <a:off x="21272500" y="1836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xdr:rowOff>
    </xdr:from>
    <xdr:to>
      <xdr:col>107</xdr:col>
      <xdr:colOff>101600</xdr:colOff>
      <xdr:row>107</xdr:row>
      <xdr:rowOff>112598</xdr:rowOff>
    </xdr:to>
    <xdr:sp macro="" textlink="">
      <xdr:nvSpPr>
        <xdr:cNvPr id="686" name="フローチャート: 判断 685">
          <a:extLst>
            <a:ext uri="{FF2B5EF4-FFF2-40B4-BE49-F238E27FC236}">
              <a16:creationId xmlns:a16="http://schemas.microsoft.com/office/drawing/2014/main" id="{CD02B99C-9604-4AEA-98CF-96C9C326D97F}"/>
            </a:ext>
          </a:extLst>
        </xdr:cNvPr>
        <xdr:cNvSpPr/>
      </xdr:nvSpPr>
      <xdr:spPr>
        <a:xfrm>
          <a:off x="20383500" y="1835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161189</xdr:rowOff>
    </xdr:from>
    <xdr:to>
      <xdr:col>102</xdr:col>
      <xdr:colOff>165100</xdr:colOff>
      <xdr:row>107</xdr:row>
      <xdr:rowOff>91339</xdr:rowOff>
    </xdr:to>
    <xdr:sp macro="" textlink="">
      <xdr:nvSpPr>
        <xdr:cNvPr id="687" name="フローチャート: 判断 686">
          <a:extLst>
            <a:ext uri="{FF2B5EF4-FFF2-40B4-BE49-F238E27FC236}">
              <a16:creationId xmlns:a16="http://schemas.microsoft.com/office/drawing/2014/main" id="{0F3478A5-E3B7-4477-8346-575E5435B72E}"/>
            </a:ext>
          </a:extLst>
        </xdr:cNvPr>
        <xdr:cNvSpPr/>
      </xdr:nvSpPr>
      <xdr:spPr>
        <a:xfrm>
          <a:off x="19494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168960</xdr:rowOff>
    </xdr:from>
    <xdr:to>
      <xdr:col>98</xdr:col>
      <xdr:colOff>38100</xdr:colOff>
      <xdr:row>107</xdr:row>
      <xdr:rowOff>99110</xdr:rowOff>
    </xdr:to>
    <xdr:sp macro="" textlink="">
      <xdr:nvSpPr>
        <xdr:cNvPr id="688" name="フローチャート: 判断 687">
          <a:extLst>
            <a:ext uri="{FF2B5EF4-FFF2-40B4-BE49-F238E27FC236}">
              <a16:creationId xmlns:a16="http://schemas.microsoft.com/office/drawing/2014/main" id="{9A57DF53-8DDB-4522-9831-5C708163F40E}"/>
            </a:ext>
          </a:extLst>
        </xdr:cNvPr>
        <xdr:cNvSpPr/>
      </xdr:nvSpPr>
      <xdr:spPr>
        <a:xfrm>
          <a:off x="18605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EB6BCB46-3CFB-4F23-A66A-A5BE90655E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70EA31D-360E-4DF3-812D-BE4515BAA3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7EE74372-6F47-4040-B82B-91850C6158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9978AE91-C087-4865-BB1D-FC3F8F4E0E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B070FDA3-A444-4CC3-BBE4-134A0E700B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104496</xdr:rowOff>
    </xdr:from>
    <xdr:to>
      <xdr:col>116</xdr:col>
      <xdr:colOff>114300</xdr:colOff>
      <xdr:row>107</xdr:row>
      <xdr:rowOff>34646</xdr:rowOff>
    </xdr:to>
    <xdr:sp macro="" textlink="">
      <xdr:nvSpPr>
        <xdr:cNvPr id="694" name="楕円 693">
          <a:extLst>
            <a:ext uri="{FF2B5EF4-FFF2-40B4-BE49-F238E27FC236}">
              <a16:creationId xmlns:a16="http://schemas.microsoft.com/office/drawing/2014/main" id="{2666C5AB-2A0B-4B28-A70C-6D098D2BE8F7}"/>
            </a:ext>
          </a:extLst>
        </xdr:cNvPr>
        <xdr:cNvSpPr/>
      </xdr:nvSpPr>
      <xdr:spPr>
        <a:xfrm>
          <a:off x="221107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127373</xdr:rowOff>
    </xdr:from>
    <xdr:ext cx="469744" cy="259045"/>
    <xdr:sp macro="" textlink="">
      <xdr:nvSpPr>
        <xdr:cNvPr id="695" name="【庁舎】&#10;一人当たり面積該当値テキスト">
          <a:extLst>
            <a:ext uri="{FF2B5EF4-FFF2-40B4-BE49-F238E27FC236}">
              <a16:creationId xmlns:a16="http://schemas.microsoft.com/office/drawing/2014/main" id="{92E940F4-6BDF-4D86-BD53-4B84241DFFAD}"/>
            </a:ext>
          </a:extLst>
        </xdr:cNvPr>
        <xdr:cNvSpPr txBox="1"/>
      </xdr:nvSpPr>
      <xdr:spPr>
        <a:xfrm>
          <a:off x="22199600" y="1812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107011</xdr:rowOff>
    </xdr:from>
    <xdr:to>
      <xdr:col>112</xdr:col>
      <xdr:colOff>38100</xdr:colOff>
      <xdr:row>107</xdr:row>
      <xdr:rowOff>37161</xdr:rowOff>
    </xdr:to>
    <xdr:sp macro="" textlink="">
      <xdr:nvSpPr>
        <xdr:cNvPr id="696" name="楕円 695">
          <a:extLst>
            <a:ext uri="{FF2B5EF4-FFF2-40B4-BE49-F238E27FC236}">
              <a16:creationId xmlns:a16="http://schemas.microsoft.com/office/drawing/2014/main" id="{7F1DBC7F-22E9-4E49-8F12-E7A6D7FC87D0}"/>
            </a:ext>
          </a:extLst>
        </xdr:cNvPr>
        <xdr:cNvSpPr/>
      </xdr:nvSpPr>
      <xdr:spPr>
        <a:xfrm>
          <a:off x="21272500" y="182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155296</xdr:rowOff>
    </xdr:from>
    <xdr:to>
      <xdr:col>116</xdr:col>
      <xdr:colOff>63500</xdr:colOff>
      <xdr:row>106</xdr:row>
      <xdr:rowOff>157811</xdr:rowOff>
    </xdr:to>
    <xdr:cxnSp macro="">
      <xdr:nvCxnSpPr>
        <xdr:cNvPr id="697" name="直線コネクタ 696">
          <a:extLst>
            <a:ext uri="{FF2B5EF4-FFF2-40B4-BE49-F238E27FC236}">
              <a16:creationId xmlns:a16="http://schemas.microsoft.com/office/drawing/2014/main" id="{34F228D3-4236-4BDB-B4F1-1E74A949EB8E}"/>
            </a:ext>
          </a:extLst>
        </xdr:cNvPr>
        <xdr:cNvCxnSpPr/>
      </xdr:nvCxnSpPr>
      <xdr:spPr>
        <a:xfrm flipV="1">
          <a:off x="21323300" y="183289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698" name="楕円 697">
          <a:extLst>
            <a:ext uri="{FF2B5EF4-FFF2-40B4-BE49-F238E27FC236}">
              <a16:creationId xmlns:a16="http://schemas.microsoft.com/office/drawing/2014/main" id="{6CF7CCDD-6C3A-4943-ABEF-921C20A40181}"/>
            </a:ext>
          </a:extLst>
        </xdr:cNvPr>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106</xdr:row>
      <xdr:rowOff>157811</xdr:rowOff>
    </xdr:to>
    <xdr:cxnSp macro="">
      <xdr:nvCxnSpPr>
        <xdr:cNvPr id="699" name="直線コネクタ 698">
          <a:extLst>
            <a:ext uri="{FF2B5EF4-FFF2-40B4-BE49-F238E27FC236}">
              <a16:creationId xmlns:a16="http://schemas.microsoft.com/office/drawing/2014/main" id="{B8E2DF1D-2D2A-4BD6-8F87-164F31E31B6C}"/>
            </a:ext>
          </a:extLst>
        </xdr:cNvPr>
        <xdr:cNvCxnSpPr/>
      </xdr:nvCxnSpPr>
      <xdr:spPr>
        <a:xfrm>
          <a:off x="20434300" y="18281904"/>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15342</xdr:rowOff>
    </xdr:from>
    <xdr:to>
      <xdr:col>102</xdr:col>
      <xdr:colOff>165100</xdr:colOff>
      <xdr:row>100</xdr:row>
      <xdr:rowOff>116942</xdr:rowOff>
    </xdr:to>
    <xdr:sp macro="" textlink="">
      <xdr:nvSpPr>
        <xdr:cNvPr id="700" name="楕円 699">
          <a:extLst>
            <a:ext uri="{FF2B5EF4-FFF2-40B4-BE49-F238E27FC236}">
              <a16:creationId xmlns:a16="http://schemas.microsoft.com/office/drawing/2014/main" id="{BE302F8D-4E95-4BF2-867D-C4FDBC943E3D}"/>
            </a:ext>
          </a:extLst>
        </xdr:cNvPr>
        <xdr:cNvSpPr/>
      </xdr:nvSpPr>
      <xdr:spPr>
        <a:xfrm>
          <a:off x="19494500" y="171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66142</xdr:rowOff>
    </xdr:from>
    <xdr:to>
      <xdr:col>107</xdr:col>
      <xdr:colOff>50800</xdr:colOff>
      <xdr:row>106</xdr:row>
      <xdr:rowOff>108204</xdr:rowOff>
    </xdr:to>
    <xdr:cxnSp macro="">
      <xdr:nvCxnSpPr>
        <xdr:cNvPr id="701" name="直線コネクタ 700">
          <a:extLst>
            <a:ext uri="{FF2B5EF4-FFF2-40B4-BE49-F238E27FC236}">
              <a16:creationId xmlns:a16="http://schemas.microsoft.com/office/drawing/2014/main" id="{AC9D0A78-5444-4822-A40E-9DCFE9641BF3}"/>
            </a:ext>
          </a:extLst>
        </xdr:cNvPr>
        <xdr:cNvCxnSpPr/>
      </xdr:nvCxnSpPr>
      <xdr:spPr>
        <a:xfrm>
          <a:off x="19545300" y="17211142"/>
          <a:ext cx="889000" cy="107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53060</xdr:rowOff>
    </xdr:from>
    <xdr:to>
      <xdr:col>98</xdr:col>
      <xdr:colOff>38100</xdr:colOff>
      <xdr:row>100</xdr:row>
      <xdr:rowOff>154660</xdr:rowOff>
    </xdr:to>
    <xdr:sp macro="" textlink="">
      <xdr:nvSpPr>
        <xdr:cNvPr id="702" name="楕円 701">
          <a:extLst>
            <a:ext uri="{FF2B5EF4-FFF2-40B4-BE49-F238E27FC236}">
              <a16:creationId xmlns:a16="http://schemas.microsoft.com/office/drawing/2014/main" id="{4A538EAC-659E-4737-9B7D-D07ACAEAA846}"/>
            </a:ext>
          </a:extLst>
        </xdr:cNvPr>
        <xdr:cNvSpPr/>
      </xdr:nvSpPr>
      <xdr:spPr>
        <a:xfrm>
          <a:off x="18605500" y="17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66142</xdr:rowOff>
    </xdr:from>
    <xdr:to>
      <xdr:col>102</xdr:col>
      <xdr:colOff>114300</xdr:colOff>
      <xdr:row>100</xdr:row>
      <xdr:rowOff>103860</xdr:rowOff>
    </xdr:to>
    <xdr:cxnSp macro="">
      <xdr:nvCxnSpPr>
        <xdr:cNvPr id="703" name="直線コネクタ 702">
          <a:extLst>
            <a:ext uri="{FF2B5EF4-FFF2-40B4-BE49-F238E27FC236}">
              <a16:creationId xmlns:a16="http://schemas.microsoft.com/office/drawing/2014/main" id="{776FAB19-1E02-4753-B580-AEC6C5577F46}"/>
            </a:ext>
          </a:extLst>
        </xdr:cNvPr>
        <xdr:cNvCxnSpPr/>
      </xdr:nvCxnSpPr>
      <xdr:spPr>
        <a:xfrm flipV="1">
          <a:off x="18656300" y="17211142"/>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111726</xdr:rowOff>
    </xdr:from>
    <xdr:ext cx="469744" cy="259045"/>
    <xdr:sp macro="" textlink="">
      <xdr:nvSpPr>
        <xdr:cNvPr id="704" name="n_1aveValue【庁舎】&#10;一人当たり面積">
          <a:extLst>
            <a:ext uri="{FF2B5EF4-FFF2-40B4-BE49-F238E27FC236}">
              <a16:creationId xmlns:a16="http://schemas.microsoft.com/office/drawing/2014/main" id="{57D5B31E-0690-4677-B2DD-4698112931AC}"/>
            </a:ext>
          </a:extLst>
        </xdr:cNvPr>
        <xdr:cNvSpPr txBox="1"/>
      </xdr:nvSpPr>
      <xdr:spPr>
        <a:xfrm>
          <a:off x="21075727" y="184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103725</xdr:rowOff>
    </xdr:from>
    <xdr:ext cx="469744" cy="259045"/>
    <xdr:sp macro="" textlink="">
      <xdr:nvSpPr>
        <xdr:cNvPr id="705" name="n_2aveValue【庁舎】&#10;一人当たり面積">
          <a:extLst>
            <a:ext uri="{FF2B5EF4-FFF2-40B4-BE49-F238E27FC236}">
              <a16:creationId xmlns:a16="http://schemas.microsoft.com/office/drawing/2014/main" id="{4BF49D2B-0D6D-4EBD-B502-2A2E2E9FD886}"/>
            </a:ext>
          </a:extLst>
        </xdr:cNvPr>
        <xdr:cNvSpPr txBox="1"/>
      </xdr:nvSpPr>
      <xdr:spPr>
        <a:xfrm>
          <a:off x="20199427" y="184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82466</xdr:rowOff>
    </xdr:from>
    <xdr:ext cx="469744" cy="259045"/>
    <xdr:sp macro="" textlink="">
      <xdr:nvSpPr>
        <xdr:cNvPr id="706" name="n_3aveValue【庁舎】&#10;一人当たり面積">
          <a:extLst>
            <a:ext uri="{FF2B5EF4-FFF2-40B4-BE49-F238E27FC236}">
              <a16:creationId xmlns:a16="http://schemas.microsoft.com/office/drawing/2014/main" id="{81B1A62A-C686-4560-9903-1F991327A6F0}"/>
            </a:ext>
          </a:extLst>
        </xdr:cNvPr>
        <xdr:cNvSpPr txBox="1"/>
      </xdr:nvSpPr>
      <xdr:spPr>
        <a:xfrm>
          <a:off x="193104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90237</xdr:rowOff>
    </xdr:from>
    <xdr:ext cx="469744" cy="259045"/>
    <xdr:sp macro="" textlink="">
      <xdr:nvSpPr>
        <xdr:cNvPr id="707" name="n_4aveValue【庁舎】&#10;一人当たり面積">
          <a:extLst>
            <a:ext uri="{FF2B5EF4-FFF2-40B4-BE49-F238E27FC236}">
              <a16:creationId xmlns:a16="http://schemas.microsoft.com/office/drawing/2014/main" id="{9D409A68-D414-40F0-BA0B-E433DC4BCA33}"/>
            </a:ext>
          </a:extLst>
        </xdr:cNvPr>
        <xdr:cNvSpPr txBox="1"/>
      </xdr:nvSpPr>
      <xdr:spPr>
        <a:xfrm>
          <a:off x="18421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53688</xdr:rowOff>
    </xdr:from>
    <xdr:ext cx="469744" cy="259045"/>
    <xdr:sp macro="" textlink="">
      <xdr:nvSpPr>
        <xdr:cNvPr id="708" name="n_1mainValue【庁舎】&#10;一人当たり面積">
          <a:extLst>
            <a:ext uri="{FF2B5EF4-FFF2-40B4-BE49-F238E27FC236}">
              <a16:creationId xmlns:a16="http://schemas.microsoft.com/office/drawing/2014/main" id="{0C4A528B-816C-41F9-87BF-E2386F9B358D}"/>
            </a:ext>
          </a:extLst>
        </xdr:cNvPr>
        <xdr:cNvSpPr txBox="1"/>
      </xdr:nvSpPr>
      <xdr:spPr>
        <a:xfrm>
          <a:off x="21075727" y="180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4081</xdr:rowOff>
    </xdr:from>
    <xdr:ext cx="469744" cy="259045"/>
    <xdr:sp macro="" textlink="">
      <xdr:nvSpPr>
        <xdr:cNvPr id="709" name="n_2mainValue【庁舎】&#10;一人当たり面積">
          <a:extLst>
            <a:ext uri="{FF2B5EF4-FFF2-40B4-BE49-F238E27FC236}">
              <a16:creationId xmlns:a16="http://schemas.microsoft.com/office/drawing/2014/main" id="{42676E51-7C01-4F82-8413-98DC4EA36BF3}"/>
            </a:ext>
          </a:extLst>
        </xdr:cNvPr>
        <xdr:cNvSpPr txBox="1"/>
      </xdr:nvSpPr>
      <xdr:spPr>
        <a:xfrm>
          <a:off x="20199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133469</xdr:rowOff>
    </xdr:from>
    <xdr:ext cx="469744" cy="259045"/>
    <xdr:sp macro="" textlink="">
      <xdr:nvSpPr>
        <xdr:cNvPr id="710" name="n_3mainValue【庁舎】&#10;一人当たり面積">
          <a:extLst>
            <a:ext uri="{FF2B5EF4-FFF2-40B4-BE49-F238E27FC236}">
              <a16:creationId xmlns:a16="http://schemas.microsoft.com/office/drawing/2014/main" id="{FE9F2C7F-C890-4AFF-BD78-C2D2C2AE24E1}"/>
            </a:ext>
          </a:extLst>
        </xdr:cNvPr>
        <xdr:cNvSpPr txBox="1"/>
      </xdr:nvSpPr>
      <xdr:spPr>
        <a:xfrm>
          <a:off x="19310427" y="169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171187</xdr:rowOff>
    </xdr:from>
    <xdr:ext cx="469744" cy="259045"/>
    <xdr:sp macro="" textlink="">
      <xdr:nvSpPr>
        <xdr:cNvPr id="711" name="n_4mainValue【庁舎】&#10;一人当たり面積">
          <a:extLst>
            <a:ext uri="{FF2B5EF4-FFF2-40B4-BE49-F238E27FC236}">
              <a16:creationId xmlns:a16="http://schemas.microsoft.com/office/drawing/2014/main" id="{C9E91F08-0768-4488-B263-9A1F58057C3F}"/>
            </a:ext>
          </a:extLst>
        </xdr:cNvPr>
        <xdr:cNvSpPr txBox="1"/>
      </xdr:nvSpPr>
      <xdr:spPr>
        <a:xfrm>
          <a:off x="18421427" y="1697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BDD826A1-E684-4B2B-9E8F-8D05505E7B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EFDAB4EE-CC4F-4D12-8AFC-A451F8CF37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50EA44AD-AD68-4EBE-B3EC-1F3F0B0716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類似団体と比較して特に有形固定資産減価償却率が特に高くなっている施設は、体育館・プールである。これは、平成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年度に体育館を耐震化を含めた大規模改修工事に伴うものである。</a:t>
          </a:r>
          <a:endParaRPr lang="ja-JP" altLang="ja-JP" sz="1400">
            <a:effectLst/>
          </a:endParaRPr>
        </a:p>
        <a:p>
          <a:r>
            <a:rPr lang="ja-JP" altLang="ja-JP" sz="1100" b="0" i="0" baseline="0">
              <a:solidFill>
                <a:schemeClr val="dk1"/>
              </a:solidFill>
              <a:effectLst/>
              <a:latin typeface="+mn-lt"/>
              <a:ea typeface="+mn-ea"/>
              <a:cs typeface="+mn-cs"/>
            </a:rPr>
            <a:t>今後公共施設等総合管理計画に基づき、適正な時期に修繕等を実施し、維持管理費の縮減に取り組んでいく必要がある。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8B55754-4932-4719-B16E-D680C014F53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43DEA63-F97F-4841-969D-BE615EF2A39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A248C48-C6BF-4E03-9645-206523CF007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DFA98C4-6233-4BFC-ACEC-58EF9BA30DE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A9BAEF8-1902-4B19-88C2-6723DA56182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F501EA3-F5EA-4A6D-B50A-B144C732229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00C2671-DB4B-4A58-9470-3EA3E62D20A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45AC435-6FA2-409E-BF9B-1F0AAC237AF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3D1E7A1-EC2E-46FD-868C-A7378899C82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920FED3-79C6-49B9-8455-95F7F3F548C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A965B46-5E18-4963-A555-6730862C889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33A21B4-86FA-4EC2-ADD2-EC2E82EDFE5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8634767-209E-4058-B1DC-0C4AE0A1E11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90E7383-6D4E-4EC4-9C16-3714AB52E02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DA583CF-174F-4398-8E40-434B5A3695B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DD08D9-FB55-4854-BC56-71F043646B1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B38620C-914A-4254-AE64-89F80212A56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12F8DD6-972C-4958-B0E1-65C7D7D567F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0EA35FD-E6AA-4D79-AB1A-8167C04E561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FD7D4C4-6ABB-4113-9F01-EAB86C98740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3960E60-DF7E-4306-814A-B649F49EEFE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B77151F-462E-4F74-BC98-BCFAA4C977A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ED9FC7D-52BA-47A9-97E6-83B20FC412C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6ED9BEA-CE5D-47B0-ABD9-B077F367405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C367F28-8A7B-491F-8DE0-29F4234B03D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7F5FEFB-40C8-4934-B39B-3DFF4BB63BC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96D2EAA-EDA1-4267-838D-E9EB89D88B1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53970B1-7AAB-4852-9B80-6F5D2773371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7BB1B26-2E16-44E4-AC9D-0A8AF0C5FC6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4E3D2B9-EF21-4FE8-851D-828976EA99C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7813715-1D7E-4545-BC72-561DE6D3CEE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03BDA60-E868-458E-8095-01F650A868F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E7A5391-42D7-4B92-AF1F-98E6F0510E8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64560"/>
    <xdr:sp macro="" textlink="">
      <xdr:nvSpPr>
        <xdr:cNvPr id="35" name="テキスト ボックス 34">
          <a:extLst>
            <a:ext uri="{FF2B5EF4-FFF2-40B4-BE49-F238E27FC236}">
              <a16:creationId xmlns:a16="http://schemas.microsoft.com/office/drawing/2014/main" id="{F18FC4D4-D844-4A1D-A0D5-9B4AD65C9D40}"/>
            </a:ext>
          </a:extLst>
        </xdr:cNvPr>
        <xdr:cNvSpPr txBox="1"/>
      </xdr:nvSpPr>
      <xdr:spPr>
        <a:xfrm>
          <a:off x="76200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9F53631-60CE-4C21-BB27-AF79D193009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0CBCCD3-7B48-4467-B42A-A05543C8F73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E897CAF-F931-49C2-B677-8C47F2E4FD2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1BAE3E5-9CBF-4A9D-83AA-E706E0347794}"/>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777B249-4952-45A2-9754-2724A0E9C9B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D64C02B-846B-4F18-8C43-2DD534700FC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FFEAA20-C2B2-40DE-AD5A-27BEC942F95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54FCF4B-D28B-44DC-8935-8184E3FD884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7B81366-898C-441B-A9FD-F6FBF02582E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1576A47-8A9D-4BAF-80A7-23A54F19BE9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21C7AB1-E77A-4ABC-8573-B692C6E7847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964348E-4ACC-49A7-9C3E-C0BDEA32000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687600-C7F1-4A0E-925C-9C2F6085085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過疎地域である当村は、人口の減少や全国を上回る高齢化率により、財政基盤が弱く、類似団体平均を</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下回っている。税収等の収入の増加が見込めないが、</a:t>
          </a:r>
          <a:r>
            <a:rPr kumimoji="1" lang="ja-JP" altLang="en-US" sz="1100">
              <a:solidFill>
                <a:schemeClr val="dk1"/>
              </a:solidFill>
              <a:effectLst/>
              <a:latin typeface="+mn-lt"/>
              <a:ea typeface="+mn-ea"/>
              <a:cs typeface="+mn-cs"/>
            </a:rPr>
            <a:t>２年度は、特産品を返戻品としたふるさと納税寄付金が好調であった。</a:t>
          </a:r>
          <a:r>
            <a:rPr kumimoji="1" lang="ja-JP" altLang="ja-JP" sz="1100">
              <a:solidFill>
                <a:schemeClr val="dk1"/>
              </a:solidFill>
              <a:effectLst/>
              <a:latin typeface="+mn-lt"/>
              <a:ea typeface="+mn-ea"/>
              <a:cs typeface="+mn-cs"/>
            </a:rPr>
            <a:t>村づくり計画に沿った効果的な施策実施により地域の活性化を進めつつ、</a:t>
          </a:r>
          <a:r>
            <a:rPr kumimoji="1" lang="ja-JP" altLang="en-US" sz="1100">
              <a:solidFill>
                <a:schemeClr val="dk1"/>
              </a:solidFill>
              <a:effectLst/>
              <a:latin typeface="+mn-lt"/>
              <a:ea typeface="+mn-ea"/>
              <a:cs typeface="+mn-cs"/>
            </a:rPr>
            <a:t>人件費等の経常的な経費の</a:t>
          </a:r>
          <a:r>
            <a:rPr kumimoji="1" lang="ja-JP" altLang="ja-JP" sz="1100">
              <a:solidFill>
                <a:schemeClr val="dk1"/>
              </a:solidFill>
              <a:effectLst/>
              <a:latin typeface="+mn-lt"/>
              <a:ea typeface="+mn-ea"/>
              <a:cs typeface="+mn-cs"/>
            </a:rPr>
            <a:t>削減や行政の効率化に努め、財政の健全化を図っていくこととする。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84CB4FC-795D-43BF-8E3D-9B7404B2DA5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845F5530-46C1-4071-B171-5E04AC6F3BFF}"/>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D199E41A-6602-4E47-8D6B-0532700921F8}"/>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854AC404-AAD8-40F8-AD3D-3EF5062B81A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D3C9ED25-A0AE-4989-AE3A-9A52F7D4299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453B2A54-F1C6-4B3A-903D-1FAF7082951C}"/>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AD11720C-8864-4305-9852-1340FD5FE74C}"/>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85B0E817-02F4-46FA-AF39-8EE4D689256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B5A4AABC-6D91-457B-8306-D4BC73647F2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E05ECFCD-C889-4E3D-BDC4-24A8CAC384D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D4D4787B-0DF2-439C-BDD7-4CCF433FEFF2}"/>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DF1204AB-8B7C-4D3F-85EE-5448515DFF06}"/>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90B66D4B-0B27-4E55-AEFE-C5C68B9A830F}"/>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9B962858-FC15-479B-9E35-1688AE502665}"/>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7537507E-377E-4EE5-A143-934511CB977E}"/>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64" name="直線コネクタ 63">
          <a:extLst>
            <a:ext uri="{FF2B5EF4-FFF2-40B4-BE49-F238E27FC236}">
              <a16:creationId xmlns:a16="http://schemas.microsoft.com/office/drawing/2014/main" id="{18AF0B6C-0D68-406D-99A6-1A9C676E6AC6}"/>
            </a:ext>
          </a:extLst>
        </xdr:cNvPr>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1F6A4C58-1A77-407C-9045-548A811C9054}"/>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914EBF79-4382-44F9-BEC0-4890E9050C14}"/>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67" name="直線コネクタ 66">
          <a:extLst>
            <a:ext uri="{FF2B5EF4-FFF2-40B4-BE49-F238E27FC236}">
              <a16:creationId xmlns:a16="http://schemas.microsoft.com/office/drawing/2014/main" id="{BD4838CA-C698-4564-B79A-04838B2A8DA1}"/>
            </a:ext>
          </a:extLst>
        </xdr:cNvPr>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DFD6A07B-4F11-41A2-8FA3-61E0B885935E}"/>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BDF22502-9761-48C0-8151-6FCAD77A494E}"/>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0" name="直線コネクタ 69">
          <a:extLst>
            <a:ext uri="{FF2B5EF4-FFF2-40B4-BE49-F238E27FC236}">
              <a16:creationId xmlns:a16="http://schemas.microsoft.com/office/drawing/2014/main" id="{6731DE2B-4BF9-43FF-9B87-5843C7FF74D8}"/>
            </a:ext>
          </a:extLst>
        </xdr:cNvPr>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31A514DF-FC72-49BF-A951-F1E1FD685DB6}"/>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D0BED5AB-89A6-4E90-AEEB-40C193F0D03F}"/>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22A6E13B-2FEB-4E1E-82DF-8AAA3EA185AB}"/>
            </a:ext>
          </a:extLst>
        </xdr:cNvPr>
        <xdr:cNvCxnSpPr/>
      </xdr:nvCxnSpPr>
      <xdr:spPr>
        <a:xfrm flipV="1">
          <a:off x="1447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D8534401-2F5D-4976-9D04-2570A0A5707C}"/>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58D79074-B8D6-43BF-9B20-C38436203EBF}"/>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E33229D9-7309-4417-AD8D-49E6B0CD8DF3}"/>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D8B8119F-FD75-4F3B-B096-977D14C424F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113DECBD-135D-438D-9F00-2C0BC74B177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3AF61866-1BC3-484C-A104-3CA593AE226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2F1C61DB-3966-44D3-AE1B-3CFEF4F0BD1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2CEE0D34-E1B6-4482-A486-360C2C4A02B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54F3238-DFDC-41B4-B724-653C703A28E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A86E6877-0EEF-4F46-8EA9-C69E44BAA7E9}"/>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386DA976-83B9-4457-AAA3-50AF6F4AECAE}"/>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a:extLst>
            <a:ext uri="{FF2B5EF4-FFF2-40B4-BE49-F238E27FC236}">
              <a16:creationId xmlns:a16="http://schemas.microsoft.com/office/drawing/2014/main" id="{DB3ED870-4D96-49D7-A9B8-89EF0D01C253}"/>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43</xdr:row>
      <xdr:rowOff>160990</xdr:rowOff>
    </xdr:from>
    <xdr:ext cx="736600" cy="259045"/>
    <xdr:sp macro="" textlink="">
      <xdr:nvSpPr>
        <xdr:cNvPr id="86" name="テキスト ボックス 85">
          <a:extLst>
            <a:ext uri="{FF2B5EF4-FFF2-40B4-BE49-F238E27FC236}">
              <a16:creationId xmlns:a16="http://schemas.microsoft.com/office/drawing/2014/main" id="{F571903E-8960-4B88-95C8-746179E39283}"/>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a:extLst>
            <a:ext uri="{FF2B5EF4-FFF2-40B4-BE49-F238E27FC236}">
              <a16:creationId xmlns:a16="http://schemas.microsoft.com/office/drawing/2014/main" id="{E683BC9F-ACDD-4982-B19D-DE3B547808C5}"/>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43</xdr:row>
      <xdr:rowOff>160990</xdr:rowOff>
    </xdr:from>
    <xdr:ext cx="762000" cy="259045"/>
    <xdr:sp macro="" textlink="">
      <xdr:nvSpPr>
        <xdr:cNvPr id="88" name="テキスト ボックス 87">
          <a:extLst>
            <a:ext uri="{FF2B5EF4-FFF2-40B4-BE49-F238E27FC236}">
              <a16:creationId xmlns:a16="http://schemas.microsoft.com/office/drawing/2014/main" id="{16EA3E8E-CF3D-45F2-A44D-881C8503A737}"/>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89" name="楕円 88">
          <a:extLst>
            <a:ext uri="{FF2B5EF4-FFF2-40B4-BE49-F238E27FC236}">
              <a16:creationId xmlns:a16="http://schemas.microsoft.com/office/drawing/2014/main" id="{78037626-CC6A-482F-B953-A521E3944899}"/>
            </a:ext>
          </a:extLst>
        </xdr:cNvPr>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43</xdr:row>
      <xdr:rowOff>160990</xdr:rowOff>
    </xdr:from>
    <xdr:ext cx="762000" cy="259045"/>
    <xdr:sp macro="" textlink="">
      <xdr:nvSpPr>
        <xdr:cNvPr id="90" name="テキスト ボックス 89">
          <a:extLst>
            <a:ext uri="{FF2B5EF4-FFF2-40B4-BE49-F238E27FC236}">
              <a16:creationId xmlns:a16="http://schemas.microsoft.com/office/drawing/2014/main" id="{12353F84-6591-46B8-A497-30211A625AAE}"/>
            </a:ext>
          </a:extLst>
        </xdr:cNvPr>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730B8603-E5F1-4741-9B97-155976A58DF3}"/>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B7BB1770-2980-4274-8D5D-8568EFE05AE1}"/>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8AE2FB33-7DC8-40A1-84AE-AF7C78AA73D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CCED3B31-4901-4D3D-8F16-5E343F2A60A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F02F84CF-B827-4FD4-BCB8-8498CF1F350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2401DED5-DE3A-420C-80F2-14C87ED04B1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BDFF7916-039C-48D1-A27F-47EF1498096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CCE9C963-5F5C-4920-B917-C089DC4032C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CF7EB774-C2F1-4420-AF9C-D2BEB0D91E2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46E8C350-1973-45BB-9E0A-260AABD3FF4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9D4E53D4-278F-4FFA-BCE6-E89AD70BE0F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5FD46034-7C95-4186-B1D1-FAEED98FBB0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9AD008E4-0DDF-4F9A-AAC6-D47C4A791C4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7B14D68C-4510-43FB-922F-0031390CA3F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AD67BDF8-8F74-4FF2-82CC-F968DA4C2AC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低いが、</a:t>
          </a:r>
          <a:r>
            <a:rPr kumimoji="1" lang="ja-JP" altLang="en-US" sz="1100">
              <a:solidFill>
                <a:schemeClr val="dk1"/>
              </a:solidFill>
              <a:effectLst/>
              <a:latin typeface="+mn-lt"/>
              <a:ea typeface="+mn-ea"/>
              <a:cs typeface="+mn-cs"/>
            </a:rPr>
            <a:t>会計年度任用職員制度により人件費の割合が増加したため、</a:t>
          </a:r>
          <a:r>
            <a:rPr kumimoji="1" lang="ja-JP" altLang="ja-JP" sz="1100">
              <a:solidFill>
                <a:schemeClr val="dk1"/>
              </a:solidFill>
              <a:effectLst/>
              <a:latin typeface="+mn-lt"/>
              <a:ea typeface="+mn-ea"/>
              <a:cs typeface="+mn-cs"/>
            </a:rPr>
            <a:t>比率が</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上がった</a:t>
          </a:r>
          <a:r>
            <a:rPr kumimoji="1" lang="ja-JP" altLang="ja-JP" sz="1100">
              <a:solidFill>
                <a:schemeClr val="dk1"/>
              </a:solidFill>
              <a:effectLst/>
              <a:latin typeface="+mn-lt"/>
              <a:ea typeface="+mn-ea"/>
              <a:cs typeface="+mn-cs"/>
            </a:rPr>
            <a:t>。普通交付税への依存度が高く交付額により大きく数値が変動することから、今後も全ての事業の点検・評価を厳しく進め、</a:t>
          </a:r>
          <a:r>
            <a:rPr kumimoji="1" lang="ja-JP" altLang="en-US" sz="1100">
              <a:solidFill>
                <a:schemeClr val="dk1"/>
              </a:solidFill>
              <a:effectLst/>
              <a:latin typeface="+mn-lt"/>
              <a:ea typeface="+mn-ea"/>
              <a:cs typeface="+mn-cs"/>
            </a:rPr>
            <a:t>財政硬直化を防ぐため、</a:t>
          </a:r>
          <a:r>
            <a:rPr kumimoji="1" lang="ja-JP" altLang="ja-JP" sz="1100">
              <a:solidFill>
                <a:schemeClr val="dk1"/>
              </a:solidFill>
              <a:effectLst/>
              <a:latin typeface="+mn-lt"/>
              <a:ea typeface="+mn-ea"/>
              <a:cs typeface="+mn-cs"/>
            </a:rPr>
            <a:t>義務的経費の削減に努めていくこととする。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6104F117-72CC-45B6-A944-124BA5BAF88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F6628D3-465E-4855-964A-881C0D41DC8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46019A34-566D-4670-920C-2F11984BDB2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5BAF578-B7C2-4117-A025-157B8E49DC3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CFE3E485-6F8A-43AC-B15E-895990A795A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451D4B80-45E4-4AE3-86C4-AAAAAF32682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1E44B0F4-4C89-41A6-989D-2364E957A1F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56DB4C89-2687-4DC9-97F5-9B51B5B35A8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D445592A-B195-477C-B8BE-A3842E33CFD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2FDEEE8E-834D-4C45-97DD-62F134FFFB2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873045A6-92E5-4BAD-A91D-AE4D188E00F7}"/>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A64CBF7-9792-42BF-AC8B-43F369EEFC3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61313B59-281A-4F67-8F91-56A9404B495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F74A4C1B-7B25-48D8-B6F3-6F4C7325280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7B9F3BC6-584C-4A97-B549-388C8A64AFF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CDFCA02-52B4-4895-8B88-8000B23A2B0C}"/>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7397996F-A42A-4F47-9D38-50F6DEA7A536}"/>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4C76E126-63C3-438B-800D-1EFFA054A72F}"/>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BA9DB1A5-F37F-4F0C-9C7E-AF4B51534EAF}"/>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62</xdr:row>
      <xdr:rowOff>44450</xdr:rowOff>
    </xdr:to>
    <xdr:cxnSp macro="">
      <xdr:nvCxnSpPr>
        <xdr:cNvPr id="125" name="直線コネクタ 124">
          <a:extLst>
            <a:ext uri="{FF2B5EF4-FFF2-40B4-BE49-F238E27FC236}">
              <a16:creationId xmlns:a16="http://schemas.microsoft.com/office/drawing/2014/main" id="{C7D9A37F-623E-4053-B1B0-FC13D1FE823E}"/>
            </a:ext>
          </a:extLst>
        </xdr:cNvPr>
        <xdr:cNvCxnSpPr/>
      </xdr:nvCxnSpPr>
      <xdr:spPr>
        <a:xfrm>
          <a:off x="4114800" y="1037031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2F3A288E-7C0A-484C-A3D4-51CE424279B7}"/>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68656348-46BF-4F4B-A193-F80916823818}"/>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60</xdr:row>
      <xdr:rowOff>83312</xdr:rowOff>
    </xdr:from>
    <xdr:to>
      <xdr:col>19</xdr:col>
      <xdr:colOff>133350</xdr:colOff>
      <xdr:row>61</xdr:row>
      <xdr:rowOff>13208</xdr:rowOff>
    </xdr:to>
    <xdr:cxnSp macro="">
      <xdr:nvCxnSpPr>
        <xdr:cNvPr id="128" name="直線コネクタ 127">
          <a:extLst>
            <a:ext uri="{FF2B5EF4-FFF2-40B4-BE49-F238E27FC236}">
              <a16:creationId xmlns:a16="http://schemas.microsoft.com/office/drawing/2014/main" id="{1B879DBA-8553-488F-B88F-559F9F41F38E}"/>
            </a:ext>
          </a:extLst>
        </xdr:cNvPr>
        <xdr:cNvCxnSpPr/>
      </xdr:nvCxnSpPr>
      <xdr:spPr>
        <a:xfrm flipV="1">
          <a:off x="3225800" y="103703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F8CB842A-75F9-4422-8B07-6B233F1B5571}"/>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id="{FC5BA2CD-BFB2-4A79-BDCA-C5976916E6B4}"/>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88138</xdr:rowOff>
    </xdr:from>
    <xdr:to>
      <xdr:col>15</xdr:col>
      <xdr:colOff>82550</xdr:colOff>
      <xdr:row>61</xdr:row>
      <xdr:rowOff>13208</xdr:rowOff>
    </xdr:to>
    <xdr:cxnSp macro="">
      <xdr:nvCxnSpPr>
        <xdr:cNvPr id="131" name="直線コネクタ 130">
          <a:extLst>
            <a:ext uri="{FF2B5EF4-FFF2-40B4-BE49-F238E27FC236}">
              <a16:creationId xmlns:a16="http://schemas.microsoft.com/office/drawing/2014/main" id="{C6242069-785B-42C2-8F61-1BDF5283BD0E}"/>
            </a:ext>
          </a:extLst>
        </xdr:cNvPr>
        <xdr:cNvCxnSpPr/>
      </xdr:nvCxnSpPr>
      <xdr:spPr>
        <a:xfrm>
          <a:off x="2336800" y="103751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50E059E6-3D64-4D2F-90CF-DDF304BB6B1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id="{E598973F-4D1E-4917-AC2D-EC92A962B29B}"/>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119634</xdr:rowOff>
    </xdr:from>
    <xdr:to>
      <xdr:col>11</xdr:col>
      <xdr:colOff>31750</xdr:colOff>
      <xdr:row>60</xdr:row>
      <xdr:rowOff>88138</xdr:rowOff>
    </xdr:to>
    <xdr:cxnSp macro="">
      <xdr:nvCxnSpPr>
        <xdr:cNvPr id="134" name="直線コネクタ 133">
          <a:extLst>
            <a:ext uri="{FF2B5EF4-FFF2-40B4-BE49-F238E27FC236}">
              <a16:creationId xmlns:a16="http://schemas.microsoft.com/office/drawing/2014/main" id="{8EFA5863-211B-47FF-B3A8-040AAE3DA348}"/>
            </a:ext>
          </a:extLst>
        </xdr:cNvPr>
        <xdr:cNvCxnSpPr/>
      </xdr:nvCxnSpPr>
      <xdr:spPr>
        <a:xfrm>
          <a:off x="1447800" y="1023518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65D893B-6436-4B5A-86FC-4D444A584748}"/>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C4C85C08-BD3D-45C3-A673-623D88F0AA0B}"/>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29A59688-02F3-4C14-B298-1D022CA700A5}"/>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E6A81565-A023-4006-9EC5-FD00009B7424}"/>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C0CF45A6-4754-411B-803C-7D924EEF58B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268F881D-3248-4BC1-A207-2DF48935D74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76D95E00-965C-4431-A6A9-0CBC9A19403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25A0CB95-55D0-4FD9-B6B2-890E688817D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4AD6F5B-D0FA-42F5-BF5F-12732B02AD8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4" name="楕円 143">
          <a:extLst>
            <a:ext uri="{FF2B5EF4-FFF2-40B4-BE49-F238E27FC236}">
              <a16:creationId xmlns:a16="http://schemas.microsoft.com/office/drawing/2014/main" id="{B4AA3CE6-39F0-4375-BCAB-DAB489842B5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61</xdr:row>
      <xdr:rowOff>10177</xdr:rowOff>
    </xdr:from>
    <xdr:ext cx="762000" cy="259045"/>
    <xdr:sp macro="" textlink="">
      <xdr:nvSpPr>
        <xdr:cNvPr id="145" name="財政構造の弾力性該当値テキスト">
          <a:extLst>
            <a:ext uri="{FF2B5EF4-FFF2-40B4-BE49-F238E27FC236}">
              <a16:creationId xmlns:a16="http://schemas.microsoft.com/office/drawing/2014/main" id="{68F051C5-C9EE-4CC2-9F69-5F485E9E6A64}"/>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32512</xdr:rowOff>
    </xdr:from>
    <xdr:to>
      <xdr:col>19</xdr:col>
      <xdr:colOff>184150</xdr:colOff>
      <xdr:row>60</xdr:row>
      <xdr:rowOff>134112</xdr:rowOff>
    </xdr:to>
    <xdr:sp macro="" textlink="">
      <xdr:nvSpPr>
        <xdr:cNvPr id="146" name="楕円 145">
          <a:extLst>
            <a:ext uri="{FF2B5EF4-FFF2-40B4-BE49-F238E27FC236}">
              <a16:creationId xmlns:a16="http://schemas.microsoft.com/office/drawing/2014/main" id="{BE1DCFF6-7737-48BE-995E-AEA593C9467F}"/>
            </a:ext>
          </a:extLst>
        </xdr:cNvPr>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58</xdr:row>
      <xdr:rowOff>144289</xdr:rowOff>
    </xdr:from>
    <xdr:ext cx="736600" cy="259045"/>
    <xdr:sp macro="" textlink="">
      <xdr:nvSpPr>
        <xdr:cNvPr id="147" name="テキスト ボックス 146">
          <a:extLst>
            <a:ext uri="{FF2B5EF4-FFF2-40B4-BE49-F238E27FC236}">
              <a16:creationId xmlns:a16="http://schemas.microsoft.com/office/drawing/2014/main" id="{E46BEC1E-FCB8-4194-A375-C9FC2D7F7D00}"/>
            </a:ext>
          </a:extLst>
        </xdr:cNvPr>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133858</xdr:rowOff>
    </xdr:from>
    <xdr:to>
      <xdr:col>15</xdr:col>
      <xdr:colOff>133350</xdr:colOff>
      <xdr:row>61</xdr:row>
      <xdr:rowOff>64008</xdr:rowOff>
    </xdr:to>
    <xdr:sp macro="" textlink="">
      <xdr:nvSpPr>
        <xdr:cNvPr id="148" name="楕円 147">
          <a:extLst>
            <a:ext uri="{FF2B5EF4-FFF2-40B4-BE49-F238E27FC236}">
              <a16:creationId xmlns:a16="http://schemas.microsoft.com/office/drawing/2014/main" id="{D3511D5F-D5C9-42D8-9D55-7D55E67E8AC7}"/>
            </a:ext>
          </a:extLst>
        </xdr:cNvPr>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59</xdr:row>
      <xdr:rowOff>74185</xdr:rowOff>
    </xdr:from>
    <xdr:ext cx="762000" cy="259045"/>
    <xdr:sp macro="" textlink="">
      <xdr:nvSpPr>
        <xdr:cNvPr id="149" name="テキスト ボックス 148">
          <a:extLst>
            <a:ext uri="{FF2B5EF4-FFF2-40B4-BE49-F238E27FC236}">
              <a16:creationId xmlns:a16="http://schemas.microsoft.com/office/drawing/2014/main" id="{1AA117DE-77C9-4C05-8C90-C313C2F8BA1D}"/>
            </a:ext>
          </a:extLst>
        </xdr:cNvPr>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37338</xdr:rowOff>
    </xdr:from>
    <xdr:to>
      <xdr:col>11</xdr:col>
      <xdr:colOff>82550</xdr:colOff>
      <xdr:row>60</xdr:row>
      <xdr:rowOff>138938</xdr:rowOff>
    </xdr:to>
    <xdr:sp macro="" textlink="">
      <xdr:nvSpPr>
        <xdr:cNvPr id="150" name="楕円 149">
          <a:extLst>
            <a:ext uri="{FF2B5EF4-FFF2-40B4-BE49-F238E27FC236}">
              <a16:creationId xmlns:a16="http://schemas.microsoft.com/office/drawing/2014/main" id="{F1397B06-4C35-405A-AECF-07BDFC882EA8}"/>
            </a:ext>
          </a:extLst>
        </xdr:cNvPr>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58</xdr:row>
      <xdr:rowOff>149115</xdr:rowOff>
    </xdr:from>
    <xdr:ext cx="762000" cy="259045"/>
    <xdr:sp macro="" textlink="">
      <xdr:nvSpPr>
        <xdr:cNvPr id="151" name="テキスト ボックス 150">
          <a:extLst>
            <a:ext uri="{FF2B5EF4-FFF2-40B4-BE49-F238E27FC236}">
              <a16:creationId xmlns:a16="http://schemas.microsoft.com/office/drawing/2014/main" id="{A5E57559-2AD0-4D00-83F6-E9F87A809402}"/>
            </a:ext>
          </a:extLst>
        </xdr:cNvPr>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68834</xdr:rowOff>
    </xdr:from>
    <xdr:to>
      <xdr:col>7</xdr:col>
      <xdr:colOff>31750</xdr:colOff>
      <xdr:row>59</xdr:row>
      <xdr:rowOff>170434</xdr:rowOff>
    </xdr:to>
    <xdr:sp macro="" textlink="">
      <xdr:nvSpPr>
        <xdr:cNvPr id="152" name="楕円 151">
          <a:extLst>
            <a:ext uri="{FF2B5EF4-FFF2-40B4-BE49-F238E27FC236}">
              <a16:creationId xmlns:a16="http://schemas.microsoft.com/office/drawing/2014/main" id="{61DB6109-494F-4F74-94E8-4EB4AA8B97CD}"/>
            </a:ext>
          </a:extLst>
        </xdr:cNvPr>
        <xdr:cNvSpPr/>
      </xdr:nvSpPr>
      <xdr:spPr>
        <a:xfrm>
          <a:off x="1397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58</xdr:row>
      <xdr:rowOff>9161</xdr:rowOff>
    </xdr:from>
    <xdr:ext cx="762000" cy="259045"/>
    <xdr:sp macro="" textlink="">
      <xdr:nvSpPr>
        <xdr:cNvPr id="153" name="テキスト ボックス 152">
          <a:extLst>
            <a:ext uri="{FF2B5EF4-FFF2-40B4-BE49-F238E27FC236}">
              <a16:creationId xmlns:a16="http://schemas.microsoft.com/office/drawing/2014/main" id="{A6CC1274-11C8-4CDB-9DB0-4E006EAADBEA}"/>
            </a:ext>
          </a:extLst>
        </xdr:cNvPr>
        <xdr:cNvSpPr txBox="1"/>
      </xdr:nvSpPr>
      <xdr:spPr>
        <a:xfrm>
          <a:off x="1066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C601FC45-0B1A-4286-9256-A3F177A201C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266997F-BFD9-4790-A814-3A0BB21FFCC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F8DBE6D-B545-4C92-98F5-2943B4C4A66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A6F3A6F0-8579-461A-8BB4-477B54B3F6F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6E349B58-1180-4280-9A07-98FFC4396AB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3FEEEE35-0E19-4A66-ADF7-A61E8034226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445B6C79-B3C9-4C81-84E3-E4225B8BDF3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F069656A-4203-43FC-9885-72BCC2F1546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EA73026E-88A8-4074-BC9E-091EC2BFBB3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C3FF5DE2-6B93-4AF6-A90F-E6216C79FE5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E9D44B3D-F029-4BB6-A620-EBC4F56AD04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C7C39441-88AA-4457-A530-7D00F042515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568117B1-FB3A-42E2-8DB3-8D97690FE33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年度に比べ令和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年度は類似団体との差は広がっている。平成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年度に新設した活性化施設「いくさかの郷」が通年営業に係る物件費</a:t>
          </a:r>
          <a:r>
            <a:rPr kumimoji="1" lang="ja-JP" altLang="en-US" sz="1100">
              <a:solidFill>
                <a:schemeClr val="dk1"/>
              </a:solidFill>
              <a:effectLst/>
              <a:latin typeface="+mn-lt"/>
              <a:ea typeface="+mn-ea"/>
              <a:cs typeface="+mn-cs"/>
            </a:rPr>
            <a:t>や地域おこし協力隊の増員による経費が</a:t>
          </a:r>
          <a:r>
            <a:rPr kumimoji="1" lang="ja-JP" altLang="ja-JP" sz="1100">
              <a:solidFill>
                <a:schemeClr val="dk1"/>
              </a:solidFill>
              <a:effectLst/>
              <a:latin typeface="+mn-lt"/>
              <a:ea typeface="+mn-ea"/>
              <a:cs typeface="+mn-cs"/>
            </a:rPr>
            <a:t>決算に反映されたためである。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「いくさかの郷」は地域活性化の中核であり、ある程度の経費の増加は見込まれるが、これまで以上に歳出削減や事務事業の見直しを行い抑制に努める。また、人件費についても、適正</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管理を</a:t>
          </a:r>
          <a:r>
            <a:rPr kumimoji="1" lang="ja-JP" altLang="en-US" sz="1100">
              <a:solidFill>
                <a:schemeClr val="dk1"/>
              </a:solidFill>
              <a:effectLst/>
              <a:latin typeface="+mn-lt"/>
              <a:ea typeface="+mn-ea"/>
              <a:cs typeface="+mn-cs"/>
            </a:rPr>
            <a:t>継続する。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7B0417D-E531-4AC3-B7F0-265202E3703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9384684B-78C7-4F1A-A240-F6B4F503F4E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8845BC37-59F5-4824-B223-720920EF660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BDE1DCF2-90C5-4EB3-B16F-5FA76D5FD13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9E580632-EE48-4FB3-A83A-4AF046D4E1B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6A61ED47-3CF0-48E4-8A6D-D18B552BBBE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763B4544-7F7B-4D0F-A5A6-32B0DDD7254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B3324040-DF11-4D60-83DB-BFA7131B262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34BB9700-3248-46D7-BA11-CF413552149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C9BF7358-DF1B-4C9D-975E-A553131A3C0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ADF5377C-F9FD-412D-AEAE-DACF3C4F561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DAF070FC-A350-46B3-8254-D31F70D67B9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559B8A98-9515-4A92-AA10-B3F6A892D12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ACB67E8-37E4-42F2-AAA9-759104A9DF9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6DC37B29-2AEF-4415-8E77-05781277EE0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7744DD33-0727-4AE8-A3EE-AC7D2D2B8AC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3F88D3ED-9506-46B7-B557-4C80CCF5E4A3}"/>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A20808B1-58EE-4CD9-99C4-CD97718FE6D8}"/>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69AAA519-FD57-4DD5-8945-BBF95454DC4D}"/>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E3C2AB03-A17E-45E8-8E43-F4AB5CA3860D}"/>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2DB3DFA5-D679-4A46-B2F7-4F1376958904}"/>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81465</xdr:rowOff>
    </xdr:from>
    <xdr:to>
      <xdr:col>23</xdr:col>
      <xdr:colOff>133350</xdr:colOff>
      <xdr:row>81</xdr:row>
      <xdr:rowOff>142137</xdr:rowOff>
    </xdr:to>
    <xdr:cxnSp macro="">
      <xdr:nvCxnSpPr>
        <xdr:cNvPr id="188" name="直線コネクタ 187">
          <a:extLst>
            <a:ext uri="{FF2B5EF4-FFF2-40B4-BE49-F238E27FC236}">
              <a16:creationId xmlns:a16="http://schemas.microsoft.com/office/drawing/2014/main" id="{498C2ED1-9322-4FBE-9A4D-7005714CEBE6}"/>
            </a:ext>
          </a:extLst>
        </xdr:cNvPr>
        <xdr:cNvCxnSpPr/>
      </xdr:nvCxnSpPr>
      <xdr:spPr>
        <a:xfrm>
          <a:off x="4114800" y="13968915"/>
          <a:ext cx="838200" cy="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CF0A009A-2A9D-4059-BEE9-872572744219}"/>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D6DAD3E2-785B-48EE-B34E-5DBA78E41492}"/>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81</xdr:row>
      <xdr:rowOff>56814</xdr:rowOff>
    </xdr:from>
    <xdr:to>
      <xdr:col>19</xdr:col>
      <xdr:colOff>133350</xdr:colOff>
      <xdr:row>81</xdr:row>
      <xdr:rowOff>81465</xdr:rowOff>
    </xdr:to>
    <xdr:cxnSp macro="">
      <xdr:nvCxnSpPr>
        <xdr:cNvPr id="191" name="直線コネクタ 190">
          <a:extLst>
            <a:ext uri="{FF2B5EF4-FFF2-40B4-BE49-F238E27FC236}">
              <a16:creationId xmlns:a16="http://schemas.microsoft.com/office/drawing/2014/main" id="{488636C2-5DAC-428B-AACB-65A7A2B3C169}"/>
            </a:ext>
          </a:extLst>
        </xdr:cNvPr>
        <xdr:cNvCxnSpPr/>
      </xdr:nvCxnSpPr>
      <xdr:spPr>
        <a:xfrm>
          <a:off x="3225800" y="13944264"/>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D2F864BA-35C1-4EDB-86F6-DCA25806B41C}"/>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A8ADB369-9D7E-4D7E-AA5C-B9E7DE77EC51}"/>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25146</xdr:rowOff>
    </xdr:from>
    <xdr:to>
      <xdr:col>15</xdr:col>
      <xdr:colOff>82550</xdr:colOff>
      <xdr:row>81</xdr:row>
      <xdr:rowOff>56814</xdr:rowOff>
    </xdr:to>
    <xdr:cxnSp macro="">
      <xdr:nvCxnSpPr>
        <xdr:cNvPr id="194" name="直線コネクタ 193">
          <a:extLst>
            <a:ext uri="{FF2B5EF4-FFF2-40B4-BE49-F238E27FC236}">
              <a16:creationId xmlns:a16="http://schemas.microsoft.com/office/drawing/2014/main" id="{312CEE9E-5AF5-4765-956C-21105C640AAB}"/>
            </a:ext>
          </a:extLst>
        </xdr:cNvPr>
        <xdr:cNvCxnSpPr/>
      </xdr:nvCxnSpPr>
      <xdr:spPr>
        <a:xfrm>
          <a:off x="2336800" y="13912596"/>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61565B63-EFCF-4996-BFF6-5D7086F55695}"/>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545439-9027-4E4F-9801-2DAD0DCB1458}"/>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25146</xdr:rowOff>
    </xdr:from>
    <xdr:to>
      <xdr:col>11</xdr:col>
      <xdr:colOff>31750</xdr:colOff>
      <xdr:row>81</xdr:row>
      <xdr:rowOff>29642</xdr:rowOff>
    </xdr:to>
    <xdr:cxnSp macro="">
      <xdr:nvCxnSpPr>
        <xdr:cNvPr id="197" name="直線コネクタ 196">
          <a:extLst>
            <a:ext uri="{FF2B5EF4-FFF2-40B4-BE49-F238E27FC236}">
              <a16:creationId xmlns:a16="http://schemas.microsoft.com/office/drawing/2014/main" id="{F3A01474-9D2D-413E-BEA0-4B04E49A9857}"/>
            </a:ext>
          </a:extLst>
        </xdr:cNvPr>
        <xdr:cNvCxnSpPr/>
      </xdr:nvCxnSpPr>
      <xdr:spPr>
        <a:xfrm flipV="1">
          <a:off x="1447800" y="1391259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5494D6BC-73E5-422E-AFCC-7F9F7E8702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C7D83D77-4876-4E10-A98B-F75BBC7A07B3}"/>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F3392C78-2613-499D-A664-E4B3C7EEFC74}"/>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55D697F5-9865-41C3-BF28-86CE55719C25}"/>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AFD3ADB8-1DF1-40AD-8E08-336CDA4B815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8A04B0D3-A54D-4B2C-92F1-FE0926E3110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197C2F99-E3D4-4200-B93F-E0FBE9C136A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1CE266A-59CD-4714-87E9-7579A59510A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2974F7D-8703-4AE2-BBC3-7C9B7141CFC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91337</xdr:rowOff>
    </xdr:from>
    <xdr:to>
      <xdr:col>23</xdr:col>
      <xdr:colOff>184150</xdr:colOff>
      <xdr:row>82</xdr:row>
      <xdr:rowOff>21487</xdr:rowOff>
    </xdr:to>
    <xdr:sp macro="" textlink="">
      <xdr:nvSpPr>
        <xdr:cNvPr id="207" name="楕円 206">
          <a:extLst>
            <a:ext uri="{FF2B5EF4-FFF2-40B4-BE49-F238E27FC236}">
              <a16:creationId xmlns:a16="http://schemas.microsoft.com/office/drawing/2014/main" id="{A3003A7A-D915-42FD-A696-0A8A4616CEED}"/>
            </a:ext>
          </a:extLst>
        </xdr:cNvPr>
        <xdr:cNvSpPr/>
      </xdr:nvSpPr>
      <xdr:spPr>
        <a:xfrm>
          <a:off x="4902200" y="139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81</xdr:row>
      <xdr:rowOff>63414</xdr:rowOff>
    </xdr:from>
    <xdr:ext cx="762000" cy="259045"/>
    <xdr:sp macro="" textlink="">
      <xdr:nvSpPr>
        <xdr:cNvPr id="208" name="人件費・物件費等の状況該当値テキスト">
          <a:extLst>
            <a:ext uri="{FF2B5EF4-FFF2-40B4-BE49-F238E27FC236}">
              <a16:creationId xmlns:a16="http://schemas.microsoft.com/office/drawing/2014/main" id="{413622AB-97AD-4DB2-B61D-347325527847}"/>
            </a:ext>
          </a:extLst>
        </xdr:cNvPr>
        <xdr:cNvSpPr txBox="1"/>
      </xdr:nvSpPr>
      <xdr:spPr>
        <a:xfrm>
          <a:off x="5041900" y="1395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30665</xdr:rowOff>
    </xdr:from>
    <xdr:to>
      <xdr:col>19</xdr:col>
      <xdr:colOff>184150</xdr:colOff>
      <xdr:row>81</xdr:row>
      <xdr:rowOff>132265</xdr:rowOff>
    </xdr:to>
    <xdr:sp macro="" textlink="">
      <xdr:nvSpPr>
        <xdr:cNvPr id="209" name="楕円 208">
          <a:extLst>
            <a:ext uri="{FF2B5EF4-FFF2-40B4-BE49-F238E27FC236}">
              <a16:creationId xmlns:a16="http://schemas.microsoft.com/office/drawing/2014/main" id="{958E5C17-CCED-41F6-9C52-0A2C32392E94}"/>
            </a:ext>
          </a:extLst>
        </xdr:cNvPr>
        <xdr:cNvSpPr/>
      </xdr:nvSpPr>
      <xdr:spPr>
        <a:xfrm>
          <a:off x="4064000" y="139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81</xdr:row>
      <xdr:rowOff>117042</xdr:rowOff>
    </xdr:from>
    <xdr:ext cx="736600" cy="259045"/>
    <xdr:sp macro="" textlink="">
      <xdr:nvSpPr>
        <xdr:cNvPr id="210" name="テキスト ボックス 209">
          <a:extLst>
            <a:ext uri="{FF2B5EF4-FFF2-40B4-BE49-F238E27FC236}">
              <a16:creationId xmlns:a16="http://schemas.microsoft.com/office/drawing/2014/main" id="{7892FC87-193A-407D-8FE1-5B25CCC65F64}"/>
            </a:ext>
          </a:extLst>
        </xdr:cNvPr>
        <xdr:cNvSpPr txBox="1"/>
      </xdr:nvSpPr>
      <xdr:spPr>
        <a:xfrm>
          <a:off x="3733800" y="140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6014</xdr:rowOff>
    </xdr:from>
    <xdr:to>
      <xdr:col>15</xdr:col>
      <xdr:colOff>133350</xdr:colOff>
      <xdr:row>81</xdr:row>
      <xdr:rowOff>107614</xdr:rowOff>
    </xdr:to>
    <xdr:sp macro="" textlink="">
      <xdr:nvSpPr>
        <xdr:cNvPr id="211" name="楕円 210">
          <a:extLst>
            <a:ext uri="{FF2B5EF4-FFF2-40B4-BE49-F238E27FC236}">
              <a16:creationId xmlns:a16="http://schemas.microsoft.com/office/drawing/2014/main" id="{0FD2F0FD-3B5E-4950-A178-F9A33E9D16A5}"/>
            </a:ext>
          </a:extLst>
        </xdr:cNvPr>
        <xdr:cNvSpPr/>
      </xdr:nvSpPr>
      <xdr:spPr>
        <a:xfrm>
          <a:off x="3175000" y="1389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81</xdr:row>
      <xdr:rowOff>92391</xdr:rowOff>
    </xdr:from>
    <xdr:ext cx="762000" cy="259045"/>
    <xdr:sp macro="" textlink="">
      <xdr:nvSpPr>
        <xdr:cNvPr id="212" name="テキスト ボックス 211">
          <a:extLst>
            <a:ext uri="{FF2B5EF4-FFF2-40B4-BE49-F238E27FC236}">
              <a16:creationId xmlns:a16="http://schemas.microsoft.com/office/drawing/2014/main" id="{0B84169A-8679-4477-89E6-38D1564E1CC6}"/>
            </a:ext>
          </a:extLst>
        </xdr:cNvPr>
        <xdr:cNvSpPr txBox="1"/>
      </xdr:nvSpPr>
      <xdr:spPr>
        <a:xfrm>
          <a:off x="2844800" y="1397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145796</xdr:rowOff>
    </xdr:from>
    <xdr:to>
      <xdr:col>11</xdr:col>
      <xdr:colOff>82550</xdr:colOff>
      <xdr:row>81</xdr:row>
      <xdr:rowOff>75946</xdr:rowOff>
    </xdr:to>
    <xdr:sp macro="" textlink="">
      <xdr:nvSpPr>
        <xdr:cNvPr id="213" name="楕円 212">
          <a:extLst>
            <a:ext uri="{FF2B5EF4-FFF2-40B4-BE49-F238E27FC236}">
              <a16:creationId xmlns:a16="http://schemas.microsoft.com/office/drawing/2014/main" id="{14A335A5-7607-4DF7-90F4-D25127C44920}"/>
            </a:ext>
          </a:extLst>
        </xdr:cNvPr>
        <xdr:cNvSpPr/>
      </xdr:nvSpPr>
      <xdr:spPr>
        <a:xfrm>
          <a:off x="2286000" y="138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81</xdr:row>
      <xdr:rowOff>60723</xdr:rowOff>
    </xdr:from>
    <xdr:ext cx="762000" cy="259045"/>
    <xdr:sp macro="" textlink="">
      <xdr:nvSpPr>
        <xdr:cNvPr id="214" name="テキスト ボックス 213">
          <a:extLst>
            <a:ext uri="{FF2B5EF4-FFF2-40B4-BE49-F238E27FC236}">
              <a16:creationId xmlns:a16="http://schemas.microsoft.com/office/drawing/2014/main" id="{8DE8677F-5496-4DBE-9513-015C704E74E5}"/>
            </a:ext>
          </a:extLst>
        </xdr:cNvPr>
        <xdr:cNvSpPr txBox="1"/>
      </xdr:nvSpPr>
      <xdr:spPr>
        <a:xfrm>
          <a:off x="1955800" y="1394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150292</xdr:rowOff>
    </xdr:from>
    <xdr:to>
      <xdr:col>7</xdr:col>
      <xdr:colOff>31750</xdr:colOff>
      <xdr:row>81</xdr:row>
      <xdr:rowOff>80442</xdr:rowOff>
    </xdr:to>
    <xdr:sp macro="" textlink="">
      <xdr:nvSpPr>
        <xdr:cNvPr id="215" name="楕円 214">
          <a:extLst>
            <a:ext uri="{FF2B5EF4-FFF2-40B4-BE49-F238E27FC236}">
              <a16:creationId xmlns:a16="http://schemas.microsoft.com/office/drawing/2014/main" id="{4A94847D-236B-41AC-88D8-740E7EB27BF2}"/>
            </a:ext>
          </a:extLst>
        </xdr:cNvPr>
        <xdr:cNvSpPr/>
      </xdr:nvSpPr>
      <xdr:spPr>
        <a:xfrm>
          <a:off x="1397000" y="1386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81</xdr:row>
      <xdr:rowOff>65219</xdr:rowOff>
    </xdr:from>
    <xdr:ext cx="762000" cy="259045"/>
    <xdr:sp macro="" textlink="">
      <xdr:nvSpPr>
        <xdr:cNvPr id="216" name="テキスト ボックス 215">
          <a:extLst>
            <a:ext uri="{FF2B5EF4-FFF2-40B4-BE49-F238E27FC236}">
              <a16:creationId xmlns:a16="http://schemas.microsoft.com/office/drawing/2014/main" id="{17162496-E7E6-47EC-816B-B2D290C6CF6E}"/>
            </a:ext>
          </a:extLst>
        </xdr:cNvPr>
        <xdr:cNvSpPr txBox="1"/>
      </xdr:nvSpPr>
      <xdr:spPr>
        <a:xfrm>
          <a:off x="1066800" y="1395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9185EAB1-03C1-45CF-A9CE-421847EEA02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90B4A2EE-2561-4737-B087-B02297748B1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874D0CE5-FB67-441D-BB4F-7DCD2F27815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5F3AD57-BAD3-42D7-A4DE-B309F754C34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C3575596-B990-4CCA-8E0E-BA04263F706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F7DF6DC6-E6B3-4595-8831-0C6E4123A50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AE5517F0-DD05-4E0A-9BA9-ACB4CD4298F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CD5BBFA-FC7F-40AB-A9EF-72684808436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EB071ACF-3FE1-4556-8007-0091EAE491F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625AE61D-8982-4621-8087-A5C0D5924FF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4254BAFE-8C7B-490B-BADB-84BE7A7E3D1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CCEA9BAC-4F01-4849-A143-0F815813112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5A487EF8-F898-4357-9616-3C018E916EB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年度と比較し、類似団体との差が広がっている。</a:t>
          </a:r>
          <a:r>
            <a:rPr kumimoji="1" lang="ja-JP" altLang="en-US" sz="1100">
              <a:solidFill>
                <a:schemeClr val="dk1"/>
              </a:solidFill>
              <a:effectLst/>
              <a:latin typeface="+mn-lt"/>
              <a:ea typeface="+mn-ea"/>
              <a:cs typeface="+mn-cs"/>
            </a:rPr>
            <a:t>職員の退職に伴いラスパイレス指数は下がった。</a:t>
          </a:r>
          <a:r>
            <a:rPr kumimoji="1" lang="ja-JP" altLang="ja-JP" sz="1100">
              <a:solidFill>
                <a:schemeClr val="dk1"/>
              </a:solidFill>
              <a:effectLst/>
              <a:latin typeface="+mn-lt"/>
              <a:ea typeface="+mn-ea"/>
              <a:cs typeface="+mn-cs"/>
            </a:rPr>
            <a:t>職員の平均年齢が上がっており、現行の給料表は年功的な体系、上下の職務も級間での水準と重なりも大きいものとなっている。適正な定員管理に基づき、給与の適正化に努めることとする。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A575B005-9D3A-4131-9B2A-3383ED7BDA6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C1BC81D8-2B20-4D26-A13B-F949C98EE35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E39250B7-F7C7-4960-99F1-BD31252240EC}"/>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63FD2178-91F5-4624-881E-F8205F934A5D}"/>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78CB127-812A-4B46-B5A3-ECF39491A4D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E0ECECB5-7278-4A1B-BBCE-07A7AD0FA8CD}"/>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478CB46E-6E9B-46A1-A3CA-B1B4416E6727}"/>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2EBC4889-2CA2-4F56-AA43-52E0BF2D530C}"/>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BF38B308-66D4-4674-B6FD-C70E06AC97D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36ECFBC4-85EE-4B58-94D8-7B53B5110BDC}"/>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627755AD-9FCF-4303-B493-01D055AAE7F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CE97B8C9-54C3-4E83-A9DC-53FDEDC6E0F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8745C630-1635-4C50-8C11-EA14232D777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5BCB9452-EB25-4D5A-8797-0CD20909F2F7}"/>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36ED278C-A47D-4E3C-94AA-5562869A4A6D}"/>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9CC8BBA8-A200-408E-A444-998AC164CA3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E0AB1F7D-2926-46EE-81BD-56B054303F28}"/>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352FAA21-E25F-4FD6-8F39-A009074E666B}"/>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55626</xdr:rowOff>
    </xdr:to>
    <xdr:cxnSp macro="">
      <xdr:nvCxnSpPr>
        <xdr:cNvPr id="248" name="直線コネクタ 247">
          <a:extLst>
            <a:ext uri="{FF2B5EF4-FFF2-40B4-BE49-F238E27FC236}">
              <a16:creationId xmlns:a16="http://schemas.microsoft.com/office/drawing/2014/main" id="{5ACCB4A0-663A-417F-B0C7-E0C85AD1FD2C}"/>
            </a:ext>
          </a:extLst>
        </xdr:cNvPr>
        <xdr:cNvCxnSpPr/>
      </xdr:nvCxnSpPr>
      <xdr:spPr>
        <a:xfrm flipV="1">
          <a:off x="16179800" y="149428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E24DC43D-AE58-4793-B194-A1D597D291A8}"/>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DA343A78-EBBB-418A-8AB5-78B841A553EA}"/>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86</xdr:row>
      <xdr:rowOff>111252</xdr:rowOff>
    </xdr:from>
    <xdr:to>
      <xdr:col>77</xdr:col>
      <xdr:colOff>44450</xdr:colOff>
      <xdr:row>87</xdr:row>
      <xdr:rowOff>55626</xdr:rowOff>
    </xdr:to>
    <xdr:cxnSp macro="">
      <xdr:nvCxnSpPr>
        <xdr:cNvPr id="251" name="直線コネクタ 250">
          <a:extLst>
            <a:ext uri="{FF2B5EF4-FFF2-40B4-BE49-F238E27FC236}">
              <a16:creationId xmlns:a16="http://schemas.microsoft.com/office/drawing/2014/main" id="{3E1AB635-D9F9-4B1B-981B-646CE8CE8E5C}"/>
            </a:ext>
          </a:extLst>
        </xdr:cNvPr>
        <xdr:cNvCxnSpPr/>
      </xdr:nvCxnSpPr>
      <xdr:spPr>
        <a:xfrm>
          <a:off x="15290800" y="148559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26D436F3-5726-4C21-A575-3E67E4C615E3}"/>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7215FFEF-7465-40EA-8FA6-8C90964996DB}"/>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111252</xdr:rowOff>
    </xdr:from>
    <xdr:to>
      <xdr:col>72</xdr:col>
      <xdr:colOff>203200</xdr:colOff>
      <xdr:row>87</xdr:row>
      <xdr:rowOff>7365</xdr:rowOff>
    </xdr:to>
    <xdr:cxnSp macro="">
      <xdr:nvCxnSpPr>
        <xdr:cNvPr id="254" name="直線コネクタ 253">
          <a:extLst>
            <a:ext uri="{FF2B5EF4-FFF2-40B4-BE49-F238E27FC236}">
              <a16:creationId xmlns:a16="http://schemas.microsoft.com/office/drawing/2014/main" id="{39CCD72C-963C-4C4C-837D-2C51EF3F4047}"/>
            </a:ext>
          </a:extLst>
        </xdr:cNvPr>
        <xdr:cNvCxnSpPr/>
      </xdr:nvCxnSpPr>
      <xdr:spPr>
        <a:xfrm flipV="1">
          <a:off x="14401800" y="148559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959885B5-8F76-465F-8A94-E774AA916564}"/>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CDE239F0-23AA-45D1-B0C2-1E6A7B7D5853}"/>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7365</xdr:rowOff>
    </xdr:from>
    <xdr:to>
      <xdr:col>68</xdr:col>
      <xdr:colOff>152400</xdr:colOff>
      <xdr:row>87</xdr:row>
      <xdr:rowOff>84582</xdr:rowOff>
    </xdr:to>
    <xdr:cxnSp macro="">
      <xdr:nvCxnSpPr>
        <xdr:cNvPr id="257" name="直線コネクタ 256">
          <a:extLst>
            <a:ext uri="{FF2B5EF4-FFF2-40B4-BE49-F238E27FC236}">
              <a16:creationId xmlns:a16="http://schemas.microsoft.com/office/drawing/2014/main" id="{BA8D849F-7430-40C0-A6CF-21CA3D8E730B}"/>
            </a:ext>
          </a:extLst>
        </xdr:cNvPr>
        <xdr:cNvCxnSpPr/>
      </xdr:nvCxnSpPr>
      <xdr:spPr>
        <a:xfrm flipV="1">
          <a:off x="13512800" y="14923515"/>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7E245EAF-7FC8-4152-86B4-28F01510EC1F}"/>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FD8FE259-3CC3-4AE2-947C-63496154B758}"/>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BA605732-99AB-4FD6-9B68-E9B80E7C6D83}"/>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FEB5A702-4322-4B60-9611-A837A8A5629D}"/>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71F0CED1-3D85-46B8-A741-BE8EE995675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1D9506A8-DFA8-4C95-80A4-0C4F6D6454E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8667ECE5-33E0-4BA9-BCFC-7A02064C309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EF6426A-2CE9-4D41-8B1C-9D0F23F1505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B58DF664-D9C0-44F9-80C9-88A8DD6AF78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7" name="楕円 266">
          <a:extLst>
            <a:ext uri="{FF2B5EF4-FFF2-40B4-BE49-F238E27FC236}">
              <a16:creationId xmlns:a16="http://schemas.microsoft.com/office/drawing/2014/main" id="{24E85355-8B2E-445E-8979-96F6F904C84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86</xdr:row>
      <xdr:rowOff>119397</xdr:rowOff>
    </xdr:from>
    <xdr:ext cx="762000" cy="259045"/>
    <xdr:sp macro="" textlink="">
      <xdr:nvSpPr>
        <xdr:cNvPr id="268" name="給与水準   （国との比較）該当値テキスト">
          <a:extLst>
            <a:ext uri="{FF2B5EF4-FFF2-40B4-BE49-F238E27FC236}">
              <a16:creationId xmlns:a16="http://schemas.microsoft.com/office/drawing/2014/main" id="{87FA7B89-CD34-45E8-BCE1-D01F97BCA149}"/>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xdr:rowOff>
    </xdr:from>
    <xdr:to>
      <xdr:col>77</xdr:col>
      <xdr:colOff>95250</xdr:colOff>
      <xdr:row>87</xdr:row>
      <xdr:rowOff>106426</xdr:rowOff>
    </xdr:to>
    <xdr:sp macro="" textlink="">
      <xdr:nvSpPr>
        <xdr:cNvPr id="269" name="楕円 268">
          <a:extLst>
            <a:ext uri="{FF2B5EF4-FFF2-40B4-BE49-F238E27FC236}">
              <a16:creationId xmlns:a16="http://schemas.microsoft.com/office/drawing/2014/main" id="{A7871C0B-ADC0-42CB-8CB8-705795B5FA1F}"/>
            </a:ext>
          </a:extLst>
        </xdr:cNvPr>
        <xdr:cNvSpPr/>
      </xdr:nvSpPr>
      <xdr:spPr>
        <a:xfrm>
          <a:off x="16129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87</xdr:row>
      <xdr:rowOff>91203</xdr:rowOff>
    </xdr:from>
    <xdr:ext cx="736600" cy="259045"/>
    <xdr:sp macro="" textlink="">
      <xdr:nvSpPr>
        <xdr:cNvPr id="270" name="テキスト ボックス 269">
          <a:extLst>
            <a:ext uri="{FF2B5EF4-FFF2-40B4-BE49-F238E27FC236}">
              <a16:creationId xmlns:a16="http://schemas.microsoft.com/office/drawing/2014/main" id="{6039B80E-B37B-442A-A176-F37295D1C70A}"/>
            </a:ext>
          </a:extLst>
        </xdr:cNvPr>
        <xdr:cNvSpPr txBox="1"/>
      </xdr:nvSpPr>
      <xdr:spPr>
        <a:xfrm>
          <a:off x="15798800" y="1500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60452</xdr:rowOff>
    </xdr:from>
    <xdr:to>
      <xdr:col>73</xdr:col>
      <xdr:colOff>44450</xdr:colOff>
      <xdr:row>86</xdr:row>
      <xdr:rowOff>162052</xdr:rowOff>
    </xdr:to>
    <xdr:sp macro="" textlink="">
      <xdr:nvSpPr>
        <xdr:cNvPr id="271" name="楕円 270">
          <a:extLst>
            <a:ext uri="{FF2B5EF4-FFF2-40B4-BE49-F238E27FC236}">
              <a16:creationId xmlns:a16="http://schemas.microsoft.com/office/drawing/2014/main" id="{38B82D8F-B8A3-4D80-982F-DB2759B3EDF6}"/>
            </a:ext>
          </a:extLst>
        </xdr:cNvPr>
        <xdr:cNvSpPr/>
      </xdr:nvSpPr>
      <xdr:spPr>
        <a:xfrm>
          <a:off x="15240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86</xdr:row>
      <xdr:rowOff>146829</xdr:rowOff>
    </xdr:from>
    <xdr:ext cx="762000" cy="259045"/>
    <xdr:sp macro="" textlink="">
      <xdr:nvSpPr>
        <xdr:cNvPr id="272" name="テキスト ボックス 271">
          <a:extLst>
            <a:ext uri="{FF2B5EF4-FFF2-40B4-BE49-F238E27FC236}">
              <a16:creationId xmlns:a16="http://schemas.microsoft.com/office/drawing/2014/main" id="{9773BE24-2CB5-4170-81A6-DB864C8BD99B}"/>
            </a:ext>
          </a:extLst>
        </xdr:cNvPr>
        <xdr:cNvSpPr txBox="1"/>
      </xdr:nvSpPr>
      <xdr:spPr>
        <a:xfrm>
          <a:off x="14909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128015</xdr:rowOff>
    </xdr:from>
    <xdr:to>
      <xdr:col>68</xdr:col>
      <xdr:colOff>203200</xdr:colOff>
      <xdr:row>87</xdr:row>
      <xdr:rowOff>58165</xdr:rowOff>
    </xdr:to>
    <xdr:sp macro="" textlink="">
      <xdr:nvSpPr>
        <xdr:cNvPr id="273" name="楕円 272">
          <a:extLst>
            <a:ext uri="{FF2B5EF4-FFF2-40B4-BE49-F238E27FC236}">
              <a16:creationId xmlns:a16="http://schemas.microsoft.com/office/drawing/2014/main" id="{D0D877E6-FE52-4C1E-B1E9-F7FBEA370E36}"/>
            </a:ext>
          </a:extLst>
        </xdr:cNvPr>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87</xdr:row>
      <xdr:rowOff>42942</xdr:rowOff>
    </xdr:from>
    <xdr:ext cx="762000" cy="259045"/>
    <xdr:sp macro="" textlink="">
      <xdr:nvSpPr>
        <xdr:cNvPr id="274" name="テキスト ボックス 273">
          <a:extLst>
            <a:ext uri="{FF2B5EF4-FFF2-40B4-BE49-F238E27FC236}">
              <a16:creationId xmlns:a16="http://schemas.microsoft.com/office/drawing/2014/main" id="{C59D2B8D-4C4C-4027-9854-F28024C4E1DC}"/>
            </a:ext>
          </a:extLst>
        </xdr:cNvPr>
        <xdr:cNvSpPr txBox="1"/>
      </xdr:nvSpPr>
      <xdr:spPr>
        <a:xfrm>
          <a:off x="14020800" y="149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33782</xdr:rowOff>
    </xdr:from>
    <xdr:to>
      <xdr:col>64</xdr:col>
      <xdr:colOff>152400</xdr:colOff>
      <xdr:row>87</xdr:row>
      <xdr:rowOff>135382</xdr:rowOff>
    </xdr:to>
    <xdr:sp macro="" textlink="">
      <xdr:nvSpPr>
        <xdr:cNvPr id="275" name="楕円 274">
          <a:extLst>
            <a:ext uri="{FF2B5EF4-FFF2-40B4-BE49-F238E27FC236}">
              <a16:creationId xmlns:a16="http://schemas.microsoft.com/office/drawing/2014/main" id="{F8915176-BF29-4E85-B6E5-9DA7FA2DEB92}"/>
            </a:ext>
          </a:extLst>
        </xdr:cNvPr>
        <xdr:cNvSpPr/>
      </xdr:nvSpPr>
      <xdr:spPr>
        <a:xfrm>
          <a:off x="13462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87</xdr:row>
      <xdr:rowOff>120159</xdr:rowOff>
    </xdr:from>
    <xdr:ext cx="762000" cy="259045"/>
    <xdr:sp macro="" textlink="">
      <xdr:nvSpPr>
        <xdr:cNvPr id="276" name="テキスト ボックス 275">
          <a:extLst>
            <a:ext uri="{FF2B5EF4-FFF2-40B4-BE49-F238E27FC236}">
              <a16:creationId xmlns:a16="http://schemas.microsoft.com/office/drawing/2014/main" id="{9D064828-359A-4613-B15D-04D9666D0751}"/>
            </a:ext>
          </a:extLst>
        </xdr:cNvPr>
        <xdr:cNvSpPr txBox="1"/>
      </xdr:nvSpPr>
      <xdr:spPr>
        <a:xfrm>
          <a:off x="13131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61C3E985-08EE-45B5-8E16-978573F8A0B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766FDBB0-6AFF-4A39-BBE5-B5B308C32CB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F7E26792-45EE-414D-8AA0-EBDDB5D83F4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368F86B5-9C9A-460E-93E3-8FD91BFB3EC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89C5C391-C4B8-4E0A-9696-E35AC34BC3C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8F698E0F-15A5-49A2-9775-027915074D3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4DB273A8-DF25-433D-BAF6-8F40E86AD21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1D4E503D-F15E-41C6-882D-EF93D727203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EDB298A-E6AC-448C-BECA-6F49ABC87DB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668DF65F-FF85-4310-93BF-8B24F79E88E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DEB60B27-F8CE-45CA-91BE-3CA6A3C087C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357E9B21-0A81-4724-AC34-427DDB84148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4CA2BBED-1381-48A1-A681-1118192FFFD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人口規模の減少に伴い類似団体を上回っていたが、平成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度以降は類似団体とほぼ同水準となった。今後も定員管理に基づき適正な水準を維持することに努める。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F568B193-8E60-4D54-B251-6CB84029BB7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CA91693F-E384-43E3-8212-A2E12CBB55D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49AC94EB-F381-4B50-88C0-471529EE038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75B0807-00C9-4CA7-8E18-06466548030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72267C9F-9D23-4DC4-8686-804674B9FD9A}"/>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A3C58D5E-F852-4A10-9FFD-FC67A6D30C1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7E9D72F4-6887-4FFB-82B0-5488A7E51B3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46C0F07E-1655-4B9C-AEDA-83703C94008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438B7952-38AE-4DE9-BA97-81C3D7BE58B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657B7741-A5A1-4C35-A6A3-DCAD3F70B0E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242D90E6-EB7E-4E16-BDDB-DB79C8A4B54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749667CB-9761-4650-A53C-22F2E0B0886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3AEAD932-6FB4-41DA-81B3-1D003BE313F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D755F8C3-A879-4872-A03E-91255DD2A99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90BE6FC7-D44C-429A-BC9C-A9768D64380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DCB76369-1C19-4FEE-8BE6-6258B712D71E}"/>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F6C27253-CCCA-4D4B-86A1-A937B4B17342}"/>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A610B35D-1BCD-4381-A1B1-8B969CFE6E0C}"/>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72770E0F-6D85-4B84-A31D-7E35EAC6E932}"/>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2C1AE12A-743D-400C-A556-FD7FB1AE62AD}"/>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108045</xdr:rowOff>
    </xdr:from>
    <xdr:to>
      <xdr:col>81</xdr:col>
      <xdr:colOff>44450</xdr:colOff>
      <xdr:row>60</xdr:row>
      <xdr:rowOff>135192</xdr:rowOff>
    </xdr:to>
    <xdr:cxnSp macro="">
      <xdr:nvCxnSpPr>
        <xdr:cNvPr id="310" name="直線コネクタ 309">
          <a:extLst>
            <a:ext uri="{FF2B5EF4-FFF2-40B4-BE49-F238E27FC236}">
              <a16:creationId xmlns:a16="http://schemas.microsoft.com/office/drawing/2014/main" id="{C304E6B7-E116-45D7-B02A-5F9E1ED0B051}"/>
            </a:ext>
          </a:extLst>
        </xdr:cNvPr>
        <xdr:cNvCxnSpPr/>
      </xdr:nvCxnSpPr>
      <xdr:spPr>
        <a:xfrm>
          <a:off x="16179800" y="10395045"/>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6967A2F0-E0CD-4B27-9902-A4A1B617F503}"/>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D87FEA5E-7C0E-410B-8EF5-07D231E63A63}"/>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60</xdr:row>
      <xdr:rowOff>93366</xdr:rowOff>
    </xdr:from>
    <xdr:to>
      <xdr:col>77</xdr:col>
      <xdr:colOff>44450</xdr:colOff>
      <xdr:row>60</xdr:row>
      <xdr:rowOff>108045</xdr:rowOff>
    </xdr:to>
    <xdr:cxnSp macro="">
      <xdr:nvCxnSpPr>
        <xdr:cNvPr id="313" name="直線コネクタ 312">
          <a:extLst>
            <a:ext uri="{FF2B5EF4-FFF2-40B4-BE49-F238E27FC236}">
              <a16:creationId xmlns:a16="http://schemas.microsoft.com/office/drawing/2014/main" id="{AE7C6946-55F4-42AC-BFAB-91468F0F1F18}"/>
            </a:ext>
          </a:extLst>
        </xdr:cNvPr>
        <xdr:cNvCxnSpPr/>
      </xdr:nvCxnSpPr>
      <xdr:spPr>
        <a:xfrm>
          <a:off x="15290800" y="10380366"/>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C1E90A1B-79D0-424F-925A-05B5679B615F}"/>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1B05DC33-02E7-47A1-8CB6-C663EAA4EA0B}"/>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93366</xdr:rowOff>
    </xdr:from>
    <xdr:to>
      <xdr:col>72</xdr:col>
      <xdr:colOff>203200</xdr:colOff>
      <xdr:row>60</xdr:row>
      <xdr:rowOff>101007</xdr:rowOff>
    </xdr:to>
    <xdr:cxnSp macro="">
      <xdr:nvCxnSpPr>
        <xdr:cNvPr id="316" name="直線コネクタ 315">
          <a:extLst>
            <a:ext uri="{FF2B5EF4-FFF2-40B4-BE49-F238E27FC236}">
              <a16:creationId xmlns:a16="http://schemas.microsoft.com/office/drawing/2014/main" id="{0C1C101C-096F-4130-9D4E-478C965C1BEA}"/>
            </a:ext>
          </a:extLst>
        </xdr:cNvPr>
        <xdr:cNvCxnSpPr/>
      </xdr:nvCxnSpPr>
      <xdr:spPr>
        <a:xfrm flipV="1">
          <a:off x="14401800" y="1038036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872EA1C-F510-455E-96BF-3025A061601E}"/>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285B4E79-C6BA-47FB-9AFE-81D878766AE2}"/>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68633</xdr:rowOff>
    </xdr:from>
    <xdr:to>
      <xdr:col>68</xdr:col>
      <xdr:colOff>152400</xdr:colOff>
      <xdr:row>60</xdr:row>
      <xdr:rowOff>101007</xdr:rowOff>
    </xdr:to>
    <xdr:cxnSp macro="">
      <xdr:nvCxnSpPr>
        <xdr:cNvPr id="319" name="直線コネクタ 318">
          <a:extLst>
            <a:ext uri="{FF2B5EF4-FFF2-40B4-BE49-F238E27FC236}">
              <a16:creationId xmlns:a16="http://schemas.microsoft.com/office/drawing/2014/main" id="{DDD3EA03-2E3A-474D-8AFC-EC0B93058F18}"/>
            </a:ext>
          </a:extLst>
        </xdr:cNvPr>
        <xdr:cNvCxnSpPr/>
      </xdr:nvCxnSpPr>
      <xdr:spPr>
        <a:xfrm>
          <a:off x="13512800" y="10355633"/>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F4472627-FC38-48BE-9365-39868337A2CE}"/>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5288A73B-AE57-470E-B832-6F8A067FB874}"/>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CA063D1F-7D3A-43DB-BEB6-5DD874D75C72}"/>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1F651F64-02D2-47C2-A62B-9FF93EBC78AE}"/>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57CD8243-193A-4B06-8CC4-9DC6E5D2ADA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F50A3D88-1E50-425B-8C1E-E7C5111AC1E5}"/>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23E3DEFC-7B34-4C0C-9901-E5E1F53F600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8DB05680-3C84-44F7-87ED-CF82B2E2D3C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F1C2A9C-E680-430B-BFCA-7ED08B00E53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84392</xdr:rowOff>
    </xdr:from>
    <xdr:to>
      <xdr:col>81</xdr:col>
      <xdr:colOff>95250</xdr:colOff>
      <xdr:row>61</xdr:row>
      <xdr:rowOff>14542</xdr:rowOff>
    </xdr:to>
    <xdr:sp macro="" textlink="">
      <xdr:nvSpPr>
        <xdr:cNvPr id="329" name="楕円 328">
          <a:extLst>
            <a:ext uri="{FF2B5EF4-FFF2-40B4-BE49-F238E27FC236}">
              <a16:creationId xmlns:a16="http://schemas.microsoft.com/office/drawing/2014/main" id="{EBD4E6E1-4F86-429C-BB01-AFC067A1560A}"/>
            </a:ext>
          </a:extLst>
        </xdr:cNvPr>
        <xdr:cNvSpPr/>
      </xdr:nvSpPr>
      <xdr:spPr>
        <a:xfrm>
          <a:off x="16967200" y="103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60</xdr:row>
      <xdr:rowOff>56469</xdr:rowOff>
    </xdr:from>
    <xdr:ext cx="762000" cy="259045"/>
    <xdr:sp macro="" textlink="">
      <xdr:nvSpPr>
        <xdr:cNvPr id="330" name="定員管理の状況該当値テキスト">
          <a:extLst>
            <a:ext uri="{FF2B5EF4-FFF2-40B4-BE49-F238E27FC236}">
              <a16:creationId xmlns:a16="http://schemas.microsoft.com/office/drawing/2014/main" id="{79D8FF6B-97DE-4DE1-9319-FFF339BEBCCC}"/>
            </a:ext>
          </a:extLst>
        </xdr:cNvPr>
        <xdr:cNvSpPr txBox="1"/>
      </xdr:nvSpPr>
      <xdr:spPr>
        <a:xfrm>
          <a:off x="17106900" y="1034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57245</xdr:rowOff>
    </xdr:from>
    <xdr:to>
      <xdr:col>77</xdr:col>
      <xdr:colOff>95250</xdr:colOff>
      <xdr:row>60</xdr:row>
      <xdr:rowOff>158845</xdr:rowOff>
    </xdr:to>
    <xdr:sp macro="" textlink="">
      <xdr:nvSpPr>
        <xdr:cNvPr id="331" name="楕円 330">
          <a:extLst>
            <a:ext uri="{FF2B5EF4-FFF2-40B4-BE49-F238E27FC236}">
              <a16:creationId xmlns:a16="http://schemas.microsoft.com/office/drawing/2014/main" id="{21AD058E-A64B-4EC1-A8C1-B4E15799F0AE}"/>
            </a:ext>
          </a:extLst>
        </xdr:cNvPr>
        <xdr:cNvSpPr/>
      </xdr:nvSpPr>
      <xdr:spPr>
        <a:xfrm>
          <a:off x="16129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60</xdr:row>
      <xdr:rowOff>143622</xdr:rowOff>
    </xdr:from>
    <xdr:ext cx="736600" cy="259045"/>
    <xdr:sp macro="" textlink="">
      <xdr:nvSpPr>
        <xdr:cNvPr id="332" name="テキスト ボックス 331">
          <a:extLst>
            <a:ext uri="{FF2B5EF4-FFF2-40B4-BE49-F238E27FC236}">
              <a16:creationId xmlns:a16="http://schemas.microsoft.com/office/drawing/2014/main" id="{41EC5645-8C64-4926-91B5-00D2B56915BE}"/>
            </a:ext>
          </a:extLst>
        </xdr:cNvPr>
        <xdr:cNvSpPr txBox="1"/>
      </xdr:nvSpPr>
      <xdr:spPr>
        <a:xfrm>
          <a:off x="15798800" y="1043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42566</xdr:rowOff>
    </xdr:from>
    <xdr:to>
      <xdr:col>73</xdr:col>
      <xdr:colOff>44450</xdr:colOff>
      <xdr:row>60</xdr:row>
      <xdr:rowOff>144166</xdr:rowOff>
    </xdr:to>
    <xdr:sp macro="" textlink="">
      <xdr:nvSpPr>
        <xdr:cNvPr id="333" name="楕円 332">
          <a:extLst>
            <a:ext uri="{FF2B5EF4-FFF2-40B4-BE49-F238E27FC236}">
              <a16:creationId xmlns:a16="http://schemas.microsoft.com/office/drawing/2014/main" id="{EBAF7C25-6748-42D7-B926-41D62EA7E6C7}"/>
            </a:ext>
          </a:extLst>
        </xdr:cNvPr>
        <xdr:cNvSpPr/>
      </xdr:nvSpPr>
      <xdr:spPr>
        <a:xfrm>
          <a:off x="15240000" y="103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60</xdr:row>
      <xdr:rowOff>128943</xdr:rowOff>
    </xdr:from>
    <xdr:ext cx="762000" cy="259045"/>
    <xdr:sp macro="" textlink="">
      <xdr:nvSpPr>
        <xdr:cNvPr id="334" name="テキスト ボックス 333">
          <a:extLst>
            <a:ext uri="{FF2B5EF4-FFF2-40B4-BE49-F238E27FC236}">
              <a16:creationId xmlns:a16="http://schemas.microsoft.com/office/drawing/2014/main" id="{D5FA0A3B-EDA4-4954-A69B-F9831C635A35}"/>
            </a:ext>
          </a:extLst>
        </xdr:cNvPr>
        <xdr:cNvSpPr txBox="1"/>
      </xdr:nvSpPr>
      <xdr:spPr>
        <a:xfrm>
          <a:off x="14909800" y="1041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50207</xdr:rowOff>
    </xdr:from>
    <xdr:to>
      <xdr:col>68</xdr:col>
      <xdr:colOff>203200</xdr:colOff>
      <xdr:row>60</xdr:row>
      <xdr:rowOff>151807</xdr:rowOff>
    </xdr:to>
    <xdr:sp macro="" textlink="">
      <xdr:nvSpPr>
        <xdr:cNvPr id="335" name="楕円 334">
          <a:extLst>
            <a:ext uri="{FF2B5EF4-FFF2-40B4-BE49-F238E27FC236}">
              <a16:creationId xmlns:a16="http://schemas.microsoft.com/office/drawing/2014/main" id="{987F6D66-5D76-4A02-9E75-ED32636FCA34}"/>
            </a:ext>
          </a:extLst>
        </xdr:cNvPr>
        <xdr:cNvSpPr/>
      </xdr:nvSpPr>
      <xdr:spPr>
        <a:xfrm>
          <a:off x="143510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60</xdr:row>
      <xdr:rowOff>136584</xdr:rowOff>
    </xdr:from>
    <xdr:ext cx="762000" cy="259045"/>
    <xdr:sp macro="" textlink="">
      <xdr:nvSpPr>
        <xdr:cNvPr id="336" name="テキスト ボックス 335">
          <a:extLst>
            <a:ext uri="{FF2B5EF4-FFF2-40B4-BE49-F238E27FC236}">
              <a16:creationId xmlns:a16="http://schemas.microsoft.com/office/drawing/2014/main" id="{58699E6F-C91B-4272-86F2-E993D18251F9}"/>
            </a:ext>
          </a:extLst>
        </xdr:cNvPr>
        <xdr:cNvSpPr txBox="1"/>
      </xdr:nvSpPr>
      <xdr:spPr>
        <a:xfrm>
          <a:off x="14020800" y="104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17833</xdr:rowOff>
    </xdr:from>
    <xdr:to>
      <xdr:col>64</xdr:col>
      <xdr:colOff>152400</xdr:colOff>
      <xdr:row>60</xdr:row>
      <xdr:rowOff>119433</xdr:rowOff>
    </xdr:to>
    <xdr:sp macro="" textlink="">
      <xdr:nvSpPr>
        <xdr:cNvPr id="337" name="楕円 336">
          <a:extLst>
            <a:ext uri="{FF2B5EF4-FFF2-40B4-BE49-F238E27FC236}">
              <a16:creationId xmlns:a16="http://schemas.microsoft.com/office/drawing/2014/main" id="{81F5A6CF-9CD1-494F-A41E-2DBABA6A531F}"/>
            </a:ext>
          </a:extLst>
        </xdr:cNvPr>
        <xdr:cNvSpPr/>
      </xdr:nvSpPr>
      <xdr:spPr>
        <a:xfrm>
          <a:off x="13462000" y="103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58</xdr:row>
      <xdr:rowOff>129610</xdr:rowOff>
    </xdr:from>
    <xdr:ext cx="762000" cy="259045"/>
    <xdr:sp macro="" textlink="">
      <xdr:nvSpPr>
        <xdr:cNvPr id="338" name="テキスト ボックス 337">
          <a:extLst>
            <a:ext uri="{FF2B5EF4-FFF2-40B4-BE49-F238E27FC236}">
              <a16:creationId xmlns:a16="http://schemas.microsoft.com/office/drawing/2014/main" id="{5CB21EF5-2F12-40B3-A82E-CD0DECC85733}"/>
            </a:ext>
          </a:extLst>
        </xdr:cNvPr>
        <xdr:cNvSpPr txBox="1"/>
      </xdr:nvSpPr>
      <xdr:spPr>
        <a:xfrm>
          <a:off x="13131800" y="1007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E67FCD76-43CE-4F92-88DC-7894CD10EC7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6B28A3D1-B484-4E99-A1A8-8C25FD4F6FF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11C236A4-C8B1-4DE0-8406-21E0B001E9D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88EEF74-D80B-423B-97C9-C9339325C00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E4E7461B-9014-4977-B5FF-20F6427D28F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5EC8F0E9-200D-43E7-AA1E-DF6773621F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8679C303-4D4C-482A-A776-C03AA356B76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CD3BC60D-6C26-4BCA-9116-2F3FE3C27A7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28002FEF-152F-483D-899F-DDF7EBD2B52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7734D13D-DB70-4EE7-BC37-EE825CA1806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587C42ED-5ACF-49A7-8D02-493F7B5FEBD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821CECB5-620E-434D-9651-B5A85AA6172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493582DD-27B5-486A-BE2F-A7FD283FA50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公債費対策として２年度は繰上償還を行った</a:t>
          </a:r>
          <a:r>
            <a:rPr kumimoji="1" lang="ja-JP" altLang="en-US" sz="1100">
              <a:solidFill>
                <a:schemeClr val="dk1"/>
              </a:solidFill>
              <a:effectLst/>
              <a:latin typeface="+mn-lt"/>
              <a:ea typeface="+mn-ea"/>
              <a:cs typeface="+mn-cs"/>
            </a:rPr>
            <a:t>が、前年比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数値が上昇した。</a:t>
          </a:r>
          <a:r>
            <a:rPr kumimoji="1" lang="ja-JP" altLang="ja-JP" sz="1100">
              <a:solidFill>
                <a:schemeClr val="dk1"/>
              </a:solidFill>
              <a:effectLst/>
              <a:latin typeface="+mn-lt"/>
              <a:ea typeface="+mn-ea"/>
              <a:cs typeface="+mn-cs"/>
            </a:rPr>
            <a:t>大規模事業に係る地方債の償還が始まり、令和２年度から公債費が増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となるため、今後も計画的な公債費対策を実施し、比率の管理に努めることとする。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32378AB-E1AA-4E77-83FB-13BF8968F57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BEBC1008-12C9-4815-A427-0574E8FA192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DC1CA606-BA67-4502-9061-30BF75E50E3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303B5D7B-4ED6-481E-A629-CDDD5E4A8E4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8B5A5E6C-E43A-48B2-84C6-802916615FB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8726485E-9EEB-4650-9FDA-2C3467418A4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F78F911-77E4-40E1-9384-B5694E4E2E1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4CCE24B1-82C2-41BC-8D98-276185F1AA7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FCAA58C2-7427-4837-BB9E-4C9F5D09E90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F229C9F6-3D2A-4241-A187-D982404E019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CF832CE6-D5BC-451B-A8EC-CE90F554A9F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F88C71D6-CEDC-4D07-8EDF-E275DF99E67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27B2B920-F411-494C-B85D-B1C1DCDDD13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D9E751A1-E7A8-47FF-9DF7-26DE9A10B82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848641CB-09EE-4793-9706-173D5AA6F33B}"/>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7A4155DD-B15E-4FB5-A710-DA58A91B3CBE}"/>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8807818F-408D-4A3F-AC78-27C4F613DDCD}"/>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33DE3943-A075-4553-A31C-086F278B1867}"/>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9099B630-9E1A-49D2-9346-DD7BE1C4DA47}"/>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140546</xdr:rowOff>
    </xdr:to>
    <xdr:cxnSp macro="">
      <xdr:nvCxnSpPr>
        <xdr:cNvPr id="371" name="直線コネクタ 370">
          <a:extLst>
            <a:ext uri="{FF2B5EF4-FFF2-40B4-BE49-F238E27FC236}">
              <a16:creationId xmlns:a16="http://schemas.microsoft.com/office/drawing/2014/main" id="{C9EEB1F6-DC84-4B0C-8080-9E57178397CE}"/>
            </a:ext>
          </a:extLst>
        </xdr:cNvPr>
        <xdr:cNvCxnSpPr/>
      </xdr:nvCxnSpPr>
      <xdr:spPr>
        <a:xfrm>
          <a:off x="16179800" y="71378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E5F735F3-F273-4D42-84E1-C1C0EDA33D3B}"/>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5F7BE38D-C24C-483F-8722-0F25352224A7}"/>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41</xdr:row>
      <xdr:rowOff>108373</xdr:rowOff>
    </xdr:from>
    <xdr:to>
      <xdr:col>77</xdr:col>
      <xdr:colOff>44450</xdr:colOff>
      <xdr:row>41</xdr:row>
      <xdr:rowOff>132504</xdr:rowOff>
    </xdr:to>
    <xdr:cxnSp macro="">
      <xdr:nvCxnSpPr>
        <xdr:cNvPr id="374" name="直線コネクタ 373">
          <a:extLst>
            <a:ext uri="{FF2B5EF4-FFF2-40B4-BE49-F238E27FC236}">
              <a16:creationId xmlns:a16="http://schemas.microsoft.com/office/drawing/2014/main" id="{927F1E9A-FD33-416E-B135-4EA57D070122}"/>
            </a:ext>
          </a:extLst>
        </xdr:cNvPr>
        <xdr:cNvCxnSpPr/>
      </xdr:nvCxnSpPr>
      <xdr:spPr>
        <a:xfrm flipV="1">
          <a:off x="15290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D4222A36-D964-48BE-87BD-B24E3267D4C7}"/>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289F2F51-71F5-4AE6-B40D-23B619A06489}"/>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9313</xdr:rowOff>
    </xdr:to>
    <xdr:cxnSp macro="">
      <xdr:nvCxnSpPr>
        <xdr:cNvPr id="377" name="直線コネクタ 376">
          <a:extLst>
            <a:ext uri="{FF2B5EF4-FFF2-40B4-BE49-F238E27FC236}">
              <a16:creationId xmlns:a16="http://schemas.microsoft.com/office/drawing/2014/main" id="{382129AC-D83D-4CE0-8677-39B431014ECE}"/>
            </a:ext>
          </a:extLst>
        </xdr:cNvPr>
        <xdr:cNvCxnSpPr/>
      </xdr:nvCxnSpPr>
      <xdr:spPr>
        <a:xfrm flipV="1">
          <a:off x="14401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6078F20F-5998-4EB8-8E5F-BEE6669F7664}"/>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28D6FF2D-1FA4-4A05-B87F-3AA481419A86}"/>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129963</xdr:rowOff>
    </xdr:to>
    <xdr:cxnSp macro="">
      <xdr:nvCxnSpPr>
        <xdr:cNvPr id="380" name="直線コネクタ 379">
          <a:extLst>
            <a:ext uri="{FF2B5EF4-FFF2-40B4-BE49-F238E27FC236}">
              <a16:creationId xmlns:a16="http://schemas.microsoft.com/office/drawing/2014/main" id="{B90227CE-1DEA-41F0-BB27-AA5926581039}"/>
            </a:ext>
          </a:extLst>
        </xdr:cNvPr>
        <xdr:cNvCxnSpPr/>
      </xdr:nvCxnSpPr>
      <xdr:spPr>
        <a:xfrm flipV="1">
          <a:off x="13512800" y="72102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DDBC28CA-3547-4E96-8D77-0EA8F64791CB}"/>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5D9898B1-D6CD-49B4-A793-EC024C2B293B}"/>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349093F7-B703-462B-97D9-7FFCB9394C26}"/>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4F636F73-7DB5-4355-A233-7A005DE31DE9}"/>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1B94159D-85FE-4017-81EF-1EA1051CC0F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1146A762-9DEA-4FF8-99C6-B22710796EE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43053730-7494-4002-9F6D-94FFEBEBA55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D3D229EA-081C-4672-BD2C-07F778F51DD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509B2F8D-287F-4786-8162-AF6238A24A3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0" name="楕円 389">
          <a:extLst>
            <a:ext uri="{FF2B5EF4-FFF2-40B4-BE49-F238E27FC236}">
              <a16:creationId xmlns:a16="http://schemas.microsoft.com/office/drawing/2014/main" id="{DD6D7122-C535-4912-8102-C15D55532C52}"/>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41</xdr:row>
      <xdr:rowOff>61823</xdr:rowOff>
    </xdr:from>
    <xdr:ext cx="762000" cy="259045"/>
    <xdr:sp macro="" textlink="">
      <xdr:nvSpPr>
        <xdr:cNvPr id="391" name="公債費負担の状況該当値テキスト">
          <a:extLst>
            <a:ext uri="{FF2B5EF4-FFF2-40B4-BE49-F238E27FC236}">
              <a16:creationId xmlns:a16="http://schemas.microsoft.com/office/drawing/2014/main" id="{F92E7DFC-C54A-4788-BDCD-C73568B7ADC2}"/>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2" name="楕円 391">
          <a:extLst>
            <a:ext uri="{FF2B5EF4-FFF2-40B4-BE49-F238E27FC236}">
              <a16:creationId xmlns:a16="http://schemas.microsoft.com/office/drawing/2014/main" id="{3513DCCB-47F9-4F92-8E19-9B8AEFACC237}"/>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41</xdr:row>
      <xdr:rowOff>143950</xdr:rowOff>
    </xdr:from>
    <xdr:ext cx="736600" cy="259045"/>
    <xdr:sp macro="" textlink="">
      <xdr:nvSpPr>
        <xdr:cNvPr id="393" name="テキスト ボックス 392">
          <a:extLst>
            <a:ext uri="{FF2B5EF4-FFF2-40B4-BE49-F238E27FC236}">
              <a16:creationId xmlns:a16="http://schemas.microsoft.com/office/drawing/2014/main" id="{759D26A1-2BB5-4ECF-BA12-46A3A86DAED7}"/>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394" name="楕円 393">
          <a:extLst>
            <a:ext uri="{FF2B5EF4-FFF2-40B4-BE49-F238E27FC236}">
              <a16:creationId xmlns:a16="http://schemas.microsoft.com/office/drawing/2014/main" id="{A40C3C85-3948-4548-A9C6-B89EBD10D0F5}"/>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41</xdr:row>
      <xdr:rowOff>168081</xdr:rowOff>
    </xdr:from>
    <xdr:ext cx="762000" cy="259045"/>
    <xdr:sp macro="" textlink="">
      <xdr:nvSpPr>
        <xdr:cNvPr id="395" name="テキスト ボックス 394">
          <a:extLst>
            <a:ext uri="{FF2B5EF4-FFF2-40B4-BE49-F238E27FC236}">
              <a16:creationId xmlns:a16="http://schemas.microsoft.com/office/drawing/2014/main" id="{EFB9F30C-CF1D-4DD5-9E2E-B4E8AA631203}"/>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396" name="楕円 395">
          <a:extLst>
            <a:ext uri="{FF2B5EF4-FFF2-40B4-BE49-F238E27FC236}">
              <a16:creationId xmlns:a16="http://schemas.microsoft.com/office/drawing/2014/main" id="{CD4E65B8-D121-4038-B24F-DECFEDD474E7}"/>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42</xdr:row>
      <xdr:rowOff>44890</xdr:rowOff>
    </xdr:from>
    <xdr:ext cx="762000" cy="259045"/>
    <xdr:sp macro="" textlink="">
      <xdr:nvSpPr>
        <xdr:cNvPr id="397" name="テキスト ボックス 396">
          <a:extLst>
            <a:ext uri="{FF2B5EF4-FFF2-40B4-BE49-F238E27FC236}">
              <a16:creationId xmlns:a16="http://schemas.microsoft.com/office/drawing/2014/main" id="{766CD8CC-E302-4681-8F62-351330FB9139}"/>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8" name="楕円 397">
          <a:extLst>
            <a:ext uri="{FF2B5EF4-FFF2-40B4-BE49-F238E27FC236}">
              <a16:creationId xmlns:a16="http://schemas.microsoft.com/office/drawing/2014/main" id="{E20C110D-7309-4901-8489-BA26D44A5FAD}"/>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42</xdr:row>
      <xdr:rowOff>165540</xdr:rowOff>
    </xdr:from>
    <xdr:ext cx="762000" cy="259045"/>
    <xdr:sp macro="" textlink="">
      <xdr:nvSpPr>
        <xdr:cNvPr id="399" name="テキスト ボックス 398">
          <a:extLst>
            <a:ext uri="{FF2B5EF4-FFF2-40B4-BE49-F238E27FC236}">
              <a16:creationId xmlns:a16="http://schemas.microsoft.com/office/drawing/2014/main" id="{CC9ED869-DC31-45D1-AB37-A77EC848B50C}"/>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8B9E09DE-EFE4-4D9A-BB03-E6AA4EDED12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7EE27ECE-9E28-462F-AE67-A710036402B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7F20407B-7BA1-4B4F-92CE-044DF1AB387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3A2454FF-CF17-45F9-992E-252517A85F2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C104DEDA-FAF6-47E0-87C4-C271AF31843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BFCE3411-194D-463F-8025-53A2410D408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B8AF23F1-55E5-4346-A8FB-B56AE7F7960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A412481C-29D5-4BAB-A9C0-E797A105228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BE27F66B-6FBC-4C64-8FB4-EEF0D3DF9B1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78BDC593-469D-41AA-A3DC-B0A41E7F74B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C9228984-D430-4854-9460-A03B44AE4C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E787E2A6-C42A-44B6-B970-287B439D82D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D6DA9A24-CA8F-40B9-B92F-ABE31DB0BFE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類似団体と比べて、上回っていた比率も充当可能基金の増加等の要因により、年々比率は減少して</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から類似団体と同水準となった。今後も将来負担を考慮した財政運営に努めていくこととする。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F2D5941F-B8F5-4398-9189-BDCED0C9370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DB82563F-F18C-42A4-BED5-F0E0C771FC0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60FFAD76-6823-493B-AB91-77EB23C9BF0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6E989B5F-9750-4141-96EC-9605837089C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590F1271-341D-404C-A8DE-687F606DC45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AC718FF8-2BD2-4A59-B3DD-B9E3F01FA3F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D6F9727F-4E38-4CA8-ACF4-6C90753D910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285AAC94-AF37-4003-8B01-15CB2C38947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E41FEFF2-3A17-4A85-B086-0FC9A857653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FDC0B4D7-6874-4B13-9226-0781844B80A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DF6EDE4C-219E-40FC-9BD7-501BF8FA3D9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7A19E1F0-C103-475B-A629-68C365C62D91}"/>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B78C2D0-C515-4C74-AD10-9A8AA374049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4D588A27-FB0F-46BE-BDD2-52063119B92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616C33A8-03E4-47C1-AC4A-8040FDE930C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456D4F10-1A93-4B0E-8FB1-D7C777F36A93}"/>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EE3C0FE4-C0BC-4927-A4FE-27DB77922853}"/>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B991669F-0373-4599-B949-28303E69C3A1}"/>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E4830384-C679-4EB9-8EC7-86852A3F4EE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ABAC4493-DA5B-45C9-A946-C499E75083F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A6FF7E8B-C2A7-4D47-A3F8-6D32F412ABC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EE1EDCC7-15EA-40D7-8624-908F2D33D0F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BEF36844-816E-4D93-A552-A2897018DD9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F5C4DD90-B175-4726-A38C-6529185AF8AE}"/>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84C9B9F-E93B-46DC-89E7-1C3EAAAF4C0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17671E47-0B57-48C7-B0D3-F3D11333B4B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BFC8CCFE-127A-45D9-BBAC-E1F9202B3B79}"/>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E09A1B9A-66A7-421E-9BEE-BC306EC65A64}"/>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A7D19ACD-A9AF-4AB2-AB3E-A525971648F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5F812AC7-EFEA-4446-AD95-F67A7D20A7AA}"/>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B389D1D2-0A98-4FB0-90B2-F7C30FAA337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DCD773ED-05BC-4782-AF5E-F5FD975E92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FC059E36-6491-4AB7-A635-5E93C2EAF30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B427E833-BD63-44DC-AA18-19B21D3EA4A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DCD45CDD-818E-449E-A9F1-7F8A2E91E60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8A6AA7B-6D05-4251-82C5-7E511D39978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52C7661-4E50-4CBB-9854-1028248A0038}"/>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9C79D75-06F8-4AE2-B42A-07D37F57CCE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D004AE1-7217-4F0E-A613-11D5AB14A35B}"/>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27047780-9665-41EF-AC33-1290CD1721E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293F065-74E9-4237-A9F3-AFF1FE13E0D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E8A87A8-9394-4EC6-BDC1-24BFA512199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A0E1661-6E3C-4443-A4C1-2D72CB7B8AF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B98D2B5-52F5-4AAA-91BC-72B3802D805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08259F5-DED8-4516-B1A4-8A369E40D03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F4F50F1-6C98-45E1-8F38-9226C2360B97}"/>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E4A60255-2554-4037-8F09-B8C2F0F01B9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CC770196-4840-490E-BC27-9C7739341B4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93960C3-FF0E-420D-8A37-92B09C2D77B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EAD3F59-67AB-49C7-AD84-494E1331BA3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BA60F46-B84A-4A8F-A7EE-70B76FDAD51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EC8687C-3BDE-4FBE-A909-E9C03478A52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94268F6A-1A09-449D-9892-C80A9C2E482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552633C-D40F-4101-9CA2-BFBCAACD7C1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9F31F9E-2387-4A4F-8BC8-7F33D94F658B}"/>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B267740-33DA-423B-82B4-7C1D9351391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41A6284-D708-4C2A-951C-3572B6B5987D}"/>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871B49F-9952-4905-BEBE-947130C7E45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5884F02-4A78-4767-B05B-103334E6A6F9}"/>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2665DEF-5810-433D-958F-4789FEFB4DC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478B725-69EF-4E92-91BB-C3FA3B9CBE9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BB4BF16-AD4A-4C00-BB6D-6F641997EE5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9E5DC41-C465-4597-9E22-AB902A502C49}"/>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32833AE-D11C-4889-9740-FE98303910B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155575</xdr:rowOff>
    </xdr:from>
    <xdr:ext cx="6046335" cy="259045"/>
    <xdr:sp macro="" textlink="">
      <xdr:nvSpPr>
        <xdr:cNvPr id="31" name="テキスト ボックス 30">
          <a:extLst>
            <a:ext uri="{FF2B5EF4-FFF2-40B4-BE49-F238E27FC236}">
              <a16:creationId xmlns:a16="http://schemas.microsoft.com/office/drawing/2014/main" id="{BC592155-C252-4FC3-9D1E-FE7925B1C76A}"/>
            </a:ext>
          </a:extLst>
        </xdr:cNvPr>
        <xdr:cNvSpPr txBox="1"/>
      </xdr:nvSpPr>
      <xdr:spPr>
        <a:xfrm>
          <a:off x="698500" y="37560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A5B4173E-2A24-476D-82B5-620088F899C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a:extLst>
            <a:ext uri="{FF2B5EF4-FFF2-40B4-BE49-F238E27FC236}">
              <a16:creationId xmlns:a16="http://schemas.microsoft.com/office/drawing/2014/main" id="{D5CD55CF-43A0-4C84-8CF7-22356F92B7E4}"/>
            </a:ext>
          </a:extLst>
        </xdr:cNvPr>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F201962-5AC2-4871-964B-A54335371A5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38D75F2F-6E08-4F04-8236-AA18A3C63A1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89A89CC-88D5-4962-821C-4717A60D961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65D113F-21AF-4BE8-9769-7D35875052C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17D0AE5-C646-485D-979F-E3D49058BE9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203D15C-ED95-4066-9B80-55926E98777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D610003-14B4-4035-86D4-B480AF2D551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EB36FB6-E3D2-4122-ADFA-1328EC11445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7D38681-09E5-4260-BEE2-1B54B4FB3CF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5838BCDA-55C6-4E73-8FE1-7839B2526EC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D0E38B0-90E6-4D67-A209-8334A8F1C62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類似団体の平均値と比べると、</a:t>
          </a:r>
          <a:r>
            <a:rPr kumimoji="1" lang="ja-JP" altLang="en-US" sz="1100">
              <a:solidFill>
                <a:schemeClr val="dk1"/>
              </a:solidFill>
              <a:effectLst/>
              <a:latin typeface="+mn-lt"/>
              <a:ea typeface="+mn-ea"/>
              <a:cs typeface="+mn-cs"/>
            </a:rPr>
            <a:t>人件費の割合は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人件費の抑制につながるよう、事務の効率化を図る必要がある。</a:t>
          </a:r>
          <a:r>
            <a:rPr kumimoji="1" lang="ja-JP" altLang="ja-JP" sz="1100">
              <a:solidFill>
                <a:schemeClr val="dk1"/>
              </a:solidFill>
              <a:effectLst/>
              <a:latin typeface="+mn-lt"/>
              <a:ea typeface="+mn-ea"/>
              <a:cs typeface="+mn-cs"/>
            </a:rPr>
            <a:t>引き続き、組織の見直し等を積極的に進め、比率の低下に努めていく。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76CA35E-DD08-47D8-A969-893390BDB16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A3396D16-0F39-4184-A63C-437627EC4F1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D3E3B3B-92FA-4546-9C07-C3DA19E6C982}"/>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F89B5D1F-BB3B-428C-8A14-CE1BBD1B6B93}"/>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463FCCBE-6E30-4A3D-B456-D94D60BABB19}"/>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57842B5D-408C-4F93-AA01-39FFDE8EF24F}"/>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78EC062C-4630-4289-8FEC-4E26FD4B4073}"/>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6DE350D-DC4C-42AC-B5F0-ACA2AA8B11EE}"/>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5770A0EF-30C2-44A1-BB1B-C93A9D86A1AD}"/>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A77A73B-9B9F-4585-802F-30C7EDE40124}"/>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572EB182-F661-4A0E-BA81-B089E23F5212}"/>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876F81EB-0F08-45E4-AEE2-83A0402F0D1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112038AA-E179-46F7-BDB1-07BE008A2AB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C99447B-F9FE-4E7A-9FDD-45AF38353D9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AA12F4AA-3F86-4868-B091-BAE037D0948C}"/>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22E1DB4B-0EB0-49E5-A515-FFA5EB6EE107}"/>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341F15DF-9FB5-4E20-B961-168C75440FD6}"/>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FB36753A-F85F-430A-AA20-15884717127F}"/>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803E8F67-A3E0-45A1-AD6B-2D7B3A29F31C}"/>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39</xdr:row>
      <xdr:rowOff>37846</xdr:rowOff>
    </xdr:to>
    <xdr:cxnSp macro="">
      <xdr:nvCxnSpPr>
        <xdr:cNvPr id="64" name="直線コネクタ 63">
          <a:extLst>
            <a:ext uri="{FF2B5EF4-FFF2-40B4-BE49-F238E27FC236}">
              <a16:creationId xmlns:a16="http://schemas.microsoft.com/office/drawing/2014/main" id="{DF72682B-0008-4BD8-95BB-E186A42FCFCB}"/>
            </a:ext>
          </a:extLst>
        </xdr:cNvPr>
        <xdr:cNvCxnSpPr/>
      </xdr:nvCxnSpPr>
      <xdr:spPr>
        <a:xfrm>
          <a:off x="3987800" y="650951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4F9E3438-980D-4340-AD17-74F429E537A4}"/>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CCCC7F7B-6FC0-4987-A532-8A4E9358EE2D}"/>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37</xdr:row>
      <xdr:rowOff>74422</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A39D6A0C-980B-4624-B93F-D90926D4C0C5}"/>
            </a:ext>
          </a:extLst>
        </xdr:cNvPr>
        <xdr:cNvCxnSpPr/>
      </xdr:nvCxnSpPr>
      <xdr:spPr>
        <a:xfrm>
          <a:off x="3098800" y="64180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F6E25F02-C792-4107-AC82-2753929F19EB}"/>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A40349BB-F632-4C7F-ACC3-99A1D9379923}"/>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5933C386-D1F5-4B2A-A7A0-34A6E5AD773A}"/>
            </a:ext>
          </a:extLst>
        </xdr:cNvPr>
        <xdr:cNvCxnSpPr/>
      </xdr:nvCxnSpPr>
      <xdr:spPr>
        <a:xfrm>
          <a:off x="2209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E52F4208-B76B-4866-A384-07AF22A71B8D}"/>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2424B2FF-44C2-40B5-8588-DE14EF43D341}"/>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22F06AD-4365-455E-A0E6-F1B001CFD2CD}"/>
            </a:ext>
          </a:extLst>
        </xdr:cNvPr>
        <xdr:cNvCxnSpPr/>
      </xdr:nvCxnSpPr>
      <xdr:spPr>
        <a:xfrm>
          <a:off x="1320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9BB4C1C-011C-41F1-A0E6-8ECDD259EF09}"/>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448EE635-D0E1-47ED-A051-18D827CCBC1F}"/>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2A0F4FE1-3E04-40AC-B95C-B78BF864B18C}"/>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4846D865-CB7C-4F81-BDB3-11368F8372AA}"/>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72D7B6FE-944B-4301-919F-36242AF0499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E1740B37-7CAD-403C-B13A-F235BF5CF12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3BBA8329-3807-4603-801B-D5AFA221495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44ECC2AE-3A77-4AF7-9269-DE2D982E529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6FFC57BA-F813-4908-AF2E-33D698C2B5B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a:extLst>
            <a:ext uri="{FF2B5EF4-FFF2-40B4-BE49-F238E27FC236}">
              <a16:creationId xmlns:a16="http://schemas.microsoft.com/office/drawing/2014/main" id="{86ADFCD9-CDCE-4383-B2CB-F3ABF32399C1}"/>
            </a:ext>
          </a:extLst>
        </xdr:cNvPr>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38</xdr:row>
      <xdr:rowOff>130573</xdr:rowOff>
    </xdr:from>
    <xdr:ext cx="762000" cy="259045"/>
    <xdr:sp macro="" textlink="">
      <xdr:nvSpPr>
        <xdr:cNvPr id="84" name="人件費該当値テキスト">
          <a:extLst>
            <a:ext uri="{FF2B5EF4-FFF2-40B4-BE49-F238E27FC236}">
              <a16:creationId xmlns:a16="http://schemas.microsoft.com/office/drawing/2014/main" id="{6539AC6E-2353-498C-AD09-EAAC6DED4FE0}"/>
            </a:ext>
          </a:extLst>
        </xdr:cNvPr>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39A64A0B-6D1E-4783-A170-E47D73279FE9}"/>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A2EC09FE-08E5-4E5D-8D37-3C72CF60F20F}"/>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9D1825CE-0A31-41CD-9B23-B0D62D8942FE}"/>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18C408BC-4783-4EBB-907A-20694B70B041}"/>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6EF41469-E250-4F6D-A3D2-8552EB8331B9}"/>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64C14F3A-8E8A-47B1-995F-D1D76DA967A1}"/>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7FB78E1C-0927-4DE5-9ECA-809FBD7D8735}"/>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2DF026EE-EF6A-4157-8FF9-248B3A115D6D}"/>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D1BE9B48-8B08-48D1-9907-E964D904D253}"/>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6F27BA39-3ECE-428D-A580-8C9933010BCD}"/>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916175C5-E688-423C-BD9E-498BBA26191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9D4834B7-DFD2-4F2B-9506-EF939D63060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21B1F907-765F-4235-97AE-D6A5CC23194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12C4E93-9E5C-44BB-90EA-2D16B9747D0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5FDBD74F-42D7-4843-95DB-1D97210EDBF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F6395C99-016C-4F07-96FD-7F1713D66CD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E94F4F8-B234-480C-B802-D2F473217B8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EE594E0-AE10-4D3E-9967-8E527F02B30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33283AAB-D4A2-4931-9169-21AEBAEAB0C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類似団体平均値と比較すると下回っているが、</a:t>
          </a:r>
          <a:r>
            <a:rPr lang="ja-JP" altLang="en-US" sz="1100" b="0" i="0" u="none" strike="noStrike" baseline="0">
              <a:solidFill>
                <a:schemeClr val="dk1"/>
              </a:solidFill>
              <a:latin typeface="+mn-lt"/>
              <a:ea typeface="+mn-ea"/>
              <a:cs typeface="+mn-cs"/>
            </a:rPr>
            <a:t>平成</a:t>
          </a:r>
          <a:r>
            <a:rPr lang="en-US" altLang="ja-JP" sz="1100" b="0" i="0" u="none" strike="noStrike" baseline="0">
              <a:solidFill>
                <a:schemeClr val="dk1"/>
              </a:solidFill>
              <a:latin typeface="+mn-lt"/>
              <a:ea typeface="+mn-ea"/>
              <a:cs typeface="+mn-cs"/>
            </a:rPr>
            <a:t>31</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4</a:t>
          </a:r>
          <a:r>
            <a:rPr lang="ja-JP" altLang="en-US" sz="1100" b="0" i="0" u="none" strike="noStrike" baseline="0">
              <a:solidFill>
                <a:schemeClr val="dk1"/>
              </a:solidFill>
              <a:latin typeface="+mn-lt"/>
              <a:ea typeface="+mn-ea"/>
              <a:cs typeface="+mn-cs"/>
            </a:rPr>
            <a:t>月</a:t>
          </a:r>
          <a:r>
            <a:rPr lang="en-US" altLang="ja-JP" sz="1100" b="0" i="0" u="none" strike="noStrike" baseline="0">
              <a:solidFill>
                <a:schemeClr val="dk1"/>
              </a:solidFill>
              <a:latin typeface="+mn-lt"/>
              <a:ea typeface="+mn-ea"/>
              <a:cs typeface="+mn-cs"/>
            </a:rPr>
            <a:t>27</a:t>
          </a:r>
          <a:r>
            <a:rPr lang="ja-JP" altLang="en-US" sz="1100" b="0" i="0" u="none" strike="noStrike" baseline="0">
              <a:solidFill>
                <a:schemeClr val="dk1"/>
              </a:solidFill>
              <a:latin typeface="+mn-lt"/>
              <a:ea typeface="+mn-ea"/>
              <a:cs typeface="+mn-cs"/>
            </a:rPr>
            <a:t>日に</a:t>
          </a:r>
          <a:r>
            <a:rPr lang="ja-JP" altLang="ja-JP" sz="1100" b="0" i="0" baseline="0">
              <a:solidFill>
                <a:schemeClr val="dk1"/>
              </a:solidFill>
              <a:effectLst/>
              <a:latin typeface="+mn-lt"/>
              <a:ea typeface="+mn-ea"/>
              <a:cs typeface="+mn-cs"/>
            </a:rPr>
            <a:t>グランドオープン</a:t>
          </a:r>
          <a:r>
            <a:rPr lang="ja-JP" altLang="en-US" sz="1100" b="0" i="0" baseline="0">
              <a:solidFill>
                <a:schemeClr val="dk1"/>
              </a:solidFill>
              <a:effectLst/>
              <a:latin typeface="+mn-lt"/>
              <a:ea typeface="+mn-ea"/>
              <a:cs typeface="+mn-cs"/>
            </a:rPr>
            <a:t>した</a:t>
          </a:r>
          <a:r>
            <a:rPr lang="ja-JP" altLang="en-US" sz="1100" b="0" i="0" u="none" strike="noStrike" baseline="0">
              <a:solidFill>
                <a:schemeClr val="dk1"/>
              </a:solidFill>
              <a:latin typeface="+mn-lt"/>
              <a:ea typeface="+mn-ea"/>
              <a:cs typeface="+mn-cs"/>
            </a:rPr>
            <a:t>「道の駅いくさかの郷」の運営経費、</a:t>
          </a:r>
          <a:r>
            <a:rPr kumimoji="1" lang="ja-JP" altLang="en-US" sz="1100">
              <a:solidFill>
                <a:schemeClr val="dk1"/>
              </a:solidFill>
              <a:effectLst/>
              <a:latin typeface="+mn-lt"/>
              <a:ea typeface="+mn-ea"/>
              <a:cs typeface="+mn-cs"/>
            </a:rPr>
            <a:t>ふるさと納税に係る経費等が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の要因となっている。</a:t>
          </a:r>
          <a:r>
            <a:rPr kumimoji="1" lang="ja-JP" altLang="ja-JP" sz="1100">
              <a:solidFill>
                <a:schemeClr val="dk1"/>
              </a:solidFill>
              <a:effectLst/>
              <a:latin typeface="+mn-lt"/>
              <a:ea typeface="+mn-ea"/>
              <a:cs typeface="+mn-cs"/>
            </a:rPr>
            <a:t>これまで以上に歳出削減や事務事業の見直しを進めていき、今後も継続的に抑制に努めていくこととする。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3ABE952-B33A-4C86-9C51-681379A0A35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1EED7042-E12F-42A7-97AA-F35AE968AA0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D6A5454-5B0E-4155-88D8-0433BE0F002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9BB74BF1-8F46-4108-B8A5-DF3562D4E63E}"/>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D3C5B585-A350-44FF-84E0-2488ABCC770C}"/>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520B045A-A5DD-4663-A257-39123B02816E}"/>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C5BC3C5-C32C-49EE-9639-71308BD2E828}"/>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C85D063F-8CE9-4700-9F1F-78DB0D50E59A}"/>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E2CB8B-F7F9-4BDB-B537-B161EC818758}"/>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E119E87E-8993-4AB7-B87D-C68652CA8538}"/>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141E722F-9170-4411-B116-8DF4A1870A2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904C4C05-9FE8-4650-838A-97082575054C}"/>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55DFBA24-AB91-4607-9FE5-2D9137DBBE6E}"/>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F922EC2B-91C2-4B06-B9F9-15C488F54F1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E6332DD6-9F06-40F6-954B-8C8E579E50B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6E482F42-FF84-43CB-8A99-91EB80B6AE3E}"/>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69CE7E08-F5E4-4B3F-A36A-343CDE6A6523}"/>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A4485958-18F4-4E99-A8C3-11F5E285875F}"/>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CDB066B9-B539-4C3A-8C70-816152CC09EF}"/>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EFA611FB-7839-4B91-91EE-89D97EEFEBC4}"/>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81280</xdr:rowOff>
    </xdr:to>
    <xdr:cxnSp macro="">
      <xdr:nvCxnSpPr>
        <xdr:cNvPr id="124" name="直線コネクタ 123">
          <a:extLst>
            <a:ext uri="{FF2B5EF4-FFF2-40B4-BE49-F238E27FC236}">
              <a16:creationId xmlns:a16="http://schemas.microsoft.com/office/drawing/2014/main" id="{3F19C25C-9B4B-4787-A2A9-DB8BFBDD78A3}"/>
            </a:ext>
          </a:extLst>
        </xdr:cNvPr>
        <xdr:cNvCxnSpPr/>
      </xdr:nvCxnSpPr>
      <xdr:spPr>
        <a:xfrm flipV="1">
          <a:off x="15671800" y="2611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512C7595-85F5-4B5B-8E70-66DA23B06089}"/>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BC569575-A241-47DA-889F-D0B704F7529C}"/>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15</xdr:row>
      <xdr:rowOff>77470</xdr:rowOff>
    </xdr:from>
    <xdr:to>
      <xdr:col>78</xdr:col>
      <xdr:colOff>69850</xdr:colOff>
      <xdr:row>15</xdr:row>
      <xdr:rowOff>81280</xdr:rowOff>
    </xdr:to>
    <xdr:cxnSp macro="">
      <xdr:nvCxnSpPr>
        <xdr:cNvPr id="127" name="直線コネクタ 126">
          <a:extLst>
            <a:ext uri="{FF2B5EF4-FFF2-40B4-BE49-F238E27FC236}">
              <a16:creationId xmlns:a16="http://schemas.microsoft.com/office/drawing/2014/main" id="{4737A04C-1794-49B2-A3AC-AF3DF0DA8D88}"/>
            </a:ext>
          </a:extLst>
        </xdr:cNvPr>
        <xdr:cNvCxnSpPr/>
      </xdr:nvCxnSpPr>
      <xdr:spPr>
        <a:xfrm>
          <a:off x="14782800" y="2649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BC0570BC-1609-4C52-9341-6F2D1E97B405}"/>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19DD391F-9E50-4325-BD21-FF9B02F278B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88900</xdr:rowOff>
    </xdr:to>
    <xdr:cxnSp macro="">
      <xdr:nvCxnSpPr>
        <xdr:cNvPr id="130" name="直線コネクタ 129">
          <a:extLst>
            <a:ext uri="{FF2B5EF4-FFF2-40B4-BE49-F238E27FC236}">
              <a16:creationId xmlns:a16="http://schemas.microsoft.com/office/drawing/2014/main" id="{DEF0D5C0-7359-47EC-9D9F-2A4040F6DE03}"/>
            </a:ext>
          </a:extLst>
        </xdr:cNvPr>
        <xdr:cNvCxnSpPr/>
      </xdr:nvCxnSpPr>
      <xdr:spPr>
        <a:xfrm flipV="1">
          <a:off x="13893800" y="2649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71961560-99F4-49C3-8E41-D76FB268C176}"/>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5EF0ABFC-F7E3-41DC-80DF-7CCCC795FB59}"/>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xdr:rowOff>
    </xdr:from>
    <xdr:to>
      <xdr:col>69</xdr:col>
      <xdr:colOff>92075</xdr:colOff>
      <xdr:row>15</xdr:row>
      <xdr:rowOff>88900</xdr:rowOff>
    </xdr:to>
    <xdr:cxnSp macro="">
      <xdr:nvCxnSpPr>
        <xdr:cNvPr id="133" name="直線コネクタ 132">
          <a:extLst>
            <a:ext uri="{FF2B5EF4-FFF2-40B4-BE49-F238E27FC236}">
              <a16:creationId xmlns:a16="http://schemas.microsoft.com/office/drawing/2014/main" id="{FA5470D0-57FF-4D0F-84C3-F847B8A237C3}"/>
            </a:ext>
          </a:extLst>
        </xdr:cNvPr>
        <xdr:cNvCxnSpPr/>
      </xdr:nvCxnSpPr>
      <xdr:spPr>
        <a:xfrm>
          <a:off x="13004800" y="2576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D23C6BA4-3199-4B98-9274-E9B2E67274F7}"/>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964B74D4-849E-4E76-93A9-393F52E4A468}"/>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98CB86AA-AB65-4511-8B27-BBD4D4E6D21F}"/>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CDECA823-B8B7-4D98-A3B2-02BAB7F4C553}"/>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CDEEA3F8-5A8F-42DD-BCBA-BD95CDE6C1F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D26345B-FB63-41FB-B810-B4565FD908D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791D0295-4831-47A4-99B0-68846BD93D8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C3E81E4C-4443-47A9-9F25-EEA2B41E3C9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E862E1AD-1E57-4213-9182-2F0ECA97F69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3" name="楕円 142">
          <a:extLst>
            <a:ext uri="{FF2B5EF4-FFF2-40B4-BE49-F238E27FC236}">
              <a16:creationId xmlns:a16="http://schemas.microsoft.com/office/drawing/2014/main" id="{00BCF5E7-8537-499B-B025-C5D5EC40FF78}"/>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14</xdr:row>
      <xdr:rowOff>5097</xdr:rowOff>
    </xdr:from>
    <xdr:ext cx="762000" cy="259045"/>
    <xdr:sp macro="" textlink="">
      <xdr:nvSpPr>
        <xdr:cNvPr id="144" name="物件費該当値テキスト">
          <a:extLst>
            <a:ext uri="{FF2B5EF4-FFF2-40B4-BE49-F238E27FC236}">
              <a16:creationId xmlns:a16="http://schemas.microsoft.com/office/drawing/2014/main" id="{316756AC-7C52-4F83-A1D0-E201625F3C24}"/>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30480</xdr:rowOff>
    </xdr:from>
    <xdr:to>
      <xdr:col>78</xdr:col>
      <xdr:colOff>120650</xdr:colOff>
      <xdr:row>15</xdr:row>
      <xdr:rowOff>132080</xdr:rowOff>
    </xdr:to>
    <xdr:sp macro="" textlink="">
      <xdr:nvSpPr>
        <xdr:cNvPr id="145" name="楕円 144">
          <a:extLst>
            <a:ext uri="{FF2B5EF4-FFF2-40B4-BE49-F238E27FC236}">
              <a16:creationId xmlns:a16="http://schemas.microsoft.com/office/drawing/2014/main" id="{7FCE5B8D-6D77-4336-80EB-A69D2FCDC462}"/>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13</xdr:row>
      <xdr:rowOff>142257</xdr:rowOff>
    </xdr:from>
    <xdr:ext cx="736600" cy="259045"/>
    <xdr:sp macro="" textlink="">
      <xdr:nvSpPr>
        <xdr:cNvPr id="146" name="テキスト ボックス 145">
          <a:extLst>
            <a:ext uri="{FF2B5EF4-FFF2-40B4-BE49-F238E27FC236}">
              <a16:creationId xmlns:a16="http://schemas.microsoft.com/office/drawing/2014/main" id="{F5356A64-93BF-426B-AA4E-527C9476EDC2}"/>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7" name="楕円 146">
          <a:extLst>
            <a:ext uri="{FF2B5EF4-FFF2-40B4-BE49-F238E27FC236}">
              <a16:creationId xmlns:a16="http://schemas.microsoft.com/office/drawing/2014/main" id="{6A05577D-569A-4AC7-9F4F-FAB6AC5D8283}"/>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13</xdr:row>
      <xdr:rowOff>138447</xdr:rowOff>
    </xdr:from>
    <xdr:ext cx="762000" cy="259045"/>
    <xdr:sp macro="" textlink="">
      <xdr:nvSpPr>
        <xdr:cNvPr id="148" name="テキスト ボックス 147">
          <a:extLst>
            <a:ext uri="{FF2B5EF4-FFF2-40B4-BE49-F238E27FC236}">
              <a16:creationId xmlns:a16="http://schemas.microsoft.com/office/drawing/2014/main" id="{64382D1A-316D-4516-94BE-4861545CD41E}"/>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49" name="楕円 148">
          <a:extLst>
            <a:ext uri="{FF2B5EF4-FFF2-40B4-BE49-F238E27FC236}">
              <a16:creationId xmlns:a16="http://schemas.microsoft.com/office/drawing/2014/main" id="{D5E67C70-6B92-4000-A139-331D73D7FA5D}"/>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13</xdr:row>
      <xdr:rowOff>149877</xdr:rowOff>
    </xdr:from>
    <xdr:ext cx="762000" cy="259045"/>
    <xdr:sp macro="" textlink="">
      <xdr:nvSpPr>
        <xdr:cNvPr id="150" name="テキスト ボックス 149">
          <a:extLst>
            <a:ext uri="{FF2B5EF4-FFF2-40B4-BE49-F238E27FC236}">
              <a16:creationId xmlns:a16="http://schemas.microsoft.com/office/drawing/2014/main" id="{E17885D4-DCCB-49E9-B3A4-D059568726C8}"/>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125730</xdr:rowOff>
    </xdr:from>
    <xdr:to>
      <xdr:col>65</xdr:col>
      <xdr:colOff>53975</xdr:colOff>
      <xdr:row>15</xdr:row>
      <xdr:rowOff>55880</xdr:rowOff>
    </xdr:to>
    <xdr:sp macro="" textlink="">
      <xdr:nvSpPr>
        <xdr:cNvPr id="151" name="楕円 150">
          <a:extLst>
            <a:ext uri="{FF2B5EF4-FFF2-40B4-BE49-F238E27FC236}">
              <a16:creationId xmlns:a16="http://schemas.microsoft.com/office/drawing/2014/main" id="{F45BF830-6C94-4185-AC4C-DFB5FC309FED}"/>
            </a:ext>
          </a:extLst>
        </xdr:cNvPr>
        <xdr:cNvSpPr/>
      </xdr:nvSpPr>
      <xdr:spPr>
        <a:xfrm>
          <a:off x="12954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13</xdr:row>
      <xdr:rowOff>66057</xdr:rowOff>
    </xdr:from>
    <xdr:ext cx="762000" cy="259045"/>
    <xdr:sp macro="" textlink="">
      <xdr:nvSpPr>
        <xdr:cNvPr id="152" name="テキスト ボックス 151">
          <a:extLst>
            <a:ext uri="{FF2B5EF4-FFF2-40B4-BE49-F238E27FC236}">
              <a16:creationId xmlns:a16="http://schemas.microsoft.com/office/drawing/2014/main" id="{54F77385-B218-42BD-BB18-2A83692AD4B8}"/>
            </a:ext>
          </a:extLst>
        </xdr:cNvPr>
        <xdr:cNvSpPr txBox="1"/>
      </xdr:nvSpPr>
      <xdr:spPr>
        <a:xfrm>
          <a:off x="12623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F0DBB1E2-346E-4B7A-9FCB-54888B224AF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F67E909C-5777-4113-A245-1BB365E942E6}"/>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1AD32970-0E1D-4BD3-BE38-1DC86B79F36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1BD6C51-7656-45E7-8F56-3615BB838F3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67F14F87-2AA9-42CD-8EE0-8889D66A6B9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6A9DAB0E-A432-4FE3-8A24-6A711433CFB1}"/>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9C68B033-8294-4F43-8954-18DECF19471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5B91C565-58ED-4D50-B6C8-097D6D422AC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73C3E7A8-A5FB-4A56-B104-392FE15E66F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9A8AFC6E-BA93-4A69-A301-424E8E887CE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850774D3-6335-4EEA-BF7D-15411ACDBCC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類似団体の平均を大きく下回っている。特に当村の実績として、過疎や少子化による児童手当、福祉医療等交付対象者は減少傾向となっている。</a:t>
          </a:r>
          <a:r>
            <a:rPr kumimoji="1" lang="ja-JP" altLang="en-US" sz="1100">
              <a:solidFill>
                <a:schemeClr val="dk1"/>
              </a:solidFill>
              <a:effectLst/>
              <a:latin typeface="+mn-lt"/>
              <a:ea typeface="+mn-ea"/>
              <a:cs typeface="+mn-cs"/>
            </a:rPr>
            <a:t>２年度は新型コロナウイルス感染症対策扶助費の皆増により、数値もあがっている。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EFAA0F24-8312-4B30-AFA3-18A7098A236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BE49BBB7-17B6-45C4-9936-F3A8EDB2A54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85F3B803-4FDB-4381-B8A9-4D8320FF080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74B79F13-7DDA-4C8E-911D-0D9BC84B62B3}"/>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5B877589-3693-4741-B817-5E229E8B501D}"/>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FFDDDB41-F4F7-4A9A-A518-DB1C039A88D2}"/>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790A9CB7-3A2E-4D04-B197-E965371258D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D2C5FBD2-3CDE-462E-B5A0-D67244EAC719}"/>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133FB9EC-F0B7-44C7-9076-7CD2E9A7A4E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246FB533-A3EC-4BEB-9161-4A78F2B806BC}"/>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D48FF117-B9B7-4DD7-B7EF-1968C88EAA1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7DBECFCC-2CD1-4FDD-8615-02EE1FB5FC13}"/>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8DC67C79-2F8F-44FF-B7BE-9033E1B1DE1B}"/>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19E28A01-8468-4C18-B51B-165D5E83209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458C42CB-461B-4A01-A43F-E0FB991FBEC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58ADA0F4-CD78-4D0E-A388-FF31F593E0D9}"/>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E418A166-140C-4538-8482-8A71E1BF99E9}"/>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75468DBB-52CE-4D68-8AED-10AF179A04C3}"/>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E04B817E-4A59-45B6-A7D7-1F7369F9D0DB}"/>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688CEFCA-44C5-4D8A-83A1-AA59BA931A8A}"/>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49A20B78-9498-4E9F-A3CF-5AB6471F72EC}"/>
            </a:ext>
          </a:extLst>
        </xdr:cNvPr>
        <xdr:cNvCxnSpPr/>
      </xdr:nvCxnSpPr>
      <xdr:spPr>
        <a:xfrm flipV="1">
          <a:off x="3987800" y="9404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E6622201-F84E-4DF7-B550-312B16513C1F}"/>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B0DC7B31-0466-441E-B7AE-3D6DE692A446}"/>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8BA6B90F-CE99-4C6A-8BBF-872B76C7F563}"/>
            </a:ext>
          </a:extLst>
        </xdr:cNvPr>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E6069EB-1451-4E77-B2C2-F3808FF84DFB}"/>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BB4674C2-5752-4FE9-BD0E-C70BB6458B7D}"/>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0" name="直線コネクタ 189">
          <a:extLst>
            <a:ext uri="{FF2B5EF4-FFF2-40B4-BE49-F238E27FC236}">
              <a16:creationId xmlns:a16="http://schemas.microsoft.com/office/drawing/2014/main" id="{4C44F7BB-8FF9-4E56-8656-1EDBB996894B}"/>
            </a:ext>
          </a:extLst>
        </xdr:cNvPr>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A34E821E-02BB-4C8F-8A5C-783477BE5E42}"/>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DA24777B-0A6D-4395-B3C6-549B0FC655BF}"/>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3" name="直線コネクタ 192">
          <a:extLst>
            <a:ext uri="{FF2B5EF4-FFF2-40B4-BE49-F238E27FC236}">
              <a16:creationId xmlns:a16="http://schemas.microsoft.com/office/drawing/2014/main" id="{AD7FA6F6-5916-4A88-BFD3-AC2B9BB54EBD}"/>
            </a:ext>
          </a:extLst>
        </xdr:cNvPr>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5F4724A4-48D1-4E1A-B764-59C99F802D67}"/>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56A97497-ABF7-43B1-8946-732348557D5A}"/>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6E2F9E9A-DB93-4ACF-BA03-17EC9D363508}"/>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3A729C83-22E2-4687-B948-DE6748C47236}"/>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67A29CC3-0E3B-44FE-817E-2DAA82DF1F8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19594387-1573-430B-A6A0-3BE33B57280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5D22928-0CA1-4100-9B7E-FCD3F6CFEDE4}"/>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49AD9D2-EAB5-4AA4-A9E4-A1394D5668E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EC15073-8609-4D54-92E1-D01F00ADDCE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C85A5C8-EBF9-495D-9965-7767E5A53D59}"/>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D8A1EE87-3D2C-4D09-A01E-62CB13112E4C}"/>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7B31110-486C-4872-B03D-CEF552074036}"/>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2BD869B7-8A58-49B0-A66B-35A34EEB1435}"/>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85D61E31-0941-45B4-9976-6D36C1958068}"/>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DA0D2734-8227-4545-AC07-E22C18FEAB94}"/>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a:extLst>
            <a:ext uri="{FF2B5EF4-FFF2-40B4-BE49-F238E27FC236}">
              <a16:creationId xmlns:a16="http://schemas.microsoft.com/office/drawing/2014/main" id="{95E64648-5AFA-41F4-94BE-E1074151575E}"/>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F7F0D4C5-3CB0-4017-9EF9-5466913DBC42}"/>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1" name="楕円 210">
          <a:extLst>
            <a:ext uri="{FF2B5EF4-FFF2-40B4-BE49-F238E27FC236}">
              <a16:creationId xmlns:a16="http://schemas.microsoft.com/office/drawing/2014/main" id="{DAA95EED-6045-47A7-85E4-C0C5C2545FB8}"/>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B97A90D5-AAE5-431D-A14C-881783582708}"/>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1A08815C-05FA-4082-953F-DF76AE3433BE}"/>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AF21321A-4D4A-4326-8214-2EE8F0155EF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4CF29B64-E5DB-4E4C-A7D1-6DA4321038B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25DF6DF1-B053-4DCE-8092-396AFA39460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A2312102-8421-48DB-94FF-D66FE6718A8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8157DA8D-F531-44E1-B6D5-40C217B4946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53267C1C-8360-4A19-89CF-9EE935240DC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A890EA2A-F46C-404F-B0E9-6EC909C9C05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89AB1D3E-2974-49C7-ADB1-962AB85F12B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5C21015C-8196-4CD3-984B-A47B7609E2E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C397593-F4FA-4034-A219-C73E9D6C2AB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各年度において類似団体の平均とほぼ同水準であ</a:t>
          </a:r>
          <a:r>
            <a:rPr kumimoji="1" lang="ja-JP" altLang="en-US" sz="1100">
              <a:solidFill>
                <a:schemeClr val="dk1"/>
              </a:solidFill>
              <a:effectLst/>
              <a:latin typeface="+mn-lt"/>
              <a:ea typeface="+mn-ea"/>
              <a:cs typeface="+mn-cs"/>
            </a:rPr>
            <a:t>る。２年度は、ふるさと納税寄付金の増額、地域おこし協力隊の増員による経常的経費が大幅に増えたため、</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回った。今後社会福祉関係の繰出金の増加が懸念されているため、高齢者の健康づくり等福祉の村づくりによる計画的な事業を進めていくこととする。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979C195E-651D-4710-A997-A8E8AD9570B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DE6997FC-C385-4C51-A560-6E4293D2ADA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ACA0B077-FB03-4FCE-9541-ECD128F18AD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E7D531D-563D-4705-B77D-864F642DCD23}"/>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78AB77CF-D847-4056-8503-EF5CF4B37D84}"/>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B5FE5AE6-DBC2-4BA8-AAE1-F0604B4DBC86}"/>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E5B197EB-9533-4E7E-B66A-22B82A48D403}"/>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E31232CD-2E6A-49B3-A493-02276C6BA348}"/>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5337F20A-64C6-4F8D-8A45-D17413B98004}"/>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9024E2C8-C5F4-4A06-937C-4EE73EEFB0BE}"/>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4FD42168-1B14-465D-B9B1-6CEEB4DFB5A1}"/>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438BE60F-FC51-4A41-8B9D-C8F9C155719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9CCF1DF7-02B3-44B6-BD69-7714DC971ED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AFBD0D70-298B-43F5-853D-A9E160DD18F6}"/>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AABD41D8-FC68-443C-BA5B-50C1E95A73F2}"/>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7B5A6C-49F8-4B56-A6D8-5EA22BEEB694}"/>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5B8E64A3-3426-45D1-BBA9-916AA94A8B0B}"/>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7C9AB01B-E6D2-4364-A2DA-1A884613A74B}"/>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28702</xdr:rowOff>
    </xdr:to>
    <xdr:cxnSp macro="">
      <xdr:nvCxnSpPr>
        <xdr:cNvPr id="242" name="直線コネクタ 241">
          <a:extLst>
            <a:ext uri="{FF2B5EF4-FFF2-40B4-BE49-F238E27FC236}">
              <a16:creationId xmlns:a16="http://schemas.microsoft.com/office/drawing/2014/main" id="{C8BC6210-B23F-41CD-A4E9-3F521CF4EA45}"/>
            </a:ext>
          </a:extLst>
        </xdr:cNvPr>
        <xdr:cNvCxnSpPr/>
      </xdr:nvCxnSpPr>
      <xdr:spPr>
        <a:xfrm>
          <a:off x="15671800" y="96596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3BE3D80D-C55A-420D-876C-FFAEE3E77B7E}"/>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DCD0255F-C13D-4100-B35D-DE2DD9257839}"/>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56</xdr:row>
      <xdr:rowOff>58420</xdr:rowOff>
    </xdr:from>
    <xdr:to>
      <xdr:col>78</xdr:col>
      <xdr:colOff>69850</xdr:colOff>
      <xdr:row>57</xdr:row>
      <xdr:rowOff>24130</xdr:rowOff>
    </xdr:to>
    <xdr:cxnSp macro="">
      <xdr:nvCxnSpPr>
        <xdr:cNvPr id="245" name="直線コネクタ 244">
          <a:extLst>
            <a:ext uri="{FF2B5EF4-FFF2-40B4-BE49-F238E27FC236}">
              <a16:creationId xmlns:a16="http://schemas.microsoft.com/office/drawing/2014/main" id="{E65D839C-888E-4E3F-B0F8-0FC07438FB37}"/>
            </a:ext>
          </a:extLst>
        </xdr:cNvPr>
        <xdr:cNvCxnSpPr/>
      </xdr:nvCxnSpPr>
      <xdr:spPr>
        <a:xfrm flipV="1">
          <a:off x="14782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E511E6F9-E305-4331-BFCF-0FD56D29625A}"/>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FBA2573-E21A-443C-B8E5-0B1F003BE3B2}"/>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57</xdr:row>
      <xdr:rowOff>24130</xdr:rowOff>
    </xdr:to>
    <xdr:cxnSp macro="">
      <xdr:nvCxnSpPr>
        <xdr:cNvPr id="248" name="直線コネクタ 247">
          <a:extLst>
            <a:ext uri="{FF2B5EF4-FFF2-40B4-BE49-F238E27FC236}">
              <a16:creationId xmlns:a16="http://schemas.microsoft.com/office/drawing/2014/main" id="{38BE4A1F-F7A0-4BA2-B96A-8F25D9BB7AEB}"/>
            </a:ext>
          </a:extLst>
        </xdr:cNvPr>
        <xdr:cNvCxnSpPr/>
      </xdr:nvCxnSpPr>
      <xdr:spPr>
        <a:xfrm>
          <a:off x="13893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24F818DF-D398-4431-9A10-D273DBD96349}"/>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5C600369-5228-4055-8E52-53A036F943F6}"/>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131572</xdr:rowOff>
    </xdr:to>
    <xdr:cxnSp macro="">
      <xdr:nvCxnSpPr>
        <xdr:cNvPr id="251" name="直線コネクタ 250">
          <a:extLst>
            <a:ext uri="{FF2B5EF4-FFF2-40B4-BE49-F238E27FC236}">
              <a16:creationId xmlns:a16="http://schemas.microsoft.com/office/drawing/2014/main" id="{7E97C4D6-F64C-40BE-B4B6-4526E9EB1889}"/>
            </a:ext>
          </a:extLst>
        </xdr:cNvPr>
        <xdr:cNvCxnSpPr/>
      </xdr:nvCxnSpPr>
      <xdr:spPr>
        <a:xfrm>
          <a:off x="13004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5A2B7F93-8AEE-453D-AAA1-163C4F516911}"/>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A09C6412-E5E0-4C36-9A20-5DC331250B0D}"/>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318131B-6E02-4927-8D18-BCC9BFF3E9D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1E614DE-89AD-4B35-B13E-B8F970C4ECC8}"/>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5DE4269A-CCF9-4EF1-B9EA-2B510046F0C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EFBCD4CA-36FD-4AAA-9A80-50FCEC0F64D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FF5E833C-CB5C-458B-BA93-C6B2B274EFB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6722B689-74A3-46CE-8682-A12BE72C2D3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389599B7-5A7A-4A8E-B2E2-B31ACEF7E0B5}"/>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1" name="楕円 260">
          <a:extLst>
            <a:ext uri="{FF2B5EF4-FFF2-40B4-BE49-F238E27FC236}">
              <a16:creationId xmlns:a16="http://schemas.microsoft.com/office/drawing/2014/main" id="{2D083F50-642D-489F-AD2B-BB388DF201AB}"/>
            </a:ext>
          </a:extLst>
        </xdr:cNvPr>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56</xdr:row>
      <xdr:rowOff>121429</xdr:rowOff>
    </xdr:from>
    <xdr:ext cx="762000" cy="259045"/>
    <xdr:sp macro="" textlink="">
      <xdr:nvSpPr>
        <xdr:cNvPr id="262" name="その他該当値テキスト">
          <a:extLst>
            <a:ext uri="{FF2B5EF4-FFF2-40B4-BE49-F238E27FC236}">
              <a16:creationId xmlns:a16="http://schemas.microsoft.com/office/drawing/2014/main" id="{238B2BF5-2AD5-4E94-AB35-C5C85807DC4A}"/>
            </a:ext>
          </a:extLst>
        </xdr:cNvPr>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3" name="楕円 262">
          <a:extLst>
            <a:ext uri="{FF2B5EF4-FFF2-40B4-BE49-F238E27FC236}">
              <a16:creationId xmlns:a16="http://schemas.microsoft.com/office/drawing/2014/main" id="{87BE7361-3E20-4CF1-9F2C-68CFBF5372E2}"/>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54</xdr:row>
      <xdr:rowOff>119397</xdr:rowOff>
    </xdr:from>
    <xdr:ext cx="736600" cy="259045"/>
    <xdr:sp macro="" textlink="">
      <xdr:nvSpPr>
        <xdr:cNvPr id="264" name="テキスト ボックス 263">
          <a:extLst>
            <a:ext uri="{FF2B5EF4-FFF2-40B4-BE49-F238E27FC236}">
              <a16:creationId xmlns:a16="http://schemas.microsoft.com/office/drawing/2014/main" id="{D6DA5C27-DCCF-4664-A2D6-6611C51B6925}"/>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5" name="楕円 264">
          <a:extLst>
            <a:ext uri="{FF2B5EF4-FFF2-40B4-BE49-F238E27FC236}">
              <a16:creationId xmlns:a16="http://schemas.microsoft.com/office/drawing/2014/main" id="{6E11BC79-B8E7-4EBD-87FC-1EB4B6E00AB5}"/>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635CFCCD-D339-426D-8844-DE6DA61EB281}"/>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67" name="楕円 266">
          <a:extLst>
            <a:ext uri="{FF2B5EF4-FFF2-40B4-BE49-F238E27FC236}">
              <a16:creationId xmlns:a16="http://schemas.microsoft.com/office/drawing/2014/main" id="{31223EBF-E90D-4B36-8C7F-500665E8CEA3}"/>
            </a:ext>
          </a:extLst>
        </xdr:cNvPr>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55</xdr:row>
      <xdr:rowOff>21099</xdr:rowOff>
    </xdr:from>
    <xdr:ext cx="762000" cy="259045"/>
    <xdr:sp macro="" textlink="">
      <xdr:nvSpPr>
        <xdr:cNvPr id="268" name="テキスト ボックス 267">
          <a:extLst>
            <a:ext uri="{FF2B5EF4-FFF2-40B4-BE49-F238E27FC236}">
              <a16:creationId xmlns:a16="http://schemas.microsoft.com/office/drawing/2014/main" id="{88AF6108-BD63-40F0-B696-0791B55BC38A}"/>
            </a:ext>
          </a:extLst>
        </xdr:cNvPr>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a:extLst>
            <a:ext uri="{FF2B5EF4-FFF2-40B4-BE49-F238E27FC236}">
              <a16:creationId xmlns:a16="http://schemas.microsoft.com/office/drawing/2014/main" id="{DFC30CB7-61F9-461E-BF5D-9DC4B8A02D26}"/>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54</xdr:row>
      <xdr:rowOff>169689</xdr:rowOff>
    </xdr:from>
    <xdr:ext cx="762000" cy="259045"/>
    <xdr:sp macro="" textlink="">
      <xdr:nvSpPr>
        <xdr:cNvPr id="270" name="テキスト ボックス 269">
          <a:extLst>
            <a:ext uri="{FF2B5EF4-FFF2-40B4-BE49-F238E27FC236}">
              <a16:creationId xmlns:a16="http://schemas.microsoft.com/office/drawing/2014/main" id="{04DDF4B7-9806-415D-AC5F-AB801DAEDAE0}"/>
            </a:ext>
          </a:extLst>
        </xdr:cNvPr>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280A3B66-B3D6-42E7-B83C-1798C2EFF38D}"/>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11D9474-51DA-4232-A8F0-8D83DBF8985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B7CF4191-E3B2-47B0-9EE8-165B336DB9A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660F9FE6-0AB7-4E18-B9B4-C89D80F0016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77CCC8FF-A288-4842-96AE-36C3543F045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5BF9BD67-4DCC-4E2A-B044-07EF8DA75C4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4F70E8D9-C5F4-4DE1-B225-3FD0BC0D1C7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F5046205-5B02-47BE-A7B5-9E2DD932A735}"/>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F5DC76F9-347A-474D-9303-36460936B2D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EFB1C05B-D46E-4F57-8DCC-11DFEDCCE4A7}"/>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92053DB5-FF6C-45DD-B1A5-0440E989832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近年の指標の増減は、</a:t>
          </a:r>
          <a:r>
            <a:rPr kumimoji="1" lang="ja-JP" altLang="ja-JP" sz="1100">
              <a:solidFill>
                <a:schemeClr val="dk1"/>
              </a:solidFill>
              <a:effectLst/>
              <a:latin typeface="+mn-lt"/>
              <a:ea typeface="+mn-ea"/>
              <a:cs typeface="+mn-cs"/>
            </a:rPr>
            <a:t>新ごみ処理施設建設負担金が影響しているためである。これまで歳出削減や事務事業の見直しを進めてきたが、近年上昇傾向にあるため、今後も長期的な計画のもと継続的に抑制に努めていくこととする。</a:t>
          </a:r>
          <a:endParaRPr lang="ja-JP" altLang="ja-JP">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55213D9C-30E8-466D-8842-7E0DA9732FED}"/>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C24CE17F-6FF6-40C5-9BAA-702FF4A77345}"/>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9E14FB8F-1C1C-4A33-953C-AE60624AE0CA}"/>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F9D4F13D-97ED-4D5D-A90A-574BD43DEA6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5D2A58A-676D-4180-BDB3-1E625972E8AA}"/>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4D3248BE-631C-4519-A8C2-A127C230989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B4129827-6BDD-419D-B31A-76BEB482A98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6ACFF555-07E3-402D-808C-5ADACDC0D63E}"/>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59CFF8E5-A260-4A8F-9C51-6D42E4E8A44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2335950E-944B-4C66-92DE-A5AC76BD395B}"/>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7CCE0257-296A-4ECE-A401-00F5FDFCE8AB}"/>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123D000-6948-4C1A-A538-D386686EEAA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A8137F7E-B476-4D0F-A63F-3B6D540AB4DE}"/>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C44AF31B-EC3D-4D1B-8C71-532EA6169232}"/>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48C346AE-DFE9-45A4-A535-91297EB6B395}"/>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1E97B5E0-A6F6-4F4B-B870-399AE741FDAF}"/>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4CBA2839-2A50-41E3-B026-00538B630344}"/>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8F886151-C6C3-4BD9-A29B-AE090830A042}"/>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1270</xdr:rowOff>
    </xdr:to>
    <xdr:cxnSp macro="">
      <xdr:nvCxnSpPr>
        <xdr:cNvPr id="300" name="直線コネクタ 299">
          <a:extLst>
            <a:ext uri="{FF2B5EF4-FFF2-40B4-BE49-F238E27FC236}">
              <a16:creationId xmlns:a16="http://schemas.microsoft.com/office/drawing/2014/main" id="{F1C83AAE-005D-48BA-BE77-DB8FBF3DCF9B}"/>
            </a:ext>
          </a:extLst>
        </xdr:cNvPr>
        <xdr:cNvCxnSpPr/>
      </xdr:nvCxnSpPr>
      <xdr:spPr>
        <a:xfrm>
          <a:off x="15671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60CA4178-6DF1-4741-966A-C697417DEDD9}"/>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B48C3D82-0AAE-4768-812E-4180EC3FC026}"/>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34</xdr:row>
      <xdr:rowOff>149860</xdr:rowOff>
    </xdr:from>
    <xdr:to>
      <xdr:col>78</xdr:col>
      <xdr:colOff>69850</xdr:colOff>
      <xdr:row>35</xdr:row>
      <xdr:rowOff>46990</xdr:rowOff>
    </xdr:to>
    <xdr:cxnSp macro="">
      <xdr:nvCxnSpPr>
        <xdr:cNvPr id="303" name="直線コネクタ 302">
          <a:extLst>
            <a:ext uri="{FF2B5EF4-FFF2-40B4-BE49-F238E27FC236}">
              <a16:creationId xmlns:a16="http://schemas.microsoft.com/office/drawing/2014/main" id="{C0D63F25-84AE-4EDB-BBA9-3BDEF9CAF3D5}"/>
            </a:ext>
          </a:extLst>
        </xdr:cNvPr>
        <xdr:cNvCxnSpPr/>
      </xdr:nvCxnSpPr>
      <xdr:spPr>
        <a:xfrm flipV="1">
          <a:off x="14782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D3AB78F2-8F91-446D-BAC8-D2D1B1D28FF1}"/>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CB647604-3A40-4FBA-803A-7B9C16C9D729}"/>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46990</xdr:rowOff>
    </xdr:to>
    <xdr:cxnSp macro="">
      <xdr:nvCxnSpPr>
        <xdr:cNvPr id="306" name="直線コネクタ 305">
          <a:extLst>
            <a:ext uri="{FF2B5EF4-FFF2-40B4-BE49-F238E27FC236}">
              <a16:creationId xmlns:a16="http://schemas.microsoft.com/office/drawing/2014/main" id="{F2EAD89B-1251-4574-BF41-97773F9C3577}"/>
            </a:ext>
          </a:extLst>
        </xdr:cNvPr>
        <xdr:cNvCxnSpPr/>
      </xdr:nvCxnSpPr>
      <xdr:spPr>
        <a:xfrm>
          <a:off x="13893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60BF1CA3-E778-4882-8953-4A040DE7F047}"/>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E29BB595-593B-4E82-9E86-CBCED15C81C9}"/>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37846</xdr:rowOff>
    </xdr:to>
    <xdr:cxnSp macro="">
      <xdr:nvCxnSpPr>
        <xdr:cNvPr id="309" name="直線コネクタ 308">
          <a:extLst>
            <a:ext uri="{FF2B5EF4-FFF2-40B4-BE49-F238E27FC236}">
              <a16:creationId xmlns:a16="http://schemas.microsoft.com/office/drawing/2014/main" id="{345CABF3-7D4D-403C-B7DD-A321E96B13E3}"/>
            </a:ext>
          </a:extLst>
        </xdr:cNvPr>
        <xdr:cNvCxnSpPr/>
      </xdr:nvCxnSpPr>
      <xdr:spPr>
        <a:xfrm>
          <a:off x="13004800" y="6011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7F14BAB3-C680-4EE0-889E-2713B01E4107}"/>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D485171D-1E1E-47F4-8F74-F1E6CD759AF3}"/>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3E585C3A-93E2-460B-912A-F74F6DAAE72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AB9E2EE2-E617-4D42-9B5A-C9D7D2DD80C6}"/>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59AB04D4-407B-4D18-BAC7-275674C2AA9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4F468C54-CED1-48B6-8EE5-287A386E2DB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8B30B70F-54FD-48B8-AC42-6AAF9448C3A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A54C899B-FED4-451C-BE6F-881C47FCAF3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A421E912-E0E3-49F3-BB2C-D58CAEEC303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9" name="楕円 318">
          <a:extLst>
            <a:ext uri="{FF2B5EF4-FFF2-40B4-BE49-F238E27FC236}">
              <a16:creationId xmlns:a16="http://schemas.microsoft.com/office/drawing/2014/main" id="{1E7B9476-DE1E-4AF2-969F-C61FA8397662}"/>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34</xdr:row>
      <xdr:rowOff>30497</xdr:rowOff>
    </xdr:from>
    <xdr:ext cx="762000" cy="259045"/>
    <xdr:sp macro="" textlink="">
      <xdr:nvSpPr>
        <xdr:cNvPr id="320" name="補助費等該当値テキスト">
          <a:extLst>
            <a:ext uri="{FF2B5EF4-FFF2-40B4-BE49-F238E27FC236}">
              <a16:creationId xmlns:a16="http://schemas.microsoft.com/office/drawing/2014/main" id="{69C055F2-1B5A-4920-ADC8-F4F6E4D6D404}"/>
            </a:ext>
          </a:extLst>
        </xdr:cNvPr>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1" name="楕円 320">
          <a:extLst>
            <a:ext uri="{FF2B5EF4-FFF2-40B4-BE49-F238E27FC236}">
              <a16:creationId xmlns:a16="http://schemas.microsoft.com/office/drawing/2014/main" id="{219D167D-7C50-4580-B191-8B6EF8EFD609}"/>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33</xdr:row>
      <xdr:rowOff>39387</xdr:rowOff>
    </xdr:from>
    <xdr:ext cx="736600" cy="259045"/>
    <xdr:sp macro="" textlink="">
      <xdr:nvSpPr>
        <xdr:cNvPr id="322" name="テキスト ボックス 321">
          <a:extLst>
            <a:ext uri="{FF2B5EF4-FFF2-40B4-BE49-F238E27FC236}">
              <a16:creationId xmlns:a16="http://schemas.microsoft.com/office/drawing/2014/main" id="{5DE7F5B4-91F3-4900-B47E-CCFFCF29E62B}"/>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3" name="楕円 322">
          <a:extLst>
            <a:ext uri="{FF2B5EF4-FFF2-40B4-BE49-F238E27FC236}">
              <a16:creationId xmlns:a16="http://schemas.microsoft.com/office/drawing/2014/main" id="{F67BBE4E-DD80-46B2-B824-F350C79BEB6C}"/>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33</xdr:row>
      <xdr:rowOff>107967</xdr:rowOff>
    </xdr:from>
    <xdr:ext cx="762000" cy="259045"/>
    <xdr:sp macro="" textlink="">
      <xdr:nvSpPr>
        <xdr:cNvPr id="324" name="テキスト ボックス 323">
          <a:extLst>
            <a:ext uri="{FF2B5EF4-FFF2-40B4-BE49-F238E27FC236}">
              <a16:creationId xmlns:a16="http://schemas.microsoft.com/office/drawing/2014/main" id="{529D1338-208C-415B-A77A-A18E8BB8736C}"/>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5" name="楕円 324">
          <a:extLst>
            <a:ext uri="{FF2B5EF4-FFF2-40B4-BE49-F238E27FC236}">
              <a16:creationId xmlns:a16="http://schemas.microsoft.com/office/drawing/2014/main" id="{ECDA8BC4-C58B-44F6-9F55-2382F5368B0B}"/>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33</xdr:row>
      <xdr:rowOff>98823</xdr:rowOff>
    </xdr:from>
    <xdr:ext cx="762000" cy="259045"/>
    <xdr:sp macro="" textlink="">
      <xdr:nvSpPr>
        <xdr:cNvPr id="326" name="テキスト ボックス 325">
          <a:extLst>
            <a:ext uri="{FF2B5EF4-FFF2-40B4-BE49-F238E27FC236}">
              <a16:creationId xmlns:a16="http://schemas.microsoft.com/office/drawing/2014/main" id="{B77C3460-06C8-412D-8B87-37E31344FCA4}"/>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27" name="楕円 326">
          <a:extLst>
            <a:ext uri="{FF2B5EF4-FFF2-40B4-BE49-F238E27FC236}">
              <a16:creationId xmlns:a16="http://schemas.microsoft.com/office/drawing/2014/main" id="{A23D545B-8F5D-4D36-A680-1C5DC745A448}"/>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33</xdr:row>
      <xdr:rowOff>71391</xdr:rowOff>
    </xdr:from>
    <xdr:ext cx="762000" cy="259045"/>
    <xdr:sp macro="" textlink="">
      <xdr:nvSpPr>
        <xdr:cNvPr id="328" name="テキスト ボックス 327">
          <a:extLst>
            <a:ext uri="{FF2B5EF4-FFF2-40B4-BE49-F238E27FC236}">
              <a16:creationId xmlns:a16="http://schemas.microsoft.com/office/drawing/2014/main" id="{EA890E70-040D-4810-A852-15B001982403}"/>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E7F0BBA6-48BE-44EB-9510-D1EFDC48A6E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F9E847FB-4998-4D6D-AD31-E636C58E404F}"/>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A2A130CA-7845-4197-B1D7-19354AC90A0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51303F99-4A1A-4B4A-8E40-50317BE849E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AFBDF57E-D548-4702-A985-DDEB4C556B1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86597EAA-B682-4B46-8229-A0213D88A59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73A80ACE-B7A6-4E61-AF7D-54D7E54F2C7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985641F3-9AC5-4F70-B774-88BE611D892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9E1FCB97-4C7F-47BC-BA51-25D7396C7CC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226D8CE4-CBB1-48FE-9DB0-5E623A72DB1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5A64B7AE-A61C-475F-B964-3C7EDDF6AF3C}"/>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比率は年々</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しているものの、類似団体平均値と比較すると上回っている。</a:t>
          </a:r>
          <a:r>
            <a:rPr kumimoji="1" lang="ja-JP" altLang="en-US" sz="1100">
              <a:solidFill>
                <a:schemeClr val="dk1"/>
              </a:solidFill>
              <a:effectLst/>
              <a:latin typeface="+mn-lt"/>
              <a:ea typeface="+mn-ea"/>
              <a:cs typeface="+mn-cs"/>
            </a:rPr>
            <a:t>平成後半年度に</a:t>
          </a:r>
          <a:r>
            <a:rPr kumimoji="1" lang="ja-JP" altLang="ja-JP" sz="1100">
              <a:solidFill>
                <a:schemeClr val="dk1"/>
              </a:solidFill>
              <a:effectLst/>
              <a:latin typeface="+mn-lt"/>
              <a:ea typeface="+mn-ea"/>
              <a:cs typeface="+mn-cs"/>
            </a:rPr>
            <a:t>実施した大規模事業に係る地方債の償還が</a:t>
          </a:r>
          <a:r>
            <a:rPr kumimoji="1" lang="ja-JP" altLang="en-US" sz="1100">
              <a:solidFill>
                <a:schemeClr val="dk1"/>
              </a:solidFill>
              <a:effectLst/>
              <a:latin typeface="+mn-lt"/>
              <a:ea typeface="+mn-ea"/>
              <a:cs typeface="+mn-cs"/>
            </a:rPr>
            <a:t>はじまり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今後公債費が年々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していくため、</a:t>
          </a:r>
          <a:r>
            <a:rPr kumimoji="1" lang="ja-JP" altLang="ja-JP" sz="1100">
              <a:solidFill>
                <a:schemeClr val="dk1"/>
              </a:solidFill>
              <a:effectLst/>
              <a:latin typeface="+mn-lt"/>
              <a:ea typeface="+mn-ea"/>
              <a:cs typeface="+mn-cs"/>
            </a:rPr>
            <a:t>民間資金の繰上償還等の計画的な公債費対策を実施し、比率の管理に努めていくこととする。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706F5A1F-75AB-4504-9118-2B90AC6700A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ABA9F79C-3099-45AB-9839-3767024E25F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CAF50997-0B51-460D-BFFC-B88FE785D8D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66D4EC3A-72AC-4CCC-8FCC-01650222DAC7}"/>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F732FC12-4160-4CDE-8F0B-E3D1781C45F5}"/>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C6D5F213-52C4-4744-BFE6-442DD563B72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E1EBF9AC-5245-4187-B24D-406F4EDCBD96}"/>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EA2F18A-A3B0-4E10-B493-83A0BA27386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D0C0D8EF-3A51-4845-8765-D48C3B55DE4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69E47C94-30C2-408C-A171-9BFB2EA70686}"/>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C5591C2-DC9E-4A35-BDC6-56866FDC421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8BBE0088-12B7-45B3-ABEA-99656AA6D965}"/>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72C5F624-F058-478C-A775-E7A6C42D1C2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3A01BB8B-1874-4067-B5A8-760CAE7D97ED}"/>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E97165B6-683D-42A4-B35A-C513592F4F37}"/>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9E9D5016-D502-4D79-886D-D5D8CF4D3FCF}"/>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AC6B83A9-C501-4ABD-9EAF-6CF4DB4332D8}"/>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AEE9602A-AA4B-45E8-9729-04F4B672F875}"/>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FBB68A7A-4E6F-40BA-BD61-6BA69630DF4C}"/>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8778C05B-4C45-47CB-B14B-A6F69579ABA6}"/>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27939</xdr:rowOff>
    </xdr:to>
    <xdr:cxnSp macro="">
      <xdr:nvCxnSpPr>
        <xdr:cNvPr id="360" name="直線コネクタ 359">
          <a:extLst>
            <a:ext uri="{FF2B5EF4-FFF2-40B4-BE49-F238E27FC236}">
              <a16:creationId xmlns:a16="http://schemas.microsoft.com/office/drawing/2014/main" id="{7897FF61-AE63-444B-A45A-C05A8DC06119}"/>
            </a:ext>
          </a:extLst>
        </xdr:cNvPr>
        <xdr:cNvCxnSpPr/>
      </xdr:nvCxnSpPr>
      <xdr:spPr>
        <a:xfrm flipV="1">
          <a:off x="3987800" y="13221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16F8838B-1276-4D09-82F6-882C87F6CE5C}"/>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11BB333C-E5B4-4BA0-90EF-BA90B520BF4B}"/>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77</xdr:row>
      <xdr:rowOff>27939</xdr:rowOff>
    </xdr:from>
    <xdr:to>
      <xdr:col>19</xdr:col>
      <xdr:colOff>187325</xdr:colOff>
      <xdr:row>77</xdr:row>
      <xdr:rowOff>31750</xdr:rowOff>
    </xdr:to>
    <xdr:cxnSp macro="">
      <xdr:nvCxnSpPr>
        <xdr:cNvPr id="363" name="直線コネクタ 362">
          <a:extLst>
            <a:ext uri="{FF2B5EF4-FFF2-40B4-BE49-F238E27FC236}">
              <a16:creationId xmlns:a16="http://schemas.microsoft.com/office/drawing/2014/main" id="{70DD02EC-CC07-4F59-A172-446EC99C1B98}"/>
            </a:ext>
          </a:extLst>
        </xdr:cNvPr>
        <xdr:cNvCxnSpPr/>
      </xdr:nvCxnSpPr>
      <xdr:spPr>
        <a:xfrm flipV="1">
          <a:off x="3098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BDFEDE19-503D-426A-87FB-86A5462CFE4C}"/>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1B232811-B14C-4DF4-9913-23C45CC88808}"/>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58420</xdr:rowOff>
    </xdr:to>
    <xdr:cxnSp macro="">
      <xdr:nvCxnSpPr>
        <xdr:cNvPr id="366" name="直線コネクタ 365">
          <a:extLst>
            <a:ext uri="{FF2B5EF4-FFF2-40B4-BE49-F238E27FC236}">
              <a16:creationId xmlns:a16="http://schemas.microsoft.com/office/drawing/2014/main" id="{68965AC1-0A69-47F5-AAAB-1AA03BAEBD2D}"/>
            </a:ext>
          </a:extLst>
        </xdr:cNvPr>
        <xdr:cNvCxnSpPr/>
      </xdr:nvCxnSpPr>
      <xdr:spPr>
        <a:xfrm flipV="1">
          <a:off x="2209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F5054A61-7E25-46B8-B38A-BF87B92FA10B}"/>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3CE99A3D-1C69-4324-8DDC-4BC43A4AE3E1}"/>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58420</xdr:rowOff>
    </xdr:from>
    <xdr:to>
      <xdr:col>11</xdr:col>
      <xdr:colOff>9525</xdr:colOff>
      <xdr:row>77</xdr:row>
      <xdr:rowOff>77470</xdr:rowOff>
    </xdr:to>
    <xdr:cxnSp macro="">
      <xdr:nvCxnSpPr>
        <xdr:cNvPr id="369" name="直線コネクタ 368">
          <a:extLst>
            <a:ext uri="{FF2B5EF4-FFF2-40B4-BE49-F238E27FC236}">
              <a16:creationId xmlns:a16="http://schemas.microsoft.com/office/drawing/2014/main" id="{B81C9427-7B4C-4AD0-8170-2DC700B9888F}"/>
            </a:ext>
          </a:extLst>
        </xdr:cNvPr>
        <xdr:cNvCxnSpPr/>
      </xdr:nvCxnSpPr>
      <xdr:spPr>
        <a:xfrm flipV="1">
          <a:off x="1320800" y="13260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43390F61-6099-4E52-A042-A0F5F2B0FC65}"/>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6C8F0829-3FB0-4423-BAEF-D4406125F02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10578EFF-A022-4D4E-99DF-2D790BC9B42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14924769-F4CC-4A30-A76C-A8B52D04D625}"/>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A91F657B-BAB9-4BEE-BB59-E40A5EC9FFF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E81D34C0-6DE3-480F-A85F-C5D195FB549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706F7DC3-A80C-49D0-BB33-E2FEDF934F6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19962138-D6AA-4DA8-B2D3-E99CAACCC6E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BEF77AAC-6882-46D6-A9E5-F133A4B26CD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79" name="楕円 378">
          <a:extLst>
            <a:ext uri="{FF2B5EF4-FFF2-40B4-BE49-F238E27FC236}">
              <a16:creationId xmlns:a16="http://schemas.microsoft.com/office/drawing/2014/main" id="{15A43CCA-0C6F-409C-B5CD-D73B07AC4F1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76</xdr:row>
      <xdr:rowOff>113047</xdr:rowOff>
    </xdr:from>
    <xdr:ext cx="762000" cy="259045"/>
    <xdr:sp macro="" textlink="">
      <xdr:nvSpPr>
        <xdr:cNvPr id="380" name="公債費該当値テキスト">
          <a:extLst>
            <a:ext uri="{FF2B5EF4-FFF2-40B4-BE49-F238E27FC236}">
              <a16:creationId xmlns:a16="http://schemas.microsoft.com/office/drawing/2014/main" id="{2E447F08-86A4-43AF-9A7E-81A45378E9F6}"/>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1" name="楕円 380">
          <a:extLst>
            <a:ext uri="{FF2B5EF4-FFF2-40B4-BE49-F238E27FC236}">
              <a16:creationId xmlns:a16="http://schemas.microsoft.com/office/drawing/2014/main" id="{75877F2E-D2E8-479C-A2AB-615B6139E6E9}"/>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77</xdr:row>
      <xdr:rowOff>63516</xdr:rowOff>
    </xdr:from>
    <xdr:ext cx="736600" cy="259045"/>
    <xdr:sp macro="" textlink="">
      <xdr:nvSpPr>
        <xdr:cNvPr id="382" name="テキスト ボックス 381">
          <a:extLst>
            <a:ext uri="{FF2B5EF4-FFF2-40B4-BE49-F238E27FC236}">
              <a16:creationId xmlns:a16="http://schemas.microsoft.com/office/drawing/2014/main" id="{526DE500-7747-40EE-9D5D-4FE7EEB6A58E}"/>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3" name="楕円 382">
          <a:extLst>
            <a:ext uri="{FF2B5EF4-FFF2-40B4-BE49-F238E27FC236}">
              <a16:creationId xmlns:a16="http://schemas.microsoft.com/office/drawing/2014/main" id="{288D25EB-7086-4AD1-A870-DAB9D7C4AF46}"/>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B034DDD8-5275-4022-84A2-227B88D08D4A}"/>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85" name="楕円 384">
          <a:extLst>
            <a:ext uri="{FF2B5EF4-FFF2-40B4-BE49-F238E27FC236}">
              <a16:creationId xmlns:a16="http://schemas.microsoft.com/office/drawing/2014/main" id="{66A7C6BC-3EE8-48D3-825D-E025E6CC3358}"/>
            </a:ext>
          </a:extLst>
        </xdr:cNvPr>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77</xdr:row>
      <xdr:rowOff>93997</xdr:rowOff>
    </xdr:from>
    <xdr:ext cx="762000" cy="259045"/>
    <xdr:sp macro="" textlink="">
      <xdr:nvSpPr>
        <xdr:cNvPr id="386" name="テキスト ボックス 385">
          <a:extLst>
            <a:ext uri="{FF2B5EF4-FFF2-40B4-BE49-F238E27FC236}">
              <a16:creationId xmlns:a16="http://schemas.microsoft.com/office/drawing/2014/main" id="{5F43FF4E-35FF-4D1E-AA6D-9E0F722BF9D9}"/>
            </a:ext>
          </a:extLst>
        </xdr:cNvPr>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7" name="楕円 386">
          <a:extLst>
            <a:ext uri="{FF2B5EF4-FFF2-40B4-BE49-F238E27FC236}">
              <a16:creationId xmlns:a16="http://schemas.microsoft.com/office/drawing/2014/main" id="{073B6A9F-1AA7-4F94-B978-EC5B091E1C2D}"/>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EDF058DD-02D0-4BCC-ADF8-2853948DC15D}"/>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678B0AC4-03A8-4AB3-86D4-111BE4F2DDD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76DF0303-ADB7-425B-8A3E-DAE0D5475F8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E545A811-0765-42BE-8BC9-1A2D8B1D4CE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EEF09CB-7D33-4235-ACCD-E1D55CA414B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506B0967-F611-4D7F-960C-DF6FF5F122A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5D61E74D-1C75-42C3-97C3-A0FC77E8493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8711920D-D412-46C3-ADD4-ECC38A45BBC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D30019D2-EE99-4748-8FA9-D3D950B35DEB}"/>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BAB14BE3-B803-4A3B-AFDF-7733F1584392}"/>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8816CDD1-E067-4E00-BAE3-10965D1696C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E6F0B4CD-5C11-4AAA-88F0-08185201AEF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これまで歳出削減や事務事業の見直しを進めてきたことから、比率は各年度で類似団体平均値を下回っている。当村の経常経費では公債費</a:t>
          </a:r>
          <a:r>
            <a:rPr kumimoji="1" lang="ja-JP" altLang="en-US" sz="1100">
              <a:solidFill>
                <a:schemeClr val="dk1"/>
              </a:solidFill>
              <a:effectLst/>
              <a:latin typeface="+mn-lt"/>
              <a:ea typeface="+mn-ea"/>
              <a:cs typeface="+mn-cs"/>
            </a:rPr>
            <a:t>が数値変動に大きな影響を及ぼすが、その他分析欄のとおり、新たな事業の取り組みに伴う経常的な費用も増えているため、</a:t>
          </a:r>
          <a:r>
            <a:rPr kumimoji="1" lang="ja-JP" altLang="ja-JP" sz="1100">
              <a:solidFill>
                <a:schemeClr val="dk1"/>
              </a:solidFill>
              <a:effectLst/>
              <a:latin typeface="+mn-lt"/>
              <a:ea typeface="+mn-ea"/>
              <a:cs typeface="+mn-cs"/>
            </a:rPr>
            <a:t>公債費対策を進めつつ、</a:t>
          </a:r>
          <a:r>
            <a:rPr kumimoji="1" lang="ja-JP" altLang="en-US" sz="1100">
              <a:solidFill>
                <a:schemeClr val="dk1"/>
              </a:solidFill>
              <a:effectLst/>
              <a:latin typeface="+mn-lt"/>
              <a:ea typeface="+mn-ea"/>
              <a:cs typeface="+mn-cs"/>
            </a:rPr>
            <a:t>財政運営を健全なものにするため、村づくり計画に基づき適正な予算執行に努める。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F2C88D13-9BC1-4A5C-9E35-1EA0640AC00F}"/>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F309EA84-99D4-47F5-8DDD-D052E125D55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33103C60-D9F9-4E79-BD75-3F86E687056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45BF6DC4-E521-410A-B609-BF8C55405218}"/>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3F2B89FF-9460-4F2F-B826-0F94E007B718}"/>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E6FBC25E-D784-4535-9562-11B9C9DC3BC9}"/>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16CA702C-F8A9-4088-80FA-FA9ABC4E3FE9}"/>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5E258394-95A1-4918-8D0E-F00A50A42723}"/>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8D6033DE-DD34-4076-849A-C81BB24C141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E7AC395B-DC7A-41C0-95FE-9DC0529FB823}"/>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A4E8F543-F618-4937-AB2A-4BEA4B6DCC01}"/>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1A0F6E87-0478-4BD2-8233-25563AA897E5}"/>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18A2C378-2152-4A77-AC83-EE9EE8F1B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F80EFE20-6A61-478F-9D8D-BAC2B943D40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9DF62A5C-1918-4AAA-8B1D-3494512460DC}"/>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B40AC858-39CC-43B7-B093-7FF0C624FCA9}"/>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776262EB-6739-4815-BA3C-55CE63133B2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9490A925-F0EB-4F25-BABB-41111F5EF923}"/>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808B125-B9BD-40B8-97DA-E8FD2420BE6D}"/>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8A706644-584A-43DA-801B-9A2013539DF9}"/>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84816FD-36E3-476B-8103-58CFDCB0EF01}"/>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100330</xdr:rowOff>
    </xdr:from>
    <xdr:to>
      <xdr:col>82</xdr:col>
      <xdr:colOff>107950</xdr:colOff>
      <xdr:row>76</xdr:row>
      <xdr:rowOff>5080</xdr:rowOff>
    </xdr:to>
    <xdr:cxnSp macro="">
      <xdr:nvCxnSpPr>
        <xdr:cNvPr id="421" name="直線コネクタ 420">
          <a:extLst>
            <a:ext uri="{FF2B5EF4-FFF2-40B4-BE49-F238E27FC236}">
              <a16:creationId xmlns:a16="http://schemas.microsoft.com/office/drawing/2014/main" id="{76901D0F-43FD-4E41-BC03-0864BC8246AD}"/>
            </a:ext>
          </a:extLst>
        </xdr:cNvPr>
        <xdr:cNvCxnSpPr/>
      </xdr:nvCxnSpPr>
      <xdr:spPr>
        <a:xfrm>
          <a:off x="15671800" y="1278763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D85BC3FD-86E5-4A1B-9AAC-F4657B0CEF2F}"/>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B422A991-16F3-4E6D-940C-108E0CB0DAE3}"/>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74</xdr:row>
      <xdr:rowOff>100330</xdr:rowOff>
    </xdr:from>
    <xdr:to>
      <xdr:col>78</xdr:col>
      <xdr:colOff>69850</xdr:colOff>
      <xdr:row>75</xdr:row>
      <xdr:rowOff>5080</xdr:rowOff>
    </xdr:to>
    <xdr:cxnSp macro="">
      <xdr:nvCxnSpPr>
        <xdr:cNvPr id="424" name="直線コネクタ 423">
          <a:extLst>
            <a:ext uri="{FF2B5EF4-FFF2-40B4-BE49-F238E27FC236}">
              <a16:creationId xmlns:a16="http://schemas.microsoft.com/office/drawing/2014/main" id="{9B58408C-3F83-438A-9697-E70DA995DBA5}"/>
            </a:ext>
          </a:extLst>
        </xdr:cNvPr>
        <xdr:cNvCxnSpPr/>
      </xdr:nvCxnSpPr>
      <xdr:spPr>
        <a:xfrm flipV="1">
          <a:off x="14782800" y="12787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E7F18F9F-BCCF-4468-9C55-B1C5C2EC3FA2}"/>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B3325995-4C31-40FA-859E-35324A27203A}"/>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75</xdr:row>
      <xdr:rowOff>5080</xdr:rowOff>
    </xdr:to>
    <xdr:cxnSp macro="">
      <xdr:nvCxnSpPr>
        <xdr:cNvPr id="427" name="直線コネクタ 426">
          <a:extLst>
            <a:ext uri="{FF2B5EF4-FFF2-40B4-BE49-F238E27FC236}">
              <a16:creationId xmlns:a16="http://schemas.microsoft.com/office/drawing/2014/main" id="{6266213E-437A-4401-A14D-D9F6710C6A5C}"/>
            </a:ext>
          </a:extLst>
        </xdr:cNvPr>
        <xdr:cNvCxnSpPr/>
      </xdr:nvCxnSpPr>
      <xdr:spPr>
        <a:xfrm>
          <a:off x="13893800" y="127609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B77C0AD5-1819-447C-84FF-9931AB127B0A}"/>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7AE6B057-552D-4712-A5BA-920C56FEAA88}"/>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73660</xdr:rowOff>
    </xdr:to>
    <xdr:cxnSp macro="">
      <xdr:nvCxnSpPr>
        <xdr:cNvPr id="430" name="直線コネクタ 429">
          <a:extLst>
            <a:ext uri="{FF2B5EF4-FFF2-40B4-BE49-F238E27FC236}">
              <a16:creationId xmlns:a16="http://schemas.microsoft.com/office/drawing/2014/main" id="{26383A61-8559-479E-9802-DC250FE7FEA6}"/>
            </a:ext>
          </a:extLst>
        </xdr:cNvPr>
        <xdr:cNvCxnSpPr/>
      </xdr:nvCxnSpPr>
      <xdr:spPr>
        <a:xfrm>
          <a:off x="13004800" y="12631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BEBC2A25-B4C3-4DC6-9087-47EF7F8D7737}"/>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CAAA55D0-48EE-4909-BF3E-EB016EE3010B}"/>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F1F5AD31-9F3E-42F0-80ED-3D33D124E8B6}"/>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3822BA66-373A-46D0-8708-12D04B20FFA8}"/>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42B0CBFC-8951-4704-93E6-9E71082D1B5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DA35A8D0-6F2B-4E91-83C5-F1382421006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33B179F1-6D7C-4357-BEB7-697E0EFC5A2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75280751-D302-4974-BF77-9DF6370D0D1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658048E2-8DDA-433C-B009-D12F42A69AD1}"/>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0" name="楕円 439">
          <a:extLst>
            <a:ext uri="{FF2B5EF4-FFF2-40B4-BE49-F238E27FC236}">
              <a16:creationId xmlns:a16="http://schemas.microsoft.com/office/drawing/2014/main" id="{3CE3FCD6-89D3-4360-BFEF-C6924A27B2EA}"/>
            </a:ext>
          </a:extLst>
        </xdr:cNvPr>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74</xdr:row>
      <xdr:rowOff>142257</xdr:rowOff>
    </xdr:from>
    <xdr:ext cx="762000" cy="259045"/>
    <xdr:sp macro="" textlink="">
      <xdr:nvSpPr>
        <xdr:cNvPr id="441" name="公債費以外該当値テキスト">
          <a:extLst>
            <a:ext uri="{FF2B5EF4-FFF2-40B4-BE49-F238E27FC236}">
              <a16:creationId xmlns:a16="http://schemas.microsoft.com/office/drawing/2014/main" id="{2B371840-B639-4300-8270-70FEFDF5D3C4}"/>
            </a:ext>
          </a:extLst>
        </xdr:cNvPr>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49530</xdr:rowOff>
    </xdr:from>
    <xdr:to>
      <xdr:col>78</xdr:col>
      <xdr:colOff>120650</xdr:colOff>
      <xdr:row>74</xdr:row>
      <xdr:rowOff>151130</xdr:rowOff>
    </xdr:to>
    <xdr:sp macro="" textlink="">
      <xdr:nvSpPr>
        <xdr:cNvPr id="442" name="楕円 441">
          <a:extLst>
            <a:ext uri="{FF2B5EF4-FFF2-40B4-BE49-F238E27FC236}">
              <a16:creationId xmlns:a16="http://schemas.microsoft.com/office/drawing/2014/main" id="{B462C6FB-1057-4D6B-927D-4D314E00074A}"/>
            </a:ext>
          </a:extLst>
        </xdr:cNvPr>
        <xdr:cNvSpPr/>
      </xdr:nvSpPr>
      <xdr:spPr>
        <a:xfrm>
          <a:off x="15621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72</xdr:row>
      <xdr:rowOff>161307</xdr:rowOff>
    </xdr:from>
    <xdr:ext cx="736600" cy="259045"/>
    <xdr:sp macro="" textlink="">
      <xdr:nvSpPr>
        <xdr:cNvPr id="443" name="テキスト ボックス 442">
          <a:extLst>
            <a:ext uri="{FF2B5EF4-FFF2-40B4-BE49-F238E27FC236}">
              <a16:creationId xmlns:a16="http://schemas.microsoft.com/office/drawing/2014/main" id="{2278FD7F-D050-404B-A132-BC0C71E430CA}"/>
            </a:ext>
          </a:extLst>
        </xdr:cNvPr>
        <xdr:cNvSpPr txBox="1"/>
      </xdr:nvSpPr>
      <xdr:spPr>
        <a:xfrm>
          <a:off x="15290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44" name="楕円 443">
          <a:extLst>
            <a:ext uri="{FF2B5EF4-FFF2-40B4-BE49-F238E27FC236}">
              <a16:creationId xmlns:a16="http://schemas.microsoft.com/office/drawing/2014/main" id="{836465BB-A96D-4322-9CE1-7CC6705712C7}"/>
            </a:ext>
          </a:extLst>
        </xdr:cNvPr>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73</xdr:row>
      <xdr:rowOff>66057</xdr:rowOff>
    </xdr:from>
    <xdr:ext cx="762000" cy="259045"/>
    <xdr:sp macro="" textlink="">
      <xdr:nvSpPr>
        <xdr:cNvPr id="445" name="テキスト ボックス 444">
          <a:extLst>
            <a:ext uri="{FF2B5EF4-FFF2-40B4-BE49-F238E27FC236}">
              <a16:creationId xmlns:a16="http://schemas.microsoft.com/office/drawing/2014/main" id="{EF0239ED-9661-4305-95E4-84F521D9C402}"/>
            </a:ext>
          </a:extLst>
        </xdr:cNvPr>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22860</xdr:rowOff>
    </xdr:from>
    <xdr:to>
      <xdr:col>69</xdr:col>
      <xdr:colOff>142875</xdr:colOff>
      <xdr:row>74</xdr:row>
      <xdr:rowOff>124460</xdr:rowOff>
    </xdr:to>
    <xdr:sp macro="" textlink="">
      <xdr:nvSpPr>
        <xdr:cNvPr id="446" name="楕円 445">
          <a:extLst>
            <a:ext uri="{FF2B5EF4-FFF2-40B4-BE49-F238E27FC236}">
              <a16:creationId xmlns:a16="http://schemas.microsoft.com/office/drawing/2014/main" id="{F2C2E03F-469B-4925-8A21-9055BDBCDF78}"/>
            </a:ext>
          </a:extLst>
        </xdr:cNvPr>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72</xdr:row>
      <xdr:rowOff>134637</xdr:rowOff>
    </xdr:from>
    <xdr:ext cx="762000" cy="259045"/>
    <xdr:sp macro="" textlink="">
      <xdr:nvSpPr>
        <xdr:cNvPr id="447" name="テキスト ボックス 446">
          <a:extLst>
            <a:ext uri="{FF2B5EF4-FFF2-40B4-BE49-F238E27FC236}">
              <a16:creationId xmlns:a16="http://schemas.microsoft.com/office/drawing/2014/main" id="{9FDAC1D9-F898-4508-94E8-6727C8431F7A}"/>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48" name="楕円 447">
          <a:extLst>
            <a:ext uri="{FF2B5EF4-FFF2-40B4-BE49-F238E27FC236}">
              <a16:creationId xmlns:a16="http://schemas.microsoft.com/office/drawing/2014/main" id="{72BA0F50-8566-424D-A629-D0E7E3959D76}"/>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72</xdr:row>
      <xdr:rowOff>5097</xdr:rowOff>
    </xdr:from>
    <xdr:ext cx="762000" cy="259045"/>
    <xdr:sp macro="" textlink="">
      <xdr:nvSpPr>
        <xdr:cNvPr id="449" name="テキスト ボックス 448">
          <a:extLst>
            <a:ext uri="{FF2B5EF4-FFF2-40B4-BE49-F238E27FC236}">
              <a16:creationId xmlns:a16="http://schemas.microsoft.com/office/drawing/2014/main" id="{151579C7-A27D-40F2-ADC0-D661D1FC5D1D}"/>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02491" name="グラフ3">
          <a:extLst>
            <a:ext uri="{FF2B5EF4-FFF2-40B4-BE49-F238E27FC236}">
              <a16:creationId xmlns:a16="http://schemas.microsoft.com/office/drawing/2014/main" id="{452E6FFC-3CD1-4980-B4CB-6949A197F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695358F0-DD31-4551-9E60-BBEEAC1F1DA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202493" name="団体名称ボックス1">
          <a:extLst>
            <a:ext uri="{FF2B5EF4-FFF2-40B4-BE49-F238E27FC236}">
              <a16:creationId xmlns:a16="http://schemas.microsoft.com/office/drawing/2014/main" id="{0A86A90D-8CD0-4EFC-BC53-904C0A236C88}"/>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202494" name="団体名称ボックス2">
          <a:extLst>
            <a:ext uri="{FF2B5EF4-FFF2-40B4-BE49-F238E27FC236}">
              <a16:creationId xmlns:a16="http://schemas.microsoft.com/office/drawing/2014/main" id="{C4C562AF-476B-4372-8EAC-61D3C11B9107}"/>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B2DD5F13-1E79-45C4-BC50-FC7029E3FD0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202496" name="正方形/長方形 6">
          <a:extLst>
            <a:ext uri="{FF2B5EF4-FFF2-40B4-BE49-F238E27FC236}">
              <a16:creationId xmlns:a16="http://schemas.microsoft.com/office/drawing/2014/main" id="{661FEC8A-488A-41EB-8885-780EB050C941}"/>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202497" name="正方形/長方形 7">
          <a:extLst>
            <a:ext uri="{FF2B5EF4-FFF2-40B4-BE49-F238E27FC236}">
              <a16:creationId xmlns:a16="http://schemas.microsoft.com/office/drawing/2014/main" id="{CA49F9D2-2BD0-4B62-92F3-AE31EC40D188}"/>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9E1E825-207E-4A6A-AB23-BD6F51A08CA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202499" name="角丸四角形 9">
          <a:extLst>
            <a:ext uri="{FF2B5EF4-FFF2-40B4-BE49-F238E27FC236}">
              <a16:creationId xmlns:a16="http://schemas.microsoft.com/office/drawing/2014/main" id="{4DA9560B-8B9A-43C8-B55E-1FBD20E34E03}"/>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28205F9-183E-44CC-BD59-3627D2DDC47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202501" name="直線コネクタ 11">
          <a:extLst>
            <a:ext uri="{FF2B5EF4-FFF2-40B4-BE49-F238E27FC236}">
              <a16:creationId xmlns:a16="http://schemas.microsoft.com/office/drawing/2014/main" id="{51F39F8E-EF56-40DC-9038-628E848450AD}"/>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202502" name="楕円 12">
          <a:extLst>
            <a:ext uri="{FF2B5EF4-FFF2-40B4-BE49-F238E27FC236}">
              <a16:creationId xmlns:a16="http://schemas.microsoft.com/office/drawing/2014/main" id="{75826DB7-7F3C-4233-BF37-4870FD08F912}"/>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202503" name="フローチャート: 判断 13">
          <a:extLst>
            <a:ext uri="{FF2B5EF4-FFF2-40B4-BE49-F238E27FC236}">
              <a16:creationId xmlns:a16="http://schemas.microsoft.com/office/drawing/2014/main" id="{36DD8654-7C79-4446-904C-6FAC7C740B24}"/>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22C391B-FD66-40E5-859C-A47F84B8EE0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8A651491-0F88-45D8-9D9A-99C4A4A022F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202506" name="角丸四角形 16">
          <a:extLst>
            <a:ext uri="{FF2B5EF4-FFF2-40B4-BE49-F238E27FC236}">
              <a16:creationId xmlns:a16="http://schemas.microsoft.com/office/drawing/2014/main" id="{A91B18E8-DCBE-460E-8019-0D56CF0BD6D3}"/>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EEDA815-BA35-4227-8B60-B3447DF0B80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C6A5755-6E37-48ED-A007-2EFF6DD776A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032D09B-7BCF-4617-934A-45FDC4BCCB1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202510" name="直線コネクタ 20">
          <a:extLst>
            <a:ext uri="{FF2B5EF4-FFF2-40B4-BE49-F238E27FC236}">
              <a16:creationId xmlns:a16="http://schemas.microsoft.com/office/drawing/2014/main" id="{C72825E3-9584-46D1-8008-4CBB49D1C19C}"/>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202511" name="直線コネクタ 21">
          <a:extLst>
            <a:ext uri="{FF2B5EF4-FFF2-40B4-BE49-F238E27FC236}">
              <a16:creationId xmlns:a16="http://schemas.microsoft.com/office/drawing/2014/main" id="{8F7114EC-DBE7-46A7-98FE-3ED310337A7C}"/>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202512" name="直線コネクタ 22">
          <a:extLst>
            <a:ext uri="{FF2B5EF4-FFF2-40B4-BE49-F238E27FC236}">
              <a16:creationId xmlns:a16="http://schemas.microsoft.com/office/drawing/2014/main" id="{7E4A428D-5DFC-4B80-852E-1B8820C6D0FC}"/>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202513" name="直線コネクタ 23">
          <a:extLst>
            <a:ext uri="{FF2B5EF4-FFF2-40B4-BE49-F238E27FC236}">
              <a16:creationId xmlns:a16="http://schemas.microsoft.com/office/drawing/2014/main" id="{AF8D0750-01F5-4899-990F-982AA2765CA4}"/>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202514" name="直線コネクタ 24">
          <a:extLst>
            <a:ext uri="{FF2B5EF4-FFF2-40B4-BE49-F238E27FC236}">
              <a16:creationId xmlns:a16="http://schemas.microsoft.com/office/drawing/2014/main" id="{15841F67-3180-4178-9966-8561E7C97267}"/>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202515" name="楕円 25">
          <a:extLst>
            <a:ext uri="{FF2B5EF4-FFF2-40B4-BE49-F238E27FC236}">
              <a16:creationId xmlns:a16="http://schemas.microsoft.com/office/drawing/2014/main" id="{BECA989F-5291-4ACD-9A12-1344270E4A97}"/>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202516" name="フローチャート: 判断 26">
          <a:extLst>
            <a:ext uri="{FF2B5EF4-FFF2-40B4-BE49-F238E27FC236}">
              <a16:creationId xmlns:a16="http://schemas.microsoft.com/office/drawing/2014/main" id="{9299BAF5-0C6C-4A5A-881F-129BDE82742C}"/>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202517" name="正方形/長方形 27">
          <a:extLst>
            <a:ext uri="{FF2B5EF4-FFF2-40B4-BE49-F238E27FC236}">
              <a16:creationId xmlns:a16="http://schemas.microsoft.com/office/drawing/2014/main" id="{818E1849-16E3-4197-BDAA-1AA68AE82079}"/>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7</xdr:row>
      <xdr:rowOff>22225</xdr:rowOff>
    </xdr:from>
    <xdr:ext cx="411651" cy="275717"/>
    <xdr:sp macro="" textlink="">
      <xdr:nvSpPr>
        <xdr:cNvPr id="29" name="テキスト ボックス 28">
          <a:extLst>
            <a:ext uri="{FF2B5EF4-FFF2-40B4-BE49-F238E27FC236}">
              <a16:creationId xmlns:a16="http://schemas.microsoft.com/office/drawing/2014/main" id="{BF6E5E13-06F2-492E-AC6E-B6EF867DB39A}"/>
            </a:ext>
          </a:extLst>
        </xdr:cNvPr>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202519" name="直線コネクタ 29">
          <a:extLst>
            <a:ext uri="{FF2B5EF4-FFF2-40B4-BE49-F238E27FC236}">
              <a16:creationId xmlns:a16="http://schemas.microsoft.com/office/drawing/2014/main" id="{DAF84562-D6B2-42BB-9AFD-AD764F20A233}"/>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F06AB5D-BDD7-4621-898A-F40316D813D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20</xdr:row>
      <xdr:rowOff>133350</xdr:rowOff>
    </xdr:from>
    <xdr:to>
      <xdr:col>33</xdr:col>
      <xdr:colOff>114300</xdr:colOff>
      <xdr:row>20</xdr:row>
      <xdr:rowOff>133350</xdr:rowOff>
    </xdr:to>
    <xdr:cxnSp macro="">
      <xdr:nvCxnSpPr>
        <xdr:cNvPr id="202521" name="直線コネクタ 31">
          <a:extLst>
            <a:ext uri="{FF2B5EF4-FFF2-40B4-BE49-F238E27FC236}">
              <a16:creationId xmlns:a16="http://schemas.microsoft.com/office/drawing/2014/main" id="{D5B7003B-31FB-4B34-B4EF-7A58F76B7249}"/>
            </a:ext>
          </a:extLst>
        </xdr:cNvPr>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CE7B20C2-8B3B-43E8-9BC5-CDD7E9941AA1}"/>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18</xdr:row>
      <xdr:rowOff>152400</xdr:rowOff>
    </xdr:from>
    <xdr:to>
      <xdr:col>33</xdr:col>
      <xdr:colOff>114300</xdr:colOff>
      <xdr:row>18</xdr:row>
      <xdr:rowOff>152400</xdr:rowOff>
    </xdr:to>
    <xdr:cxnSp macro="">
      <xdr:nvCxnSpPr>
        <xdr:cNvPr id="202523" name="直線コネクタ 33">
          <a:extLst>
            <a:ext uri="{FF2B5EF4-FFF2-40B4-BE49-F238E27FC236}">
              <a16:creationId xmlns:a16="http://schemas.microsoft.com/office/drawing/2014/main" id="{CFCB1C11-2029-44BB-B5A1-469774DF49CD}"/>
            </a:ext>
          </a:extLst>
        </xdr:cNvPr>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FC4FCEA-7149-4D2E-8F0E-E208F6C164CB}"/>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16</xdr:row>
      <xdr:rowOff>161925</xdr:rowOff>
    </xdr:from>
    <xdr:to>
      <xdr:col>33</xdr:col>
      <xdr:colOff>114300</xdr:colOff>
      <xdr:row>16</xdr:row>
      <xdr:rowOff>161925</xdr:rowOff>
    </xdr:to>
    <xdr:cxnSp macro="">
      <xdr:nvCxnSpPr>
        <xdr:cNvPr id="202525" name="直線コネクタ 35">
          <a:extLst>
            <a:ext uri="{FF2B5EF4-FFF2-40B4-BE49-F238E27FC236}">
              <a16:creationId xmlns:a16="http://schemas.microsoft.com/office/drawing/2014/main" id="{784AD7BF-1DE1-4FA9-8928-F9EEAA9E2123}"/>
            </a:ext>
          </a:extLst>
        </xdr:cNvPr>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57F38D66-020B-4866-B508-4E011FFD4601}"/>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15</xdr:row>
      <xdr:rowOff>9525</xdr:rowOff>
    </xdr:from>
    <xdr:to>
      <xdr:col>33</xdr:col>
      <xdr:colOff>114300</xdr:colOff>
      <xdr:row>15</xdr:row>
      <xdr:rowOff>9525</xdr:rowOff>
    </xdr:to>
    <xdr:cxnSp macro="">
      <xdr:nvCxnSpPr>
        <xdr:cNvPr id="202527" name="直線コネクタ 37">
          <a:extLst>
            <a:ext uri="{FF2B5EF4-FFF2-40B4-BE49-F238E27FC236}">
              <a16:creationId xmlns:a16="http://schemas.microsoft.com/office/drawing/2014/main" id="{CC10009C-CBCC-45D5-8CB0-2D429C3BDCD7}"/>
            </a:ext>
          </a:extLst>
        </xdr:cNvPr>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B1871F9A-0F3F-40E7-9675-5C9C17052E53}"/>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13</xdr:row>
      <xdr:rowOff>28575</xdr:rowOff>
    </xdr:from>
    <xdr:to>
      <xdr:col>33</xdr:col>
      <xdr:colOff>114300</xdr:colOff>
      <xdr:row>13</xdr:row>
      <xdr:rowOff>28575</xdr:rowOff>
    </xdr:to>
    <xdr:cxnSp macro="">
      <xdr:nvCxnSpPr>
        <xdr:cNvPr id="202529" name="直線コネクタ 39">
          <a:extLst>
            <a:ext uri="{FF2B5EF4-FFF2-40B4-BE49-F238E27FC236}">
              <a16:creationId xmlns:a16="http://schemas.microsoft.com/office/drawing/2014/main" id="{DCD96D22-9C83-4188-96FB-16A022A9E2BA}"/>
            </a:ext>
          </a:extLst>
        </xdr:cNvPr>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11893E58-DF1A-401D-B164-C8538CCECAC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11</xdr:row>
      <xdr:rowOff>47625</xdr:rowOff>
    </xdr:from>
    <xdr:to>
      <xdr:col>33</xdr:col>
      <xdr:colOff>114300</xdr:colOff>
      <xdr:row>11</xdr:row>
      <xdr:rowOff>47625</xdr:rowOff>
    </xdr:to>
    <xdr:cxnSp macro="">
      <xdr:nvCxnSpPr>
        <xdr:cNvPr id="202531" name="直線コネクタ 41">
          <a:extLst>
            <a:ext uri="{FF2B5EF4-FFF2-40B4-BE49-F238E27FC236}">
              <a16:creationId xmlns:a16="http://schemas.microsoft.com/office/drawing/2014/main" id="{10B86DFF-AEE5-485F-BEC5-BE3ACD034598}"/>
            </a:ext>
          </a:extLst>
        </xdr:cNvPr>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A49D00E7-5E35-49FC-99F6-E4A1EA2E3D8E}"/>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202533" name="直線コネクタ 43">
          <a:extLst>
            <a:ext uri="{FF2B5EF4-FFF2-40B4-BE49-F238E27FC236}">
              <a16:creationId xmlns:a16="http://schemas.microsoft.com/office/drawing/2014/main" id="{16519A6F-CAF0-4417-8E76-4890626E8033}"/>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17227A79-2FED-4368-87F1-9DF99252AB9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202535" name="人口1人当たり決算額の推移グラフ枠130">
          <a:extLst>
            <a:ext uri="{FF2B5EF4-FFF2-40B4-BE49-F238E27FC236}">
              <a16:creationId xmlns:a16="http://schemas.microsoft.com/office/drawing/2014/main" id="{52D85789-DF34-4E44-9442-BFE6F43AA07F}"/>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10</xdr:row>
      <xdr:rowOff>133350</xdr:rowOff>
    </xdr:from>
    <xdr:to>
      <xdr:col>29</xdr:col>
      <xdr:colOff>123825</xdr:colOff>
      <xdr:row>20</xdr:row>
      <xdr:rowOff>9525</xdr:rowOff>
    </xdr:to>
    <xdr:cxnSp macro="">
      <xdr:nvCxnSpPr>
        <xdr:cNvPr id="202536" name="直線コネクタ 46">
          <a:extLst>
            <a:ext uri="{FF2B5EF4-FFF2-40B4-BE49-F238E27FC236}">
              <a16:creationId xmlns:a16="http://schemas.microsoft.com/office/drawing/2014/main" id="{901A76B9-B5A7-4718-929F-A193C1C07F06}"/>
            </a:ext>
          </a:extLst>
        </xdr:cNvPr>
        <xdr:cNvCxnSpPr>
          <a:cxnSpLocks noChangeShapeType="1"/>
        </xdr:cNvCxnSpPr>
      </xdr:nvCxnSpPr>
      <xdr:spPr bwMode="auto">
        <a:xfrm flipV="1">
          <a:off x="5648325" y="1895475"/>
          <a:ext cx="0" cy="15906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40ABFF5D-5E5D-45E3-9014-F21023FCB8AC}"/>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9525</xdr:rowOff>
    </xdr:from>
    <xdr:to>
      <xdr:col>30</xdr:col>
      <xdr:colOff>28575</xdr:colOff>
      <xdr:row>20</xdr:row>
      <xdr:rowOff>9525</xdr:rowOff>
    </xdr:to>
    <xdr:cxnSp macro="">
      <xdr:nvCxnSpPr>
        <xdr:cNvPr id="202538" name="直線コネクタ 48">
          <a:extLst>
            <a:ext uri="{FF2B5EF4-FFF2-40B4-BE49-F238E27FC236}">
              <a16:creationId xmlns:a16="http://schemas.microsoft.com/office/drawing/2014/main" id="{9C8E97F3-DB44-4555-905C-946818CBB81A}"/>
            </a:ext>
          </a:extLst>
        </xdr:cNvPr>
        <xdr:cNvCxnSpPr>
          <a:cxnSpLocks noChangeShapeType="1"/>
        </xdr:cNvCxnSpPr>
      </xdr:nvCxnSpPr>
      <xdr:spPr bwMode="auto">
        <a:xfrm>
          <a:off x="5562600" y="34861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BAA65364-8C6F-4D0A-92C5-5DEB9CE24901}"/>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133350</xdr:rowOff>
    </xdr:from>
    <xdr:to>
      <xdr:col>30</xdr:col>
      <xdr:colOff>28575</xdr:colOff>
      <xdr:row>10</xdr:row>
      <xdr:rowOff>133350</xdr:rowOff>
    </xdr:to>
    <xdr:cxnSp macro="">
      <xdr:nvCxnSpPr>
        <xdr:cNvPr id="202540" name="直線コネクタ 50">
          <a:extLst>
            <a:ext uri="{FF2B5EF4-FFF2-40B4-BE49-F238E27FC236}">
              <a16:creationId xmlns:a16="http://schemas.microsoft.com/office/drawing/2014/main" id="{80DE212B-741A-4D6D-A95B-D823BAFDA9EB}"/>
            </a:ext>
          </a:extLst>
        </xdr:cNvPr>
        <xdr:cNvCxnSpPr>
          <a:cxnSpLocks noChangeShapeType="1"/>
        </xdr:cNvCxnSpPr>
      </xdr:nvCxnSpPr>
      <xdr:spPr bwMode="auto">
        <a:xfrm>
          <a:off x="5562600" y="18954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47625</xdr:colOff>
      <xdr:row>17</xdr:row>
      <xdr:rowOff>57150</xdr:rowOff>
    </xdr:from>
    <xdr:to>
      <xdr:col>29</xdr:col>
      <xdr:colOff>123825</xdr:colOff>
      <xdr:row>17</xdr:row>
      <xdr:rowOff>76200</xdr:rowOff>
    </xdr:to>
    <xdr:cxnSp macro="">
      <xdr:nvCxnSpPr>
        <xdr:cNvPr id="202541" name="直線コネクタ 51">
          <a:extLst>
            <a:ext uri="{FF2B5EF4-FFF2-40B4-BE49-F238E27FC236}">
              <a16:creationId xmlns:a16="http://schemas.microsoft.com/office/drawing/2014/main" id="{FD9889D2-2860-4D09-A3DF-5B9996790319}"/>
            </a:ext>
          </a:extLst>
        </xdr:cNvPr>
        <xdr:cNvCxnSpPr>
          <a:cxnSpLocks noChangeShapeType="1"/>
        </xdr:cNvCxnSpPr>
      </xdr:nvCxnSpPr>
      <xdr:spPr bwMode="auto">
        <a:xfrm flipV="1">
          <a:off x="5000625" y="3019425"/>
          <a:ext cx="64770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86E79E2E-18C6-466F-9119-DE04D088F55C}"/>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19050</xdr:rowOff>
    </xdr:from>
    <xdr:to>
      <xdr:col>29</xdr:col>
      <xdr:colOff>180975</xdr:colOff>
      <xdr:row>18</xdr:row>
      <xdr:rowOff>123825</xdr:rowOff>
    </xdr:to>
    <xdr:sp macro="" textlink="">
      <xdr:nvSpPr>
        <xdr:cNvPr id="202543" name="フローチャート: 判断 53">
          <a:extLst>
            <a:ext uri="{FF2B5EF4-FFF2-40B4-BE49-F238E27FC236}">
              <a16:creationId xmlns:a16="http://schemas.microsoft.com/office/drawing/2014/main" id="{139A8C2B-F780-4BC2-A859-D134DD419B81}"/>
            </a:ext>
          </a:extLst>
        </xdr:cNvPr>
        <xdr:cNvSpPr>
          <a:spLocks noChangeArrowheads="1"/>
        </xdr:cNvSpPr>
      </xdr:nvSpPr>
      <xdr:spPr bwMode="auto">
        <a:xfrm>
          <a:off x="5600700" y="31527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17</xdr:row>
      <xdr:rowOff>76200</xdr:rowOff>
    </xdr:from>
    <xdr:to>
      <xdr:col>26</xdr:col>
      <xdr:colOff>47625</xdr:colOff>
      <xdr:row>17</xdr:row>
      <xdr:rowOff>123825</xdr:rowOff>
    </xdr:to>
    <xdr:cxnSp macro="">
      <xdr:nvCxnSpPr>
        <xdr:cNvPr id="202544" name="直線コネクタ 54">
          <a:extLst>
            <a:ext uri="{FF2B5EF4-FFF2-40B4-BE49-F238E27FC236}">
              <a16:creationId xmlns:a16="http://schemas.microsoft.com/office/drawing/2014/main" id="{28243717-2B2E-4772-9789-D3F740A05700}"/>
            </a:ext>
          </a:extLst>
        </xdr:cNvPr>
        <xdr:cNvCxnSpPr>
          <a:cxnSpLocks noChangeShapeType="1"/>
        </xdr:cNvCxnSpPr>
      </xdr:nvCxnSpPr>
      <xdr:spPr bwMode="auto">
        <a:xfrm flipV="1">
          <a:off x="4305300" y="3038475"/>
          <a:ext cx="695325"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18</xdr:row>
      <xdr:rowOff>38100</xdr:rowOff>
    </xdr:from>
    <xdr:to>
      <xdr:col>26</xdr:col>
      <xdr:colOff>104775</xdr:colOff>
      <xdr:row>18</xdr:row>
      <xdr:rowOff>142875</xdr:rowOff>
    </xdr:to>
    <xdr:sp macro="" textlink="">
      <xdr:nvSpPr>
        <xdr:cNvPr id="202545" name="フローチャート: 判断 55">
          <a:extLst>
            <a:ext uri="{FF2B5EF4-FFF2-40B4-BE49-F238E27FC236}">
              <a16:creationId xmlns:a16="http://schemas.microsoft.com/office/drawing/2014/main" id="{ACF67380-DADE-4A30-8E6F-4487548C89D4}"/>
            </a:ext>
          </a:extLst>
        </xdr:cNvPr>
        <xdr:cNvSpPr>
          <a:spLocks noChangeArrowheads="1"/>
        </xdr:cNvSpPr>
      </xdr:nvSpPr>
      <xdr:spPr bwMode="auto">
        <a:xfrm>
          <a:off x="4953000" y="3171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8F9F76D2-5249-4298-9958-624DFDE7E2C6}"/>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17</xdr:row>
      <xdr:rowOff>123825</xdr:rowOff>
    </xdr:from>
    <xdr:to>
      <xdr:col>22</xdr:col>
      <xdr:colOff>114300</xdr:colOff>
      <xdr:row>18</xdr:row>
      <xdr:rowOff>9525</xdr:rowOff>
    </xdr:to>
    <xdr:cxnSp macro="">
      <xdr:nvCxnSpPr>
        <xdr:cNvPr id="202547" name="直線コネクタ 57">
          <a:extLst>
            <a:ext uri="{FF2B5EF4-FFF2-40B4-BE49-F238E27FC236}">
              <a16:creationId xmlns:a16="http://schemas.microsoft.com/office/drawing/2014/main" id="{DF8DA817-4DC8-4359-BDF6-BDB1A7966B79}"/>
            </a:ext>
          </a:extLst>
        </xdr:cNvPr>
        <xdr:cNvCxnSpPr>
          <a:cxnSpLocks noChangeShapeType="1"/>
        </xdr:cNvCxnSpPr>
      </xdr:nvCxnSpPr>
      <xdr:spPr bwMode="auto">
        <a:xfrm flipV="1">
          <a:off x="3609975" y="3086100"/>
          <a:ext cx="695325" cy="571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18</xdr:row>
      <xdr:rowOff>57150</xdr:rowOff>
    </xdr:from>
    <xdr:to>
      <xdr:col>22</xdr:col>
      <xdr:colOff>161925</xdr:colOff>
      <xdr:row>18</xdr:row>
      <xdr:rowOff>152400</xdr:rowOff>
    </xdr:to>
    <xdr:sp macro="" textlink="">
      <xdr:nvSpPr>
        <xdr:cNvPr id="202548" name="フローチャート: 判断 58">
          <a:extLst>
            <a:ext uri="{FF2B5EF4-FFF2-40B4-BE49-F238E27FC236}">
              <a16:creationId xmlns:a16="http://schemas.microsoft.com/office/drawing/2014/main" id="{28BB6B3D-8327-403F-933E-3995465999CE}"/>
            </a:ext>
          </a:extLst>
        </xdr:cNvPr>
        <xdr:cNvSpPr>
          <a:spLocks noChangeArrowheads="1"/>
        </xdr:cNvSpPr>
      </xdr:nvSpPr>
      <xdr:spPr bwMode="auto">
        <a:xfrm>
          <a:off x="4257675" y="319087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F486387D-DCD5-47BE-AF02-3EAB0CF0A37C}"/>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18</xdr:row>
      <xdr:rowOff>9525</xdr:rowOff>
    </xdr:from>
    <xdr:to>
      <xdr:col>18</xdr:col>
      <xdr:colOff>180975</xdr:colOff>
      <xdr:row>18</xdr:row>
      <xdr:rowOff>19050</xdr:rowOff>
    </xdr:to>
    <xdr:cxnSp macro="">
      <xdr:nvCxnSpPr>
        <xdr:cNvPr id="202550" name="直線コネクタ 60">
          <a:extLst>
            <a:ext uri="{FF2B5EF4-FFF2-40B4-BE49-F238E27FC236}">
              <a16:creationId xmlns:a16="http://schemas.microsoft.com/office/drawing/2014/main" id="{67F6770F-A992-4B77-8F36-C3E9D25A0564}"/>
            </a:ext>
          </a:extLst>
        </xdr:cNvPr>
        <xdr:cNvCxnSpPr>
          <a:cxnSpLocks noChangeShapeType="1"/>
        </xdr:cNvCxnSpPr>
      </xdr:nvCxnSpPr>
      <xdr:spPr bwMode="auto">
        <a:xfrm flipV="1">
          <a:off x="2905125" y="3143250"/>
          <a:ext cx="70485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123825</xdr:colOff>
      <xdr:row>18</xdr:row>
      <xdr:rowOff>76200</xdr:rowOff>
    </xdr:from>
    <xdr:to>
      <xdr:col>19</xdr:col>
      <xdr:colOff>38100</xdr:colOff>
      <xdr:row>19</xdr:row>
      <xdr:rowOff>9525</xdr:rowOff>
    </xdr:to>
    <xdr:sp macro="" textlink="">
      <xdr:nvSpPr>
        <xdr:cNvPr id="202551" name="フローチャート: 判断 61">
          <a:extLst>
            <a:ext uri="{FF2B5EF4-FFF2-40B4-BE49-F238E27FC236}">
              <a16:creationId xmlns:a16="http://schemas.microsoft.com/office/drawing/2014/main" id="{E34005D0-13EE-4BA7-A989-97383BD10A55}"/>
            </a:ext>
          </a:extLst>
        </xdr:cNvPr>
        <xdr:cNvSpPr>
          <a:spLocks noChangeArrowheads="1"/>
        </xdr:cNvSpPr>
      </xdr:nvSpPr>
      <xdr:spPr bwMode="auto">
        <a:xfrm>
          <a:off x="3552825" y="3209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6ECD26D-77AC-4C6A-8EE8-650B770EEC64}"/>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95250</xdr:rowOff>
    </xdr:from>
    <xdr:to>
      <xdr:col>15</xdr:col>
      <xdr:colOff>104775</xdr:colOff>
      <xdr:row>19</xdr:row>
      <xdr:rowOff>19050</xdr:rowOff>
    </xdr:to>
    <xdr:sp macro="" textlink="">
      <xdr:nvSpPr>
        <xdr:cNvPr id="202553" name="フローチャート: 判断 63">
          <a:extLst>
            <a:ext uri="{FF2B5EF4-FFF2-40B4-BE49-F238E27FC236}">
              <a16:creationId xmlns:a16="http://schemas.microsoft.com/office/drawing/2014/main" id="{4770E9C3-198F-4DA2-9352-569CF4249CA6}"/>
            </a:ext>
          </a:extLst>
        </xdr:cNvPr>
        <xdr:cNvSpPr>
          <a:spLocks noChangeArrowheads="1"/>
        </xdr:cNvSpPr>
      </xdr:nvSpPr>
      <xdr:spPr bwMode="auto">
        <a:xfrm>
          <a:off x="2857500" y="32289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87700EE5-BA56-45C9-8D9B-25EF623A2F93}"/>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C2D2E04-6AB4-404E-AB61-9D5736100C57}"/>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6BF045E2-E2EE-457B-981E-612DAC934EA1}"/>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F933C53-5FB7-41A7-BED4-56FCFECAB29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8C44883B-06B3-450D-9D3E-B92D7F28510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8CC9852F-1944-4E7F-8642-D1BDD12140D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9525</xdr:rowOff>
    </xdr:from>
    <xdr:to>
      <xdr:col>29</xdr:col>
      <xdr:colOff>180975</xdr:colOff>
      <xdr:row>17</xdr:row>
      <xdr:rowOff>104775</xdr:rowOff>
    </xdr:to>
    <xdr:sp macro="" textlink="">
      <xdr:nvSpPr>
        <xdr:cNvPr id="202560" name="楕円 70">
          <a:extLst>
            <a:ext uri="{FF2B5EF4-FFF2-40B4-BE49-F238E27FC236}">
              <a16:creationId xmlns:a16="http://schemas.microsoft.com/office/drawing/2014/main" id="{E06B1EE1-0FB9-4172-BF3D-FB2993CDA32D}"/>
            </a:ext>
          </a:extLst>
        </xdr:cNvPr>
        <xdr:cNvSpPr>
          <a:spLocks noChangeArrowheads="1"/>
        </xdr:cNvSpPr>
      </xdr:nvSpPr>
      <xdr:spPr bwMode="auto">
        <a:xfrm>
          <a:off x="5600700" y="2971800"/>
          <a:ext cx="104775" cy="95250"/>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16</xdr:row>
      <xdr:rowOff>24331</xdr:rowOff>
    </xdr:from>
    <xdr:ext cx="762000" cy="259045"/>
    <xdr:sp macro="" textlink="">
      <xdr:nvSpPr>
        <xdr:cNvPr id="72" name="人口1人当たり決算額の推移該当値テキスト130">
          <a:extLst>
            <a:ext uri="{FF2B5EF4-FFF2-40B4-BE49-F238E27FC236}">
              <a16:creationId xmlns:a16="http://schemas.microsoft.com/office/drawing/2014/main" id="{2C88D7DE-ACDF-4077-B5FF-77CC5FD0F48D}"/>
            </a:ext>
          </a:extLst>
        </xdr:cNvPr>
        <xdr:cNvSpPr txBox="1"/>
      </xdr:nvSpPr>
      <xdr:spPr>
        <a:xfrm>
          <a:off x="5740400" y="281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19050</xdr:rowOff>
    </xdr:from>
    <xdr:to>
      <xdr:col>26</xdr:col>
      <xdr:colOff>104775</xdr:colOff>
      <xdr:row>17</xdr:row>
      <xdr:rowOff>123825</xdr:rowOff>
    </xdr:to>
    <xdr:sp macro="" textlink="">
      <xdr:nvSpPr>
        <xdr:cNvPr id="202562" name="楕円 72">
          <a:extLst>
            <a:ext uri="{FF2B5EF4-FFF2-40B4-BE49-F238E27FC236}">
              <a16:creationId xmlns:a16="http://schemas.microsoft.com/office/drawing/2014/main" id="{D817D698-6699-4091-98B4-0390CE94A212}"/>
            </a:ext>
          </a:extLst>
        </xdr:cNvPr>
        <xdr:cNvSpPr>
          <a:spLocks noChangeArrowheads="1"/>
        </xdr:cNvSpPr>
      </xdr:nvSpPr>
      <xdr:spPr bwMode="auto">
        <a:xfrm>
          <a:off x="4953000" y="2981325"/>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15</xdr:row>
      <xdr:rowOff>135034</xdr:rowOff>
    </xdr:from>
    <xdr:ext cx="736600" cy="259045"/>
    <xdr:sp macro="" textlink="">
      <xdr:nvSpPr>
        <xdr:cNvPr id="74" name="テキスト ボックス 73">
          <a:extLst>
            <a:ext uri="{FF2B5EF4-FFF2-40B4-BE49-F238E27FC236}">
              <a16:creationId xmlns:a16="http://schemas.microsoft.com/office/drawing/2014/main" id="{BD6E84EF-3CB5-427F-85B0-D7F64AB68F01}"/>
            </a:ext>
          </a:extLst>
        </xdr:cNvPr>
        <xdr:cNvSpPr txBox="1"/>
      </xdr:nvSpPr>
      <xdr:spPr>
        <a:xfrm>
          <a:off x="4622800" y="2754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17</xdr:row>
      <xdr:rowOff>76200</xdr:rowOff>
    </xdr:from>
    <xdr:to>
      <xdr:col>22</xdr:col>
      <xdr:colOff>161925</xdr:colOff>
      <xdr:row>18</xdr:row>
      <xdr:rowOff>9525</xdr:rowOff>
    </xdr:to>
    <xdr:sp macro="" textlink="">
      <xdr:nvSpPr>
        <xdr:cNvPr id="202564" name="楕円 74">
          <a:extLst>
            <a:ext uri="{FF2B5EF4-FFF2-40B4-BE49-F238E27FC236}">
              <a16:creationId xmlns:a16="http://schemas.microsoft.com/office/drawing/2014/main" id="{7B24FD92-4339-4CED-9100-0C1134BF16BB}"/>
            </a:ext>
          </a:extLst>
        </xdr:cNvPr>
        <xdr:cNvSpPr>
          <a:spLocks noChangeArrowheads="1"/>
        </xdr:cNvSpPr>
      </xdr:nvSpPr>
      <xdr:spPr bwMode="auto">
        <a:xfrm>
          <a:off x="4257675" y="303847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16</xdr:row>
      <xdr:rowOff>15780</xdr:rowOff>
    </xdr:from>
    <xdr:ext cx="762000" cy="259045"/>
    <xdr:sp macro="" textlink="">
      <xdr:nvSpPr>
        <xdr:cNvPr id="76" name="テキスト ボックス 75">
          <a:extLst>
            <a:ext uri="{FF2B5EF4-FFF2-40B4-BE49-F238E27FC236}">
              <a16:creationId xmlns:a16="http://schemas.microsoft.com/office/drawing/2014/main" id="{2FEB91A8-740D-4BE3-A089-0BE8101E34F4}"/>
            </a:ext>
          </a:extLst>
        </xdr:cNvPr>
        <xdr:cNvSpPr txBox="1"/>
      </xdr:nvSpPr>
      <xdr:spPr>
        <a:xfrm>
          <a:off x="3924300" y="280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17</xdr:row>
      <xdr:rowOff>133350</xdr:rowOff>
    </xdr:from>
    <xdr:to>
      <xdr:col>19</xdr:col>
      <xdr:colOff>38100</xdr:colOff>
      <xdr:row>18</xdr:row>
      <xdr:rowOff>57150</xdr:rowOff>
    </xdr:to>
    <xdr:sp macro="" textlink="">
      <xdr:nvSpPr>
        <xdr:cNvPr id="202566" name="楕円 76">
          <a:extLst>
            <a:ext uri="{FF2B5EF4-FFF2-40B4-BE49-F238E27FC236}">
              <a16:creationId xmlns:a16="http://schemas.microsoft.com/office/drawing/2014/main" id="{2106E493-57A7-49AC-95A6-3152C93D6606}"/>
            </a:ext>
          </a:extLst>
        </xdr:cNvPr>
        <xdr:cNvSpPr>
          <a:spLocks noChangeArrowheads="1"/>
        </xdr:cNvSpPr>
      </xdr:nvSpPr>
      <xdr:spPr bwMode="auto">
        <a:xfrm>
          <a:off x="3552825" y="3095625"/>
          <a:ext cx="104775" cy="95250"/>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16</xdr:row>
      <xdr:rowOff>69135</xdr:rowOff>
    </xdr:from>
    <xdr:ext cx="762000" cy="259045"/>
    <xdr:sp macro="" textlink="">
      <xdr:nvSpPr>
        <xdr:cNvPr id="78" name="テキスト ボックス 77">
          <a:extLst>
            <a:ext uri="{FF2B5EF4-FFF2-40B4-BE49-F238E27FC236}">
              <a16:creationId xmlns:a16="http://schemas.microsoft.com/office/drawing/2014/main" id="{56F38D07-1423-4411-A540-11C765B6B276}"/>
            </a:ext>
          </a:extLst>
        </xdr:cNvPr>
        <xdr:cNvSpPr txBox="1"/>
      </xdr:nvSpPr>
      <xdr:spPr>
        <a:xfrm>
          <a:off x="3225800" y="28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142875</xdr:rowOff>
    </xdr:from>
    <xdr:to>
      <xdr:col>15</xdr:col>
      <xdr:colOff>104775</xdr:colOff>
      <xdr:row>18</xdr:row>
      <xdr:rowOff>66675</xdr:rowOff>
    </xdr:to>
    <xdr:sp macro="" textlink="">
      <xdr:nvSpPr>
        <xdr:cNvPr id="202568" name="楕円 78">
          <a:extLst>
            <a:ext uri="{FF2B5EF4-FFF2-40B4-BE49-F238E27FC236}">
              <a16:creationId xmlns:a16="http://schemas.microsoft.com/office/drawing/2014/main" id="{BCC7EFE0-E783-4921-AD5B-03CD7FB83213}"/>
            </a:ext>
          </a:extLst>
        </xdr:cNvPr>
        <xdr:cNvSpPr>
          <a:spLocks noChangeArrowheads="1"/>
        </xdr:cNvSpPr>
      </xdr:nvSpPr>
      <xdr:spPr bwMode="auto">
        <a:xfrm>
          <a:off x="2857500" y="3105150"/>
          <a:ext cx="104775" cy="9525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16</xdr:row>
      <xdr:rowOff>81281</xdr:rowOff>
    </xdr:from>
    <xdr:ext cx="762000" cy="259045"/>
    <xdr:sp macro="" textlink="">
      <xdr:nvSpPr>
        <xdr:cNvPr id="80" name="テキスト ボックス 79">
          <a:extLst>
            <a:ext uri="{FF2B5EF4-FFF2-40B4-BE49-F238E27FC236}">
              <a16:creationId xmlns:a16="http://schemas.microsoft.com/office/drawing/2014/main" id="{D433A01D-E4A8-4944-BF20-CC18A704923B}"/>
            </a:ext>
          </a:extLst>
        </xdr:cNvPr>
        <xdr:cNvSpPr txBox="1"/>
      </xdr:nvSpPr>
      <xdr:spPr>
        <a:xfrm>
          <a:off x="2527300" y="287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7B776422-6C3A-4ADF-A289-1BFDA1B286C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202571" name="角丸四角形 81">
          <a:extLst>
            <a:ext uri="{FF2B5EF4-FFF2-40B4-BE49-F238E27FC236}">
              <a16:creationId xmlns:a16="http://schemas.microsoft.com/office/drawing/2014/main" id="{B1527028-0A1A-457C-B34D-B9AE7F5ADD4A}"/>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C270D60D-A3EC-4FA9-BB5F-60F7F1BE296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10C30A59-D32E-4E68-8657-4D53B427929D}"/>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AEE512B4-67ED-4B26-A615-B435D174E27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202575" name="直線コネクタ 85">
          <a:extLst>
            <a:ext uri="{FF2B5EF4-FFF2-40B4-BE49-F238E27FC236}">
              <a16:creationId xmlns:a16="http://schemas.microsoft.com/office/drawing/2014/main" id="{1CD89AA3-9180-4EF4-930A-4335F40AD849}"/>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202576" name="直線コネクタ 86">
          <a:extLst>
            <a:ext uri="{FF2B5EF4-FFF2-40B4-BE49-F238E27FC236}">
              <a16:creationId xmlns:a16="http://schemas.microsoft.com/office/drawing/2014/main" id="{9AF8223B-CB2C-4B13-993B-DCFE680868A3}"/>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202577" name="直線コネクタ 87">
          <a:extLst>
            <a:ext uri="{FF2B5EF4-FFF2-40B4-BE49-F238E27FC236}">
              <a16:creationId xmlns:a16="http://schemas.microsoft.com/office/drawing/2014/main" id="{3BB13909-91E4-4AE6-8607-B6C28EC60240}"/>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202578" name="直線コネクタ 88">
          <a:extLst>
            <a:ext uri="{FF2B5EF4-FFF2-40B4-BE49-F238E27FC236}">
              <a16:creationId xmlns:a16="http://schemas.microsoft.com/office/drawing/2014/main" id="{7D73ABD7-F43F-4680-8DCA-FD00E38B3982}"/>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202579" name="直線コネクタ 89">
          <a:extLst>
            <a:ext uri="{FF2B5EF4-FFF2-40B4-BE49-F238E27FC236}">
              <a16:creationId xmlns:a16="http://schemas.microsoft.com/office/drawing/2014/main" id="{CA389A6D-BBFC-4864-9B14-1CDE78C34A1D}"/>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202580" name="楕円 90">
          <a:extLst>
            <a:ext uri="{FF2B5EF4-FFF2-40B4-BE49-F238E27FC236}">
              <a16:creationId xmlns:a16="http://schemas.microsoft.com/office/drawing/2014/main" id="{D797510F-EB6E-47BB-9BEE-635252E10A49}"/>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202581" name="フローチャート: 判断 91">
          <a:extLst>
            <a:ext uri="{FF2B5EF4-FFF2-40B4-BE49-F238E27FC236}">
              <a16:creationId xmlns:a16="http://schemas.microsoft.com/office/drawing/2014/main" id="{360C21E4-BA00-4306-863A-9B3DE65C440C}"/>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202582" name="正方形/長方形 92">
          <a:extLst>
            <a:ext uri="{FF2B5EF4-FFF2-40B4-BE49-F238E27FC236}">
              <a16:creationId xmlns:a16="http://schemas.microsoft.com/office/drawing/2014/main" id="{0285EE63-57B9-4295-A634-C18219CE311E}"/>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30</xdr:row>
      <xdr:rowOff>31750</xdr:rowOff>
    </xdr:from>
    <xdr:ext cx="411651" cy="275717"/>
    <xdr:sp macro="" textlink="">
      <xdr:nvSpPr>
        <xdr:cNvPr id="94" name="テキスト ボックス 93">
          <a:extLst>
            <a:ext uri="{FF2B5EF4-FFF2-40B4-BE49-F238E27FC236}">
              <a16:creationId xmlns:a16="http://schemas.microsoft.com/office/drawing/2014/main" id="{0D079039-6BFF-4C9F-B63B-BF10D5DDAEDE}"/>
            </a:ext>
          </a:extLst>
        </xdr:cNvPr>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202584" name="直線コネクタ 94">
          <a:extLst>
            <a:ext uri="{FF2B5EF4-FFF2-40B4-BE49-F238E27FC236}">
              <a16:creationId xmlns:a16="http://schemas.microsoft.com/office/drawing/2014/main" id="{428F3EA7-DE2B-40FF-8FBF-8960586A7CA2}"/>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66675</xdr:colOff>
      <xdr:row>38</xdr:row>
      <xdr:rowOff>142875</xdr:rowOff>
    </xdr:from>
    <xdr:to>
      <xdr:col>33</xdr:col>
      <xdr:colOff>114300</xdr:colOff>
      <xdr:row>38</xdr:row>
      <xdr:rowOff>142875</xdr:rowOff>
    </xdr:to>
    <xdr:cxnSp macro="">
      <xdr:nvCxnSpPr>
        <xdr:cNvPr id="202585" name="直線コネクタ 95">
          <a:extLst>
            <a:ext uri="{FF2B5EF4-FFF2-40B4-BE49-F238E27FC236}">
              <a16:creationId xmlns:a16="http://schemas.microsoft.com/office/drawing/2014/main" id="{CEF88554-EE61-48AC-A7D1-9E64608F2ABD}"/>
            </a:ext>
          </a:extLst>
        </xdr:cNvPr>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66675</xdr:colOff>
      <xdr:row>37</xdr:row>
      <xdr:rowOff>161925</xdr:rowOff>
    </xdr:from>
    <xdr:to>
      <xdr:col>33</xdr:col>
      <xdr:colOff>114300</xdr:colOff>
      <xdr:row>37</xdr:row>
      <xdr:rowOff>161925</xdr:rowOff>
    </xdr:to>
    <xdr:cxnSp macro="">
      <xdr:nvCxnSpPr>
        <xdr:cNvPr id="202586" name="直線コネクタ 96">
          <a:extLst>
            <a:ext uri="{FF2B5EF4-FFF2-40B4-BE49-F238E27FC236}">
              <a16:creationId xmlns:a16="http://schemas.microsoft.com/office/drawing/2014/main" id="{806C672B-7D2D-46BF-B763-187D548A7895}"/>
            </a:ext>
          </a:extLst>
        </xdr:cNvPr>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8C9F742C-4AAB-41F7-B462-43A4042EBBE3}"/>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36</xdr:row>
      <xdr:rowOff>0</xdr:rowOff>
    </xdr:from>
    <xdr:to>
      <xdr:col>33</xdr:col>
      <xdr:colOff>114300</xdr:colOff>
      <xdr:row>36</xdr:row>
      <xdr:rowOff>0</xdr:rowOff>
    </xdr:to>
    <xdr:cxnSp macro="">
      <xdr:nvCxnSpPr>
        <xdr:cNvPr id="202588" name="直線コネクタ 98">
          <a:extLst>
            <a:ext uri="{FF2B5EF4-FFF2-40B4-BE49-F238E27FC236}">
              <a16:creationId xmlns:a16="http://schemas.microsoft.com/office/drawing/2014/main" id="{0E857403-2FD4-491F-AE02-36C51A56E387}"/>
            </a:ext>
          </a:extLst>
        </xdr:cNvPr>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DF574286-E034-4744-A0E9-E595548849A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19050</xdr:rowOff>
    </xdr:from>
    <xdr:to>
      <xdr:col>33</xdr:col>
      <xdr:colOff>114300</xdr:colOff>
      <xdr:row>35</xdr:row>
      <xdr:rowOff>19050</xdr:rowOff>
    </xdr:to>
    <xdr:cxnSp macro="">
      <xdr:nvCxnSpPr>
        <xdr:cNvPr id="202590" name="直線コネクタ 100">
          <a:extLst>
            <a:ext uri="{FF2B5EF4-FFF2-40B4-BE49-F238E27FC236}">
              <a16:creationId xmlns:a16="http://schemas.microsoft.com/office/drawing/2014/main" id="{F6A070DC-66C5-4259-A94B-38CF829C1CFA}"/>
            </a:ext>
          </a:extLst>
        </xdr:cNvPr>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DC8E4B66-6696-4496-8065-7ED9784EAAA5}"/>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38100</xdr:rowOff>
    </xdr:from>
    <xdr:to>
      <xdr:col>33</xdr:col>
      <xdr:colOff>114300</xdr:colOff>
      <xdr:row>34</xdr:row>
      <xdr:rowOff>38100</xdr:rowOff>
    </xdr:to>
    <xdr:cxnSp macro="">
      <xdr:nvCxnSpPr>
        <xdr:cNvPr id="202592" name="直線コネクタ 102">
          <a:extLst>
            <a:ext uri="{FF2B5EF4-FFF2-40B4-BE49-F238E27FC236}">
              <a16:creationId xmlns:a16="http://schemas.microsoft.com/office/drawing/2014/main" id="{126D6DF8-971D-4086-977B-751A206F5944}"/>
            </a:ext>
          </a:extLst>
        </xdr:cNvPr>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3C899C09-EBDB-4848-B362-E11490796B13}"/>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57150</xdr:rowOff>
    </xdr:from>
    <xdr:to>
      <xdr:col>33</xdr:col>
      <xdr:colOff>114300</xdr:colOff>
      <xdr:row>33</xdr:row>
      <xdr:rowOff>57150</xdr:rowOff>
    </xdr:to>
    <xdr:cxnSp macro="">
      <xdr:nvCxnSpPr>
        <xdr:cNvPr id="202594" name="直線コネクタ 104">
          <a:extLst>
            <a:ext uri="{FF2B5EF4-FFF2-40B4-BE49-F238E27FC236}">
              <a16:creationId xmlns:a16="http://schemas.microsoft.com/office/drawing/2014/main" id="{A3F066CC-EBA4-46C3-9239-E0B85CC2F26C}"/>
            </a:ext>
          </a:extLst>
        </xdr:cNvPr>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20958E2D-06AE-45E9-96E4-4A232D9ED97B}"/>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202596" name="直線コネクタ 106">
          <a:extLst>
            <a:ext uri="{FF2B5EF4-FFF2-40B4-BE49-F238E27FC236}">
              <a16:creationId xmlns:a16="http://schemas.microsoft.com/office/drawing/2014/main" id="{99C8EC7D-4A9B-4A98-8AAB-36967739A2FA}"/>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D5AABA3A-B937-4A1E-BE09-23BB4873F80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202598" name="人口1人当たり決算額の推移グラフ枠445">
          <a:extLst>
            <a:ext uri="{FF2B5EF4-FFF2-40B4-BE49-F238E27FC236}">
              <a16:creationId xmlns:a16="http://schemas.microsoft.com/office/drawing/2014/main" id="{CA9AAE9A-C365-448F-8295-5C2A9A8D314F}"/>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238125</xdr:rowOff>
    </xdr:from>
    <xdr:to>
      <xdr:col>29</xdr:col>
      <xdr:colOff>123825</xdr:colOff>
      <xdr:row>37</xdr:row>
      <xdr:rowOff>257175</xdr:rowOff>
    </xdr:to>
    <xdr:cxnSp macro="">
      <xdr:nvCxnSpPr>
        <xdr:cNvPr id="202599" name="直線コネクタ 109">
          <a:extLst>
            <a:ext uri="{FF2B5EF4-FFF2-40B4-BE49-F238E27FC236}">
              <a16:creationId xmlns:a16="http://schemas.microsoft.com/office/drawing/2014/main" id="{D6888B7A-D00D-45EA-AFBF-031CC259CE30}"/>
            </a:ext>
          </a:extLst>
        </xdr:cNvPr>
        <xdr:cNvCxnSpPr>
          <a:cxnSpLocks noChangeShapeType="1"/>
        </xdr:cNvCxnSpPr>
      </xdr:nvCxnSpPr>
      <xdr:spPr bwMode="auto">
        <a:xfrm flipV="1">
          <a:off x="5648325" y="6162675"/>
          <a:ext cx="0" cy="12192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FDBCF6C8-C6DA-4393-9EE2-96D104D96364}"/>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257175</xdr:rowOff>
    </xdr:from>
    <xdr:to>
      <xdr:col>30</xdr:col>
      <xdr:colOff>28575</xdr:colOff>
      <xdr:row>37</xdr:row>
      <xdr:rowOff>257175</xdr:rowOff>
    </xdr:to>
    <xdr:cxnSp macro="">
      <xdr:nvCxnSpPr>
        <xdr:cNvPr id="202601" name="直線コネクタ 111">
          <a:extLst>
            <a:ext uri="{FF2B5EF4-FFF2-40B4-BE49-F238E27FC236}">
              <a16:creationId xmlns:a16="http://schemas.microsoft.com/office/drawing/2014/main" id="{B723B11C-9DF7-47F1-9B96-FBFEFDEE6270}"/>
            </a:ext>
          </a:extLst>
        </xdr:cNvPr>
        <xdr:cNvCxnSpPr>
          <a:cxnSpLocks noChangeShapeType="1"/>
        </xdr:cNvCxnSpPr>
      </xdr:nvCxnSpPr>
      <xdr:spPr bwMode="auto">
        <a:xfrm>
          <a:off x="5562600" y="73818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F50E6D37-6716-42F5-A1BC-02222FA21C68}"/>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238125</xdr:rowOff>
    </xdr:from>
    <xdr:to>
      <xdr:col>30</xdr:col>
      <xdr:colOff>28575</xdr:colOff>
      <xdr:row>33</xdr:row>
      <xdr:rowOff>238125</xdr:rowOff>
    </xdr:to>
    <xdr:cxnSp macro="">
      <xdr:nvCxnSpPr>
        <xdr:cNvPr id="202603" name="直線コネクタ 113">
          <a:extLst>
            <a:ext uri="{FF2B5EF4-FFF2-40B4-BE49-F238E27FC236}">
              <a16:creationId xmlns:a16="http://schemas.microsoft.com/office/drawing/2014/main" id="{B1E76DA2-C059-4AF1-88B4-00469D44156C}"/>
            </a:ext>
          </a:extLst>
        </xdr:cNvPr>
        <xdr:cNvCxnSpPr>
          <a:cxnSpLocks noChangeShapeType="1"/>
        </xdr:cNvCxnSpPr>
      </xdr:nvCxnSpPr>
      <xdr:spPr bwMode="auto">
        <a:xfrm>
          <a:off x="5562600" y="61626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47625</xdr:colOff>
      <xdr:row>36</xdr:row>
      <xdr:rowOff>19050</xdr:rowOff>
    </xdr:from>
    <xdr:to>
      <xdr:col>29</xdr:col>
      <xdr:colOff>123825</xdr:colOff>
      <xdr:row>36</xdr:row>
      <xdr:rowOff>47625</xdr:rowOff>
    </xdr:to>
    <xdr:cxnSp macro="">
      <xdr:nvCxnSpPr>
        <xdr:cNvPr id="202604" name="直線コネクタ 114">
          <a:extLst>
            <a:ext uri="{FF2B5EF4-FFF2-40B4-BE49-F238E27FC236}">
              <a16:creationId xmlns:a16="http://schemas.microsoft.com/office/drawing/2014/main" id="{D4AE1147-4D3C-4D6B-A002-CBB67AFFA480}"/>
            </a:ext>
          </a:extLst>
        </xdr:cNvPr>
        <xdr:cNvCxnSpPr>
          <a:cxnSpLocks noChangeShapeType="1"/>
        </xdr:cNvCxnSpPr>
      </xdr:nvCxnSpPr>
      <xdr:spPr bwMode="auto">
        <a:xfrm flipV="1">
          <a:off x="5000625" y="6972300"/>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8CB4E3E1-6134-467B-BD2C-A36C6364CD73}"/>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47625</xdr:rowOff>
    </xdr:from>
    <xdr:to>
      <xdr:col>29</xdr:col>
      <xdr:colOff>180975</xdr:colOff>
      <xdr:row>36</xdr:row>
      <xdr:rowOff>152400</xdr:rowOff>
    </xdr:to>
    <xdr:sp macro="" textlink="">
      <xdr:nvSpPr>
        <xdr:cNvPr id="202606" name="フローチャート: 判断 116">
          <a:extLst>
            <a:ext uri="{FF2B5EF4-FFF2-40B4-BE49-F238E27FC236}">
              <a16:creationId xmlns:a16="http://schemas.microsoft.com/office/drawing/2014/main" id="{84078ED1-E0AB-424D-ADB6-DADD4476F945}"/>
            </a:ext>
          </a:extLst>
        </xdr:cNvPr>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36</xdr:row>
      <xdr:rowOff>47625</xdr:rowOff>
    </xdr:from>
    <xdr:to>
      <xdr:col>26</xdr:col>
      <xdr:colOff>47625</xdr:colOff>
      <xdr:row>36</xdr:row>
      <xdr:rowOff>76200</xdr:rowOff>
    </xdr:to>
    <xdr:cxnSp macro="">
      <xdr:nvCxnSpPr>
        <xdr:cNvPr id="202607" name="直線コネクタ 117">
          <a:extLst>
            <a:ext uri="{FF2B5EF4-FFF2-40B4-BE49-F238E27FC236}">
              <a16:creationId xmlns:a16="http://schemas.microsoft.com/office/drawing/2014/main" id="{EFF849EC-1542-4A5D-B8D8-43314DEDCE40}"/>
            </a:ext>
          </a:extLst>
        </xdr:cNvPr>
        <xdr:cNvCxnSpPr>
          <a:cxnSpLocks noChangeShapeType="1"/>
        </xdr:cNvCxnSpPr>
      </xdr:nvCxnSpPr>
      <xdr:spPr bwMode="auto">
        <a:xfrm flipV="1">
          <a:off x="4305300" y="700087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36</xdr:row>
      <xdr:rowOff>66675</xdr:rowOff>
    </xdr:from>
    <xdr:to>
      <xdr:col>26</xdr:col>
      <xdr:colOff>104775</xdr:colOff>
      <xdr:row>36</xdr:row>
      <xdr:rowOff>171450</xdr:rowOff>
    </xdr:to>
    <xdr:sp macro="" textlink="">
      <xdr:nvSpPr>
        <xdr:cNvPr id="202608" name="フローチャート: 判断 118">
          <a:extLst>
            <a:ext uri="{FF2B5EF4-FFF2-40B4-BE49-F238E27FC236}">
              <a16:creationId xmlns:a16="http://schemas.microsoft.com/office/drawing/2014/main" id="{1238CE87-CEC5-4966-8E09-F7639AA058AF}"/>
            </a:ext>
          </a:extLst>
        </xdr:cNvPr>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874ACFD2-08A9-429D-A3EF-F03C0C5052C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36</xdr:row>
      <xdr:rowOff>76200</xdr:rowOff>
    </xdr:from>
    <xdr:to>
      <xdr:col>22</xdr:col>
      <xdr:colOff>114300</xdr:colOff>
      <xdr:row>36</xdr:row>
      <xdr:rowOff>95250</xdr:rowOff>
    </xdr:to>
    <xdr:cxnSp macro="">
      <xdr:nvCxnSpPr>
        <xdr:cNvPr id="202610" name="直線コネクタ 120">
          <a:extLst>
            <a:ext uri="{FF2B5EF4-FFF2-40B4-BE49-F238E27FC236}">
              <a16:creationId xmlns:a16="http://schemas.microsoft.com/office/drawing/2014/main" id="{E16D56A1-60EB-46BE-9BBC-965EA1D20C76}"/>
            </a:ext>
          </a:extLst>
        </xdr:cNvPr>
        <xdr:cNvCxnSpPr>
          <a:cxnSpLocks noChangeShapeType="1"/>
        </xdr:cNvCxnSpPr>
      </xdr:nvCxnSpPr>
      <xdr:spPr bwMode="auto">
        <a:xfrm flipV="1">
          <a:off x="3609975" y="7029450"/>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36</xdr:row>
      <xdr:rowOff>85725</xdr:rowOff>
    </xdr:from>
    <xdr:to>
      <xdr:col>22</xdr:col>
      <xdr:colOff>161925</xdr:colOff>
      <xdr:row>37</xdr:row>
      <xdr:rowOff>19050</xdr:rowOff>
    </xdr:to>
    <xdr:sp macro="" textlink="">
      <xdr:nvSpPr>
        <xdr:cNvPr id="202611" name="フローチャート: 判断 121">
          <a:extLst>
            <a:ext uri="{FF2B5EF4-FFF2-40B4-BE49-F238E27FC236}">
              <a16:creationId xmlns:a16="http://schemas.microsoft.com/office/drawing/2014/main" id="{D06E001A-6B10-47EB-BD4C-0D340CA6F18A}"/>
            </a:ext>
          </a:extLst>
        </xdr:cNvPr>
        <xdr:cNvSpPr>
          <a:spLocks noChangeArrowheads="1"/>
        </xdr:cNvSpPr>
      </xdr:nvSpPr>
      <xdr:spPr bwMode="auto">
        <a:xfrm>
          <a:off x="4257675" y="70389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2FB1DBA5-D4B5-42BC-B648-61A58F38DFE9}"/>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28575</xdr:rowOff>
    </xdr:from>
    <xdr:to>
      <xdr:col>18</xdr:col>
      <xdr:colOff>180975</xdr:colOff>
      <xdr:row>36</xdr:row>
      <xdr:rowOff>95250</xdr:rowOff>
    </xdr:to>
    <xdr:cxnSp macro="">
      <xdr:nvCxnSpPr>
        <xdr:cNvPr id="202613" name="直線コネクタ 123">
          <a:extLst>
            <a:ext uri="{FF2B5EF4-FFF2-40B4-BE49-F238E27FC236}">
              <a16:creationId xmlns:a16="http://schemas.microsoft.com/office/drawing/2014/main" id="{C643CD66-4B38-4B11-9E91-ECC9EF3CA011}"/>
            </a:ext>
          </a:extLst>
        </xdr:cNvPr>
        <xdr:cNvCxnSpPr>
          <a:cxnSpLocks noChangeShapeType="1"/>
        </xdr:cNvCxnSpPr>
      </xdr:nvCxnSpPr>
      <xdr:spPr bwMode="auto">
        <a:xfrm>
          <a:off x="2905125" y="6981825"/>
          <a:ext cx="704850"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123825</xdr:colOff>
      <xdr:row>36</xdr:row>
      <xdr:rowOff>85725</xdr:rowOff>
    </xdr:from>
    <xdr:to>
      <xdr:col>19</xdr:col>
      <xdr:colOff>38100</xdr:colOff>
      <xdr:row>37</xdr:row>
      <xdr:rowOff>19050</xdr:rowOff>
    </xdr:to>
    <xdr:sp macro="" textlink="">
      <xdr:nvSpPr>
        <xdr:cNvPr id="202614" name="フローチャート: 判断 124">
          <a:extLst>
            <a:ext uri="{FF2B5EF4-FFF2-40B4-BE49-F238E27FC236}">
              <a16:creationId xmlns:a16="http://schemas.microsoft.com/office/drawing/2014/main" id="{7B134D22-9CEB-4AC9-8A2B-F30A8A6498D9}"/>
            </a:ext>
          </a:extLst>
        </xdr:cNvPr>
        <xdr:cNvSpPr>
          <a:spLocks noChangeArrowheads="1"/>
        </xdr:cNvSpPr>
      </xdr:nvSpPr>
      <xdr:spPr bwMode="auto">
        <a:xfrm>
          <a:off x="3552825" y="7038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6FC39AA-9544-4649-9F99-3E3ADCE9FF1A}"/>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85725</xdr:rowOff>
    </xdr:from>
    <xdr:to>
      <xdr:col>15</xdr:col>
      <xdr:colOff>104775</xdr:colOff>
      <xdr:row>37</xdr:row>
      <xdr:rowOff>9525</xdr:rowOff>
    </xdr:to>
    <xdr:sp macro="" textlink="">
      <xdr:nvSpPr>
        <xdr:cNvPr id="202616" name="フローチャート: 判断 126">
          <a:extLst>
            <a:ext uri="{FF2B5EF4-FFF2-40B4-BE49-F238E27FC236}">
              <a16:creationId xmlns:a16="http://schemas.microsoft.com/office/drawing/2014/main" id="{B0226FA2-1ECD-4FDC-8967-BFBFA2E34809}"/>
            </a:ext>
          </a:extLst>
        </xdr:cNvPr>
        <xdr:cNvSpPr>
          <a:spLocks noChangeArrowheads="1"/>
        </xdr:cNvSpPr>
      </xdr:nvSpPr>
      <xdr:spPr bwMode="auto">
        <a:xfrm>
          <a:off x="2857500" y="70389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16CA0861-BE07-4E4F-8CAF-90B05347CBD8}"/>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DFDC7A2-FD1D-44E7-AF6B-389974087D4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5D89BC76-64E8-4CB4-BF29-CB31039DFF8F}"/>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B272AD5E-E607-4330-AEF0-BD30C52960B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82C84F34-DD98-4F13-B1EE-0CCF02185D0D}"/>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31588298-D07D-4228-9BE1-401D86BE15B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314325</xdr:rowOff>
    </xdr:from>
    <xdr:to>
      <xdr:col>29</xdr:col>
      <xdr:colOff>180975</xdr:colOff>
      <xdr:row>36</xdr:row>
      <xdr:rowOff>66675</xdr:rowOff>
    </xdr:to>
    <xdr:sp macro="" textlink="">
      <xdr:nvSpPr>
        <xdr:cNvPr id="202623" name="楕円 133">
          <a:extLst>
            <a:ext uri="{FF2B5EF4-FFF2-40B4-BE49-F238E27FC236}">
              <a16:creationId xmlns:a16="http://schemas.microsoft.com/office/drawing/2014/main" id="{D9CF4DC6-372F-43E4-B769-454352646052}"/>
            </a:ext>
          </a:extLst>
        </xdr:cNvPr>
        <xdr:cNvSpPr>
          <a:spLocks noChangeArrowheads="1"/>
        </xdr:cNvSpPr>
      </xdr:nvSpPr>
      <xdr:spPr bwMode="auto">
        <a:xfrm>
          <a:off x="5600700" y="6924675"/>
          <a:ext cx="104775" cy="95250"/>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35</xdr:row>
      <xdr:rowOff>154933</xdr:rowOff>
    </xdr:from>
    <xdr:ext cx="762000" cy="259045"/>
    <xdr:sp macro="" textlink="">
      <xdr:nvSpPr>
        <xdr:cNvPr id="135" name="人口1人当たり決算額の推移該当値テキスト445">
          <a:extLst>
            <a:ext uri="{FF2B5EF4-FFF2-40B4-BE49-F238E27FC236}">
              <a16:creationId xmlns:a16="http://schemas.microsoft.com/office/drawing/2014/main" id="{90AE5C03-FF3A-4D80-91A4-7E6DE1DDCD91}"/>
            </a:ext>
          </a:extLst>
        </xdr:cNvPr>
        <xdr:cNvSpPr txBox="1"/>
      </xdr:nvSpPr>
      <xdr:spPr>
        <a:xfrm>
          <a:off x="5740400" y="676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0</xdr:rowOff>
    </xdr:from>
    <xdr:to>
      <xdr:col>26</xdr:col>
      <xdr:colOff>104775</xdr:colOff>
      <xdr:row>36</xdr:row>
      <xdr:rowOff>104775</xdr:rowOff>
    </xdr:to>
    <xdr:sp macro="" textlink="">
      <xdr:nvSpPr>
        <xdr:cNvPr id="202625" name="楕円 135">
          <a:extLst>
            <a:ext uri="{FF2B5EF4-FFF2-40B4-BE49-F238E27FC236}">
              <a16:creationId xmlns:a16="http://schemas.microsoft.com/office/drawing/2014/main" id="{77C81E30-C5FF-4A24-8F1B-EC8FDC725F4D}"/>
            </a:ext>
          </a:extLst>
        </xdr:cNvPr>
        <xdr:cNvSpPr>
          <a:spLocks noChangeArrowheads="1"/>
        </xdr:cNvSpPr>
      </xdr:nvSpPr>
      <xdr:spPr bwMode="auto">
        <a:xfrm>
          <a:off x="4953000" y="6953250"/>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35</xdr:row>
      <xdr:rowOff>113048</xdr:rowOff>
    </xdr:from>
    <xdr:ext cx="736600" cy="259045"/>
    <xdr:sp macro="" textlink="">
      <xdr:nvSpPr>
        <xdr:cNvPr id="137" name="テキスト ボックス 136">
          <a:extLst>
            <a:ext uri="{FF2B5EF4-FFF2-40B4-BE49-F238E27FC236}">
              <a16:creationId xmlns:a16="http://schemas.microsoft.com/office/drawing/2014/main" id="{395B7CBE-5766-4010-8FA0-3AFCA4E3B5CB}"/>
            </a:ext>
          </a:extLst>
        </xdr:cNvPr>
        <xdr:cNvSpPr txBox="1"/>
      </xdr:nvSpPr>
      <xdr:spPr>
        <a:xfrm>
          <a:off x="4622800" y="672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36</xdr:row>
      <xdr:rowOff>19050</xdr:rowOff>
    </xdr:from>
    <xdr:to>
      <xdr:col>22</xdr:col>
      <xdr:colOff>161925</xdr:colOff>
      <xdr:row>36</xdr:row>
      <xdr:rowOff>123825</xdr:rowOff>
    </xdr:to>
    <xdr:sp macro="" textlink="">
      <xdr:nvSpPr>
        <xdr:cNvPr id="202627" name="楕円 137">
          <a:extLst>
            <a:ext uri="{FF2B5EF4-FFF2-40B4-BE49-F238E27FC236}">
              <a16:creationId xmlns:a16="http://schemas.microsoft.com/office/drawing/2014/main" id="{77E6DA04-CDDD-4294-8027-3E41793D61FF}"/>
            </a:ext>
          </a:extLst>
        </xdr:cNvPr>
        <xdr:cNvSpPr>
          <a:spLocks noChangeArrowheads="1"/>
        </xdr:cNvSpPr>
      </xdr:nvSpPr>
      <xdr:spPr bwMode="auto">
        <a:xfrm>
          <a:off x="4257675" y="6972300"/>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35</xdr:row>
      <xdr:rowOff>134190</xdr:rowOff>
    </xdr:from>
    <xdr:ext cx="762000" cy="259045"/>
    <xdr:sp macro="" textlink="">
      <xdr:nvSpPr>
        <xdr:cNvPr id="139" name="テキスト ボックス 138">
          <a:extLst>
            <a:ext uri="{FF2B5EF4-FFF2-40B4-BE49-F238E27FC236}">
              <a16:creationId xmlns:a16="http://schemas.microsoft.com/office/drawing/2014/main" id="{6665D425-0027-4DD0-8C72-AED8C1A8493E}"/>
            </a:ext>
          </a:extLst>
        </xdr:cNvPr>
        <xdr:cNvSpPr txBox="1"/>
      </xdr:nvSpPr>
      <xdr:spPr>
        <a:xfrm>
          <a:off x="3924300" y="674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36</xdr:row>
      <xdr:rowOff>38100</xdr:rowOff>
    </xdr:from>
    <xdr:to>
      <xdr:col>19</xdr:col>
      <xdr:colOff>38100</xdr:colOff>
      <xdr:row>36</xdr:row>
      <xdr:rowOff>142875</xdr:rowOff>
    </xdr:to>
    <xdr:sp macro="" textlink="">
      <xdr:nvSpPr>
        <xdr:cNvPr id="202629" name="楕円 139">
          <a:extLst>
            <a:ext uri="{FF2B5EF4-FFF2-40B4-BE49-F238E27FC236}">
              <a16:creationId xmlns:a16="http://schemas.microsoft.com/office/drawing/2014/main" id="{1BE5DBBD-C977-41F7-B7FB-8EF57CF7CB72}"/>
            </a:ext>
          </a:extLst>
        </xdr:cNvPr>
        <xdr:cNvSpPr>
          <a:spLocks noChangeArrowheads="1"/>
        </xdr:cNvSpPr>
      </xdr:nvSpPr>
      <xdr:spPr bwMode="auto">
        <a:xfrm>
          <a:off x="3552825" y="6991350"/>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35</xdr:row>
      <xdr:rowOff>154602</xdr:rowOff>
    </xdr:from>
    <xdr:ext cx="762000" cy="259045"/>
    <xdr:sp macro="" textlink="">
      <xdr:nvSpPr>
        <xdr:cNvPr id="141" name="テキスト ボックス 140">
          <a:extLst>
            <a:ext uri="{FF2B5EF4-FFF2-40B4-BE49-F238E27FC236}">
              <a16:creationId xmlns:a16="http://schemas.microsoft.com/office/drawing/2014/main" id="{374D086A-3454-4F80-9D06-B0D18B294089}"/>
            </a:ext>
          </a:extLst>
        </xdr:cNvPr>
        <xdr:cNvSpPr txBox="1"/>
      </xdr:nvSpPr>
      <xdr:spPr>
        <a:xfrm>
          <a:off x="3225800" y="676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323850</xdr:rowOff>
    </xdr:from>
    <xdr:to>
      <xdr:col>15</xdr:col>
      <xdr:colOff>104775</xdr:colOff>
      <xdr:row>36</xdr:row>
      <xdr:rowOff>85725</xdr:rowOff>
    </xdr:to>
    <xdr:sp macro="" textlink="">
      <xdr:nvSpPr>
        <xdr:cNvPr id="202631" name="楕円 141">
          <a:extLst>
            <a:ext uri="{FF2B5EF4-FFF2-40B4-BE49-F238E27FC236}">
              <a16:creationId xmlns:a16="http://schemas.microsoft.com/office/drawing/2014/main" id="{33113ED1-1090-43C8-B62C-C44D227AD12E}"/>
            </a:ext>
          </a:extLst>
        </xdr:cNvPr>
        <xdr:cNvSpPr>
          <a:spLocks noChangeArrowheads="1"/>
        </xdr:cNvSpPr>
      </xdr:nvSpPr>
      <xdr:spPr bwMode="auto">
        <a:xfrm>
          <a:off x="2857500" y="6934200"/>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35</xdr:row>
      <xdr:rowOff>92415</xdr:rowOff>
    </xdr:from>
    <xdr:ext cx="762000" cy="259045"/>
    <xdr:sp macro="" textlink="">
      <xdr:nvSpPr>
        <xdr:cNvPr id="143" name="テキスト ボックス 142">
          <a:extLst>
            <a:ext uri="{FF2B5EF4-FFF2-40B4-BE49-F238E27FC236}">
              <a16:creationId xmlns:a16="http://schemas.microsoft.com/office/drawing/2014/main" id="{5B190487-1837-4E24-B476-DB83C57197E8}"/>
            </a:ext>
          </a:extLst>
        </xdr:cNvPr>
        <xdr:cNvSpPr txBox="1"/>
      </xdr:nvSpPr>
      <xdr:spPr>
        <a:xfrm>
          <a:off x="2527300" y="67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C8596D6-9AD5-4279-BD36-EF8DD7F089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6757427-367E-4418-811C-FAFC391DF84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FCCFF16-75D0-48A2-B80C-F8AD96007FE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0FC2C23-0EC7-4D0D-902D-932CAE48918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761A93-7A81-44DE-A45E-7533880D66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CC2DD7-1F68-4898-9857-A1AC12658C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674159-1C10-42EC-B147-07720E0457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21EE20-96FD-4978-8B9F-2C0F56FC4E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453708-7954-48EC-AC84-5677A34F81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9D98109-7BC6-4568-A447-CDCF28A6F83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E1C2F8-E826-42FF-952D-2D61B44352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33C2B0-43E5-4F43-8356-3891AF3115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0F8F6F-4ADA-413C-8280-EE3290488B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F03B60-CF1D-40F4-8889-6D52EF02F7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815BE6-88C2-4B42-8249-A9C354D849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5D3C67C-43C3-46C3-845A-E50ECE66086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FB1252F-A04D-4CB0-8502-A26FC659E9E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2D10A61-6955-4592-B95E-D7CBF26E63F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0B2EA7C-E7A7-4806-88C6-2D4B9AB2DF9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3D99B3-7B34-4018-B6D0-48D79742B6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470AE42-FD7A-4EAD-A2CC-A07C1F8EBC2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F2E7230-0C0A-4747-B42B-8FB79B22B3B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083CE9A-7206-4618-86C9-22078C3073E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BFA13C3-A795-4C27-8398-3DC325F2B3F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2FF78B-1DB1-4FD2-9EF5-F129C0858E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519B7E2-E6DD-4272-B691-E1B48CC4262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19773C-0D11-4D32-A1DB-B7CD04F5AE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F35651F-8314-431D-BBBA-F16EFEA2F90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88DFCA7-1542-4D7C-86CD-B3D66371AAF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A6AAB4A-8D16-4B78-89A4-C4239981460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01C5B80-4344-4801-8C00-5860CF0A358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7B5974D-0B9A-49E6-BB49-A02C0DE82C4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71BA2CD-A799-47B1-8595-E58E90D6FDD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3D66674-743A-4190-A745-A033362CB0D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1012FC3-098B-46D2-9296-8DDD9B25264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0C74AE1-A1C2-411B-875C-0EFF440AC09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6A87793-44F2-4477-9135-7BDE51B685E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47AD850-5A71-4957-A9D7-7D40A5DD342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DB5A8BD-D5A2-4CC1-A23B-37A70C04EAF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DEED787-40BB-40AB-9420-9A407E26C28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46C6C630-17BC-4C52-B625-9032908E94C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A76B22CC-A6A5-4099-8582-9D593E5D1DE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38</xdr:row>
      <xdr:rowOff>128105</xdr:rowOff>
    </xdr:from>
    <xdr:ext cx="595419" cy="259045"/>
    <xdr:sp macro="" textlink="">
      <xdr:nvSpPr>
        <xdr:cNvPr id="44" name="テキスト ボックス 43">
          <a:extLst>
            <a:ext uri="{FF2B5EF4-FFF2-40B4-BE49-F238E27FC236}">
              <a16:creationId xmlns:a16="http://schemas.microsoft.com/office/drawing/2014/main" id="{1F8333EC-C918-4318-99EF-94D5D015A5A4}"/>
            </a:ext>
          </a:extLst>
        </xdr:cNvPr>
        <xdr:cNvSpPr txBox="1"/>
      </xdr:nvSpPr>
      <xdr:spPr>
        <a:xfrm>
          <a:off x="157056"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E452BE3C-CC58-4DC3-A7D8-88663DFC0D55}"/>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36</xdr:row>
      <xdr:rowOff>144434</xdr:rowOff>
    </xdr:from>
    <xdr:ext cx="595419" cy="259045"/>
    <xdr:sp macro="" textlink="">
      <xdr:nvSpPr>
        <xdr:cNvPr id="46" name="テキスト ボックス 45">
          <a:extLst>
            <a:ext uri="{FF2B5EF4-FFF2-40B4-BE49-F238E27FC236}">
              <a16:creationId xmlns:a16="http://schemas.microsoft.com/office/drawing/2014/main" id="{5ABA7650-5ABC-4DB0-AA0A-3FA13688EEF8}"/>
            </a:ext>
          </a:extLst>
        </xdr:cNvPr>
        <xdr:cNvSpPr txBox="1"/>
      </xdr:nvSpPr>
      <xdr:spPr>
        <a:xfrm>
          <a:off x="157056"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53D2350-89C1-4EEE-8A8C-BDE74B4136CB}"/>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34</xdr:row>
      <xdr:rowOff>151238</xdr:rowOff>
    </xdr:from>
    <xdr:ext cx="595419" cy="259045"/>
    <xdr:sp macro="" textlink="">
      <xdr:nvSpPr>
        <xdr:cNvPr id="48" name="テキスト ボックス 47">
          <a:extLst>
            <a:ext uri="{FF2B5EF4-FFF2-40B4-BE49-F238E27FC236}">
              <a16:creationId xmlns:a16="http://schemas.microsoft.com/office/drawing/2014/main" id="{3AF9B555-56DA-40C8-8403-C41C2D11B4FB}"/>
            </a:ext>
          </a:extLst>
        </xdr:cNvPr>
        <xdr:cNvSpPr txBox="1"/>
      </xdr:nvSpPr>
      <xdr:spPr>
        <a:xfrm>
          <a:off x="157056" y="59805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980CB022-7C6C-41EC-975C-A40BAD96380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33</xdr:row>
      <xdr:rowOff>5641</xdr:rowOff>
    </xdr:from>
    <xdr:ext cx="595419" cy="259045"/>
    <xdr:sp macro="" textlink="">
      <xdr:nvSpPr>
        <xdr:cNvPr id="50" name="テキスト ボックス 49">
          <a:extLst>
            <a:ext uri="{FF2B5EF4-FFF2-40B4-BE49-F238E27FC236}">
              <a16:creationId xmlns:a16="http://schemas.microsoft.com/office/drawing/2014/main" id="{50479317-A0DD-4562-9CD8-C4FE7CC27E59}"/>
            </a:ext>
          </a:extLst>
        </xdr:cNvPr>
        <xdr:cNvSpPr txBox="1"/>
      </xdr:nvSpPr>
      <xdr:spPr>
        <a:xfrm>
          <a:off x="157056"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61E070F8-FDCE-42FD-9E93-6D42D0F4B31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31</xdr:row>
      <xdr:rowOff>21970</xdr:rowOff>
    </xdr:from>
    <xdr:ext cx="595419" cy="259045"/>
    <xdr:sp macro="" textlink="">
      <xdr:nvSpPr>
        <xdr:cNvPr id="52" name="テキスト ボックス 51">
          <a:extLst>
            <a:ext uri="{FF2B5EF4-FFF2-40B4-BE49-F238E27FC236}">
              <a16:creationId xmlns:a16="http://schemas.microsoft.com/office/drawing/2014/main" id="{AFE3CE4B-D9DA-4D99-9532-38DAAF4B1B02}"/>
            </a:ext>
          </a:extLst>
        </xdr:cNvPr>
        <xdr:cNvSpPr txBox="1"/>
      </xdr:nvSpPr>
      <xdr:spPr>
        <a:xfrm>
          <a:off x="157056"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8C18EE7-FB9B-4D9F-8796-DDA1D30ED8C5}"/>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29</xdr:row>
      <xdr:rowOff>38299</xdr:rowOff>
    </xdr:from>
    <xdr:ext cx="595419" cy="259045"/>
    <xdr:sp macro="" textlink="">
      <xdr:nvSpPr>
        <xdr:cNvPr id="54" name="テキスト ボックス 53">
          <a:extLst>
            <a:ext uri="{FF2B5EF4-FFF2-40B4-BE49-F238E27FC236}">
              <a16:creationId xmlns:a16="http://schemas.microsoft.com/office/drawing/2014/main" id="{355E82B3-9E9D-4C47-B969-0ACEF5C28C56}"/>
            </a:ext>
          </a:extLst>
        </xdr:cNvPr>
        <xdr:cNvSpPr txBox="1"/>
      </xdr:nvSpPr>
      <xdr:spPr>
        <a:xfrm>
          <a:off x="157056"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97B6894A-091E-4529-BFA5-83C74340F45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27</xdr:row>
      <xdr:rowOff>54627</xdr:rowOff>
    </xdr:from>
    <xdr:ext cx="595419" cy="259045"/>
    <xdr:sp macro="" textlink="">
      <xdr:nvSpPr>
        <xdr:cNvPr id="56" name="テキスト ボックス 55">
          <a:extLst>
            <a:ext uri="{FF2B5EF4-FFF2-40B4-BE49-F238E27FC236}">
              <a16:creationId xmlns:a16="http://schemas.microsoft.com/office/drawing/2014/main" id="{4F18E203-5841-4C29-8B72-3F1EC205F4FF}"/>
            </a:ext>
          </a:extLst>
        </xdr:cNvPr>
        <xdr:cNvSpPr txBox="1"/>
      </xdr:nvSpPr>
      <xdr:spPr>
        <a:xfrm>
          <a:off x="15705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D0923B1-72E9-4F59-A3C2-FADF686BAD2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5F0D6BA2-BC32-4E55-9629-1EFA20D3C6F3}"/>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5725558-C451-4535-9691-5578592D3C8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B1D940E2-9EA7-469A-A7AF-0EB7AFB0F9CD}"/>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3B15F10-C555-4722-BA3A-03512BA0559B}"/>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4B5EA1DA-24CE-42EB-B63E-4A7C57332D7F}"/>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62616</xdr:rowOff>
    </xdr:from>
    <xdr:to>
      <xdr:col>24</xdr:col>
      <xdr:colOff>63500</xdr:colOff>
      <xdr:row>37</xdr:row>
      <xdr:rowOff>108506</xdr:rowOff>
    </xdr:to>
    <xdr:cxnSp macro="">
      <xdr:nvCxnSpPr>
        <xdr:cNvPr id="63" name="直線コネクタ 62">
          <a:extLst>
            <a:ext uri="{FF2B5EF4-FFF2-40B4-BE49-F238E27FC236}">
              <a16:creationId xmlns:a16="http://schemas.microsoft.com/office/drawing/2014/main" id="{A938F2E6-B71C-44D3-87A3-B4BE1CD5E3FC}"/>
            </a:ext>
          </a:extLst>
        </xdr:cNvPr>
        <xdr:cNvCxnSpPr/>
      </xdr:nvCxnSpPr>
      <xdr:spPr>
        <a:xfrm flipV="1">
          <a:off x="3797300" y="6234816"/>
          <a:ext cx="838200" cy="2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49DD6835-979C-4C93-8C4E-0CCDA6F7DC91}"/>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6E606643-8236-4493-83A4-11B173355C32}"/>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37</xdr:row>
      <xdr:rowOff>108506</xdr:rowOff>
    </xdr:from>
    <xdr:to>
      <xdr:col>19</xdr:col>
      <xdr:colOff>177800</xdr:colOff>
      <xdr:row>37</xdr:row>
      <xdr:rowOff>158863</xdr:rowOff>
    </xdr:to>
    <xdr:cxnSp macro="">
      <xdr:nvCxnSpPr>
        <xdr:cNvPr id="66" name="直線コネクタ 65">
          <a:extLst>
            <a:ext uri="{FF2B5EF4-FFF2-40B4-BE49-F238E27FC236}">
              <a16:creationId xmlns:a16="http://schemas.microsoft.com/office/drawing/2014/main" id="{84289EE1-76F2-4FC8-82B0-93D866C5155B}"/>
            </a:ext>
          </a:extLst>
        </xdr:cNvPr>
        <xdr:cNvCxnSpPr/>
      </xdr:nvCxnSpPr>
      <xdr:spPr>
        <a:xfrm flipV="1">
          <a:off x="2908300" y="6452156"/>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F2612795-6716-4165-8854-49CF076F3A7F}"/>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38</xdr:row>
      <xdr:rowOff>76458</xdr:rowOff>
    </xdr:from>
    <xdr:ext cx="599011" cy="259045"/>
    <xdr:sp macro="" textlink="">
      <xdr:nvSpPr>
        <xdr:cNvPr id="68" name="テキスト ボックス 67">
          <a:extLst>
            <a:ext uri="{FF2B5EF4-FFF2-40B4-BE49-F238E27FC236}">
              <a16:creationId xmlns:a16="http://schemas.microsoft.com/office/drawing/2014/main" id="{FAE4045A-37D9-4E21-9278-569D382DC165}"/>
            </a:ext>
          </a:extLst>
        </xdr:cNvPr>
        <xdr:cNvSpPr txBox="1"/>
      </xdr:nvSpPr>
      <xdr:spPr>
        <a:xfrm>
          <a:off x="3497795" y="659155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158863</xdr:rowOff>
    </xdr:from>
    <xdr:to>
      <xdr:col>15</xdr:col>
      <xdr:colOff>50800</xdr:colOff>
      <xdr:row>38</xdr:row>
      <xdr:rowOff>26507</xdr:rowOff>
    </xdr:to>
    <xdr:cxnSp macro="">
      <xdr:nvCxnSpPr>
        <xdr:cNvPr id="69" name="直線コネクタ 68">
          <a:extLst>
            <a:ext uri="{FF2B5EF4-FFF2-40B4-BE49-F238E27FC236}">
              <a16:creationId xmlns:a16="http://schemas.microsoft.com/office/drawing/2014/main" id="{7C3600DD-7FAB-413B-AD58-C3383672EB53}"/>
            </a:ext>
          </a:extLst>
        </xdr:cNvPr>
        <xdr:cNvCxnSpPr/>
      </xdr:nvCxnSpPr>
      <xdr:spPr>
        <a:xfrm flipV="1">
          <a:off x="2019300" y="6502513"/>
          <a:ext cx="8890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B0BCAF5D-467C-4626-ADBE-474589274884}"/>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38</xdr:row>
      <xdr:rowOff>88456</xdr:rowOff>
    </xdr:from>
    <xdr:ext cx="599011" cy="259045"/>
    <xdr:sp macro="" textlink="">
      <xdr:nvSpPr>
        <xdr:cNvPr id="71" name="テキスト ボックス 70">
          <a:extLst>
            <a:ext uri="{FF2B5EF4-FFF2-40B4-BE49-F238E27FC236}">
              <a16:creationId xmlns:a16="http://schemas.microsoft.com/office/drawing/2014/main" id="{1F651C72-F53E-4286-951D-9CCA81453571}"/>
            </a:ext>
          </a:extLst>
        </xdr:cNvPr>
        <xdr:cNvSpPr txBox="1"/>
      </xdr:nvSpPr>
      <xdr:spPr>
        <a:xfrm>
          <a:off x="2608795" y="660355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26507</xdr:rowOff>
    </xdr:from>
    <xdr:to>
      <xdr:col>10</xdr:col>
      <xdr:colOff>114300</xdr:colOff>
      <xdr:row>38</xdr:row>
      <xdr:rowOff>37760</xdr:rowOff>
    </xdr:to>
    <xdr:cxnSp macro="">
      <xdr:nvCxnSpPr>
        <xdr:cNvPr id="72" name="直線コネクタ 71">
          <a:extLst>
            <a:ext uri="{FF2B5EF4-FFF2-40B4-BE49-F238E27FC236}">
              <a16:creationId xmlns:a16="http://schemas.microsoft.com/office/drawing/2014/main" id="{206981AB-68CC-4646-A90F-F497513D6D75}"/>
            </a:ext>
          </a:extLst>
        </xdr:cNvPr>
        <xdr:cNvCxnSpPr/>
      </xdr:nvCxnSpPr>
      <xdr:spPr>
        <a:xfrm flipV="1">
          <a:off x="1130300" y="6541607"/>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17F527DE-5E34-46E5-B5FB-9E60B84C24BD}"/>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2FB0E391-0F04-49F5-9533-73C46BDD8483}"/>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F4E909BC-2976-4068-8DD4-DFF0C28F55DB}"/>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38</xdr:row>
      <xdr:rowOff>115350</xdr:rowOff>
    </xdr:from>
    <xdr:ext cx="599011" cy="259045"/>
    <xdr:sp macro="" textlink="">
      <xdr:nvSpPr>
        <xdr:cNvPr id="76" name="テキスト ボックス 75">
          <a:extLst>
            <a:ext uri="{FF2B5EF4-FFF2-40B4-BE49-F238E27FC236}">
              <a16:creationId xmlns:a16="http://schemas.microsoft.com/office/drawing/2014/main" id="{448CFFA6-65C7-48A5-AC1D-96829960F0B1}"/>
            </a:ext>
          </a:extLst>
        </xdr:cNvPr>
        <xdr:cNvSpPr txBox="1"/>
      </xdr:nvSpPr>
      <xdr:spPr>
        <a:xfrm>
          <a:off x="830795" y="663045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520075C-6C69-4E1A-BFF3-B0E258FD116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D5E884A-2360-4468-B295-32CB50DD8DA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49B8269-3180-4FBB-B302-DA595507D0B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E3BDAB39-0D76-4140-88E3-C93AB2D7274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245A63C4-C056-42D8-8F39-0352DA0C235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11816</xdr:rowOff>
    </xdr:from>
    <xdr:to>
      <xdr:col>24</xdr:col>
      <xdr:colOff>114300</xdr:colOff>
      <xdr:row>36</xdr:row>
      <xdr:rowOff>113416</xdr:rowOff>
    </xdr:to>
    <xdr:sp macro="" textlink="">
      <xdr:nvSpPr>
        <xdr:cNvPr id="82" name="楕円 81">
          <a:extLst>
            <a:ext uri="{FF2B5EF4-FFF2-40B4-BE49-F238E27FC236}">
              <a16:creationId xmlns:a16="http://schemas.microsoft.com/office/drawing/2014/main" id="{4EFC05E9-7894-40BC-AC79-AB68F3C34F07}"/>
            </a:ext>
          </a:extLst>
        </xdr:cNvPr>
        <xdr:cNvSpPr/>
      </xdr:nvSpPr>
      <xdr:spPr>
        <a:xfrm>
          <a:off x="4584700" y="61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35</xdr:row>
      <xdr:rowOff>34693</xdr:rowOff>
    </xdr:from>
    <xdr:ext cx="599010" cy="259045"/>
    <xdr:sp macro="" textlink="">
      <xdr:nvSpPr>
        <xdr:cNvPr id="83" name="人件費該当値テキスト">
          <a:extLst>
            <a:ext uri="{FF2B5EF4-FFF2-40B4-BE49-F238E27FC236}">
              <a16:creationId xmlns:a16="http://schemas.microsoft.com/office/drawing/2014/main" id="{935F95B7-0D40-4A1B-8636-76C77843BDE4}"/>
            </a:ext>
          </a:extLst>
        </xdr:cNvPr>
        <xdr:cNvSpPr txBox="1"/>
      </xdr:nvSpPr>
      <xdr:spPr>
        <a:xfrm>
          <a:off x="4686300" y="603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57706</xdr:rowOff>
    </xdr:from>
    <xdr:to>
      <xdr:col>20</xdr:col>
      <xdr:colOff>38100</xdr:colOff>
      <xdr:row>37</xdr:row>
      <xdr:rowOff>159306</xdr:rowOff>
    </xdr:to>
    <xdr:sp macro="" textlink="">
      <xdr:nvSpPr>
        <xdr:cNvPr id="84" name="楕円 83">
          <a:extLst>
            <a:ext uri="{FF2B5EF4-FFF2-40B4-BE49-F238E27FC236}">
              <a16:creationId xmlns:a16="http://schemas.microsoft.com/office/drawing/2014/main" id="{AAF3C90C-8DBF-49BB-85D6-3075C29CD3BA}"/>
            </a:ext>
          </a:extLst>
        </xdr:cNvPr>
        <xdr:cNvSpPr/>
      </xdr:nvSpPr>
      <xdr:spPr>
        <a:xfrm>
          <a:off x="3746500" y="64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36</xdr:row>
      <xdr:rowOff>4383</xdr:rowOff>
    </xdr:from>
    <xdr:ext cx="599011" cy="259045"/>
    <xdr:sp macro="" textlink="">
      <xdr:nvSpPr>
        <xdr:cNvPr id="85" name="テキスト ボックス 84">
          <a:extLst>
            <a:ext uri="{FF2B5EF4-FFF2-40B4-BE49-F238E27FC236}">
              <a16:creationId xmlns:a16="http://schemas.microsoft.com/office/drawing/2014/main" id="{559F71E4-79B4-44F7-90F9-3E779E79504F}"/>
            </a:ext>
          </a:extLst>
        </xdr:cNvPr>
        <xdr:cNvSpPr txBox="1"/>
      </xdr:nvSpPr>
      <xdr:spPr>
        <a:xfrm>
          <a:off x="3497795" y="617658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108063</xdr:rowOff>
    </xdr:from>
    <xdr:to>
      <xdr:col>15</xdr:col>
      <xdr:colOff>101600</xdr:colOff>
      <xdr:row>38</xdr:row>
      <xdr:rowOff>38213</xdr:rowOff>
    </xdr:to>
    <xdr:sp macro="" textlink="">
      <xdr:nvSpPr>
        <xdr:cNvPr id="86" name="楕円 85">
          <a:extLst>
            <a:ext uri="{FF2B5EF4-FFF2-40B4-BE49-F238E27FC236}">
              <a16:creationId xmlns:a16="http://schemas.microsoft.com/office/drawing/2014/main" id="{D8E8364E-030C-4901-A1B1-3306AA6D7C46}"/>
            </a:ext>
          </a:extLst>
        </xdr:cNvPr>
        <xdr:cNvSpPr/>
      </xdr:nvSpPr>
      <xdr:spPr>
        <a:xfrm>
          <a:off x="2857500" y="64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36</xdr:row>
      <xdr:rowOff>54740</xdr:rowOff>
    </xdr:from>
    <xdr:ext cx="599011" cy="259045"/>
    <xdr:sp macro="" textlink="">
      <xdr:nvSpPr>
        <xdr:cNvPr id="87" name="テキスト ボックス 86">
          <a:extLst>
            <a:ext uri="{FF2B5EF4-FFF2-40B4-BE49-F238E27FC236}">
              <a16:creationId xmlns:a16="http://schemas.microsoft.com/office/drawing/2014/main" id="{C3B5C061-2AB7-4178-8EBC-15E3513F8BA1}"/>
            </a:ext>
          </a:extLst>
        </xdr:cNvPr>
        <xdr:cNvSpPr txBox="1"/>
      </xdr:nvSpPr>
      <xdr:spPr>
        <a:xfrm>
          <a:off x="2608795" y="622694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147157</xdr:rowOff>
    </xdr:from>
    <xdr:to>
      <xdr:col>10</xdr:col>
      <xdr:colOff>165100</xdr:colOff>
      <xdr:row>38</xdr:row>
      <xdr:rowOff>77307</xdr:rowOff>
    </xdr:to>
    <xdr:sp macro="" textlink="">
      <xdr:nvSpPr>
        <xdr:cNvPr id="88" name="楕円 87">
          <a:extLst>
            <a:ext uri="{FF2B5EF4-FFF2-40B4-BE49-F238E27FC236}">
              <a16:creationId xmlns:a16="http://schemas.microsoft.com/office/drawing/2014/main" id="{1800362F-FCFA-499C-92B5-A77E2BA9B820}"/>
            </a:ext>
          </a:extLst>
        </xdr:cNvPr>
        <xdr:cNvSpPr/>
      </xdr:nvSpPr>
      <xdr:spPr>
        <a:xfrm>
          <a:off x="1968500" y="64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36</xdr:row>
      <xdr:rowOff>103359</xdr:rowOff>
    </xdr:from>
    <xdr:ext cx="599010" cy="259045"/>
    <xdr:sp macro="" textlink="">
      <xdr:nvSpPr>
        <xdr:cNvPr id="89" name="テキスト ボックス 88">
          <a:extLst>
            <a:ext uri="{FF2B5EF4-FFF2-40B4-BE49-F238E27FC236}">
              <a16:creationId xmlns:a16="http://schemas.microsoft.com/office/drawing/2014/main" id="{88159462-E866-482D-88B6-76330E13EE7B}"/>
            </a:ext>
          </a:extLst>
        </xdr:cNvPr>
        <xdr:cNvSpPr txBox="1"/>
      </xdr:nvSpPr>
      <xdr:spPr>
        <a:xfrm>
          <a:off x="1719795" y="627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158411</xdr:rowOff>
    </xdr:from>
    <xdr:to>
      <xdr:col>6</xdr:col>
      <xdr:colOff>38100</xdr:colOff>
      <xdr:row>38</xdr:row>
      <xdr:rowOff>88560</xdr:rowOff>
    </xdr:to>
    <xdr:sp macro="" textlink="">
      <xdr:nvSpPr>
        <xdr:cNvPr id="90" name="楕円 89">
          <a:extLst>
            <a:ext uri="{FF2B5EF4-FFF2-40B4-BE49-F238E27FC236}">
              <a16:creationId xmlns:a16="http://schemas.microsoft.com/office/drawing/2014/main" id="{2F16A985-EEC2-4326-A118-8F267AAA6729}"/>
            </a:ext>
          </a:extLst>
        </xdr:cNvPr>
        <xdr:cNvSpPr/>
      </xdr:nvSpPr>
      <xdr:spPr>
        <a:xfrm>
          <a:off x="1079500" y="6502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36</xdr:row>
      <xdr:rowOff>105088</xdr:rowOff>
    </xdr:from>
    <xdr:ext cx="599011" cy="259045"/>
    <xdr:sp macro="" textlink="">
      <xdr:nvSpPr>
        <xdr:cNvPr id="91" name="テキスト ボックス 90">
          <a:extLst>
            <a:ext uri="{FF2B5EF4-FFF2-40B4-BE49-F238E27FC236}">
              <a16:creationId xmlns:a16="http://schemas.microsoft.com/office/drawing/2014/main" id="{2395E61E-614E-420B-88D6-24A4A67BAAF5}"/>
            </a:ext>
          </a:extLst>
        </xdr:cNvPr>
        <xdr:cNvSpPr txBox="1"/>
      </xdr:nvSpPr>
      <xdr:spPr>
        <a:xfrm>
          <a:off x="830795" y="62772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33059933-E530-4203-9FC9-809A10ABDC5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AFA5FDDB-611C-4CCC-A93E-372EB588612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B0A83-B53C-4866-A95B-A20C8E87EB7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A646D394-062D-4819-B28C-9ACF0E83B3B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E4BD2910-E0CB-4012-B773-86119D3A71A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4EABF5AE-9202-4403-B250-85EA89307E4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86BD45C6-0C9C-4C67-A626-34B45B0D987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1A97D491-1B97-4C5D-B3FE-4AD105FF3E5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CF430358-820A-4171-8689-30D088B82E3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23404112-311F-4DA4-9AA0-F8DB8BE0934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7491CF2E-EEE4-402D-ABDC-E84B30A8AE0C}"/>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7EEB3DA1-C7E1-4192-8644-0670133DA509}"/>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15316E35-B38C-49B6-BAAD-AE687F2808EC}"/>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60B5626-F68D-4CFD-A754-DC332B5C227A}"/>
            </a:ext>
          </a:extLst>
        </xdr:cNvPr>
        <xdr:cNvSpPr txBox="1"/>
      </xdr:nvSpPr>
      <xdr:spPr>
        <a:xfrm>
          <a:off x="157056"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6B0C19A6-FE97-4066-9BE7-A33976215C95}"/>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54</xdr:row>
      <xdr:rowOff>151237</xdr:rowOff>
    </xdr:from>
    <xdr:ext cx="595419" cy="259045"/>
    <xdr:sp macro="" textlink="">
      <xdr:nvSpPr>
        <xdr:cNvPr id="107" name="テキスト ボックス 106">
          <a:extLst>
            <a:ext uri="{FF2B5EF4-FFF2-40B4-BE49-F238E27FC236}">
              <a16:creationId xmlns:a16="http://schemas.microsoft.com/office/drawing/2014/main" id="{87A672ED-DBE7-46CB-B633-77C37580B532}"/>
            </a:ext>
          </a:extLst>
        </xdr:cNvPr>
        <xdr:cNvSpPr txBox="1"/>
      </xdr:nvSpPr>
      <xdr:spPr>
        <a:xfrm>
          <a:off x="157056" y="94095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428A886B-887C-4371-861E-3DB0FEDF48F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53</xdr:row>
      <xdr:rowOff>5642</xdr:rowOff>
    </xdr:from>
    <xdr:ext cx="595419" cy="259045"/>
    <xdr:sp macro="" textlink="">
      <xdr:nvSpPr>
        <xdr:cNvPr id="109" name="テキスト ボックス 108">
          <a:extLst>
            <a:ext uri="{FF2B5EF4-FFF2-40B4-BE49-F238E27FC236}">
              <a16:creationId xmlns:a16="http://schemas.microsoft.com/office/drawing/2014/main" id="{45F52559-AC32-4AEE-B192-B7FF63D83E8A}"/>
            </a:ext>
          </a:extLst>
        </xdr:cNvPr>
        <xdr:cNvSpPr txBox="1"/>
      </xdr:nvSpPr>
      <xdr:spPr>
        <a:xfrm>
          <a:off x="157056"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FA7D8C7D-65E1-4C6B-8B6C-D63A4CE2DB95}"/>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D56235DD-9897-4D3A-823C-7E22A3260402}"/>
            </a:ext>
          </a:extLst>
        </xdr:cNvPr>
        <xdr:cNvSpPr txBox="1"/>
      </xdr:nvSpPr>
      <xdr:spPr>
        <a:xfrm>
          <a:off x="157056"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59FFC5C-6643-40F2-9663-D1DFADFDD64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3" cy="259045"/>
    <xdr:sp macro="" textlink="">
      <xdr:nvSpPr>
        <xdr:cNvPr id="113" name="テキスト ボックス 112">
          <a:extLst>
            <a:ext uri="{FF2B5EF4-FFF2-40B4-BE49-F238E27FC236}">
              <a16:creationId xmlns:a16="http://schemas.microsoft.com/office/drawing/2014/main" id="{1E7DA3D2-2D0E-4058-B2CD-05CADA82E4F5}"/>
            </a:ext>
          </a:extLst>
        </xdr:cNvPr>
        <xdr:cNvSpPr txBox="1"/>
      </xdr:nvSpPr>
      <xdr:spPr>
        <a:xfrm>
          <a:off x="76428" y="8439349"/>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D7A2EC95-AF4C-44CB-9EFE-DFFEECCB229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3" cy="259045"/>
    <xdr:sp macro="" textlink="">
      <xdr:nvSpPr>
        <xdr:cNvPr id="115" name="テキスト ボックス 114">
          <a:extLst>
            <a:ext uri="{FF2B5EF4-FFF2-40B4-BE49-F238E27FC236}">
              <a16:creationId xmlns:a16="http://schemas.microsoft.com/office/drawing/2014/main" id="{6984365D-7BE0-4237-9E6F-8F4E12DCFA1B}"/>
            </a:ext>
          </a:extLst>
        </xdr:cNvPr>
        <xdr:cNvSpPr txBox="1"/>
      </xdr:nvSpPr>
      <xdr:spPr>
        <a:xfrm>
          <a:off x="76428"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E1A4FAB4-D53E-41BC-A47D-71BDF699D24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4B084100-93CA-4D47-AE7D-90E6A8B19916}"/>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1A7544DA-2807-4919-A8F0-DA132B0CBB2A}"/>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32A6DBEB-A95D-4434-A669-F8490566B09D}"/>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2C697660-4FA2-4E08-9D36-9ADCCAA11374}"/>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67001611-7D41-4BF7-ADDF-61B32ADFB62F}"/>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57494</xdr:rowOff>
    </xdr:from>
    <xdr:to>
      <xdr:col>24</xdr:col>
      <xdr:colOff>63500</xdr:colOff>
      <xdr:row>57</xdr:row>
      <xdr:rowOff>93582</xdr:rowOff>
    </xdr:to>
    <xdr:cxnSp macro="">
      <xdr:nvCxnSpPr>
        <xdr:cNvPr id="122" name="直線コネクタ 121">
          <a:extLst>
            <a:ext uri="{FF2B5EF4-FFF2-40B4-BE49-F238E27FC236}">
              <a16:creationId xmlns:a16="http://schemas.microsoft.com/office/drawing/2014/main" id="{65E22274-E9C3-4257-9387-9EB780BC902D}"/>
            </a:ext>
          </a:extLst>
        </xdr:cNvPr>
        <xdr:cNvCxnSpPr/>
      </xdr:nvCxnSpPr>
      <xdr:spPr>
        <a:xfrm>
          <a:off x="3797300" y="9830144"/>
          <a:ext cx="8382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A0C64CE-DBB6-4B77-9EFD-B90233458DB8}"/>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9B181E42-9BF8-4809-9157-B410C3B373F4}"/>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57</xdr:row>
      <xdr:rowOff>57494</xdr:rowOff>
    </xdr:from>
    <xdr:to>
      <xdr:col>19</xdr:col>
      <xdr:colOff>177800</xdr:colOff>
      <xdr:row>57</xdr:row>
      <xdr:rowOff>68290</xdr:rowOff>
    </xdr:to>
    <xdr:cxnSp macro="">
      <xdr:nvCxnSpPr>
        <xdr:cNvPr id="125" name="直線コネクタ 124">
          <a:extLst>
            <a:ext uri="{FF2B5EF4-FFF2-40B4-BE49-F238E27FC236}">
              <a16:creationId xmlns:a16="http://schemas.microsoft.com/office/drawing/2014/main" id="{AB90D3CE-9DA8-4947-A208-B1D57BC5F41F}"/>
            </a:ext>
          </a:extLst>
        </xdr:cNvPr>
        <xdr:cNvCxnSpPr/>
      </xdr:nvCxnSpPr>
      <xdr:spPr>
        <a:xfrm flipV="1">
          <a:off x="2908300" y="9830144"/>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2711F5DE-718A-4BA7-8E48-02E09396132E}"/>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58</xdr:row>
      <xdr:rowOff>3860</xdr:rowOff>
    </xdr:from>
    <xdr:ext cx="599011" cy="259045"/>
    <xdr:sp macro="" textlink="">
      <xdr:nvSpPr>
        <xdr:cNvPr id="127" name="テキスト ボックス 126">
          <a:extLst>
            <a:ext uri="{FF2B5EF4-FFF2-40B4-BE49-F238E27FC236}">
              <a16:creationId xmlns:a16="http://schemas.microsoft.com/office/drawing/2014/main" id="{A76F74DF-CD8E-4402-88A1-65C1028AFFA3}"/>
            </a:ext>
          </a:extLst>
        </xdr:cNvPr>
        <xdr:cNvSpPr txBox="1"/>
      </xdr:nvSpPr>
      <xdr:spPr>
        <a:xfrm>
          <a:off x="3497795" y="994796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68290</xdr:rowOff>
    </xdr:from>
    <xdr:to>
      <xdr:col>15</xdr:col>
      <xdr:colOff>50800</xdr:colOff>
      <xdr:row>57</xdr:row>
      <xdr:rowOff>88030</xdr:rowOff>
    </xdr:to>
    <xdr:cxnSp macro="">
      <xdr:nvCxnSpPr>
        <xdr:cNvPr id="128" name="直線コネクタ 127">
          <a:extLst>
            <a:ext uri="{FF2B5EF4-FFF2-40B4-BE49-F238E27FC236}">
              <a16:creationId xmlns:a16="http://schemas.microsoft.com/office/drawing/2014/main" id="{FAC6A2F1-5A04-4833-A16D-B8A6243A9F76}"/>
            </a:ext>
          </a:extLst>
        </xdr:cNvPr>
        <xdr:cNvCxnSpPr/>
      </xdr:nvCxnSpPr>
      <xdr:spPr>
        <a:xfrm flipV="1">
          <a:off x="2019300" y="9840940"/>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A10F28BF-7A4D-480D-BDAC-99B004CBD4F9}"/>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58</xdr:row>
      <xdr:rowOff>1234</xdr:rowOff>
    </xdr:from>
    <xdr:ext cx="599011" cy="259045"/>
    <xdr:sp macro="" textlink="">
      <xdr:nvSpPr>
        <xdr:cNvPr id="130" name="テキスト ボックス 129">
          <a:extLst>
            <a:ext uri="{FF2B5EF4-FFF2-40B4-BE49-F238E27FC236}">
              <a16:creationId xmlns:a16="http://schemas.microsoft.com/office/drawing/2014/main" id="{8868F011-3133-4D56-9DB4-85AF523B01B5}"/>
            </a:ext>
          </a:extLst>
        </xdr:cNvPr>
        <xdr:cNvSpPr txBox="1"/>
      </xdr:nvSpPr>
      <xdr:spPr>
        <a:xfrm>
          <a:off x="2608795" y="994533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71713</xdr:rowOff>
    </xdr:from>
    <xdr:to>
      <xdr:col>10</xdr:col>
      <xdr:colOff>114300</xdr:colOff>
      <xdr:row>57</xdr:row>
      <xdr:rowOff>88030</xdr:rowOff>
    </xdr:to>
    <xdr:cxnSp macro="">
      <xdr:nvCxnSpPr>
        <xdr:cNvPr id="131" name="直線コネクタ 130">
          <a:extLst>
            <a:ext uri="{FF2B5EF4-FFF2-40B4-BE49-F238E27FC236}">
              <a16:creationId xmlns:a16="http://schemas.microsoft.com/office/drawing/2014/main" id="{89279AE0-2B75-4C1B-B48E-E1DDC98F0B31}"/>
            </a:ext>
          </a:extLst>
        </xdr:cNvPr>
        <xdr:cNvCxnSpPr/>
      </xdr:nvCxnSpPr>
      <xdr:spPr>
        <a:xfrm>
          <a:off x="1130300" y="9844363"/>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98D7C238-0019-45CD-B0C2-8C5B892D708E}"/>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C0FC8B49-287E-479E-BE9A-7D28B18D237F}"/>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46853FE1-4365-47BA-A146-F951CF070617}"/>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58</xdr:row>
      <xdr:rowOff>42516</xdr:rowOff>
    </xdr:from>
    <xdr:ext cx="599011" cy="259045"/>
    <xdr:sp macro="" textlink="">
      <xdr:nvSpPr>
        <xdr:cNvPr id="135" name="テキスト ボックス 134">
          <a:extLst>
            <a:ext uri="{FF2B5EF4-FFF2-40B4-BE49-F238E27FC236}">
              <a16:creationId xmlns:a16="http://schemas.microsoft.com/office/drawing/2014/main" id="{A9809855-729A-4274-B5CD-195278929304}"/>
            </a:ext>
          </a:extLst>
        </xdr:cNvPr>
        <xdr:cNvSpPr txBox="1"/>
      </xdr:nvSpPr>
      <xdr:spPr>
        <a:xfrm>
          <a:off x="830795" y="998661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DF7B750-83B0-4D70-8C76-C38BECBFC68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B8F44232-8CBE-42D6-B315-E91149E504D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5697CF18-041B-437E-8069-F190E61BC9B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583FF88-75C1-482C-BDDD-18669EEE4C9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86675244-A29B-4254-8781-0FA8CFAF38E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42782</xdr:rowOff>
    </xdr:from>
    <xdr:to>
      <xdr:col>24</xdr:col>
      <xdr:colOff>114300</xdr:colOff>
      <xdr:row>57</xdr:row>
      <xdr:rowOff>144382</xdr:rowOff>
    </xdr:to>
    <xdr:sp macro="" textlink="">
      <xdr:nvSpPr>
        <xdr:cNvPr id="141" name="楕円 140">
          <a:extLst>
            <a:ext uri="{FF2B5EF4-FFF2-40B4-BE49-F238E27FC236}">
              <a16:creationId xmlns:a16="http://schemas.microsoft.com/office/drawing/2014/main" id="{7C4AFB1A-1870-474E-A6CF-CB925BD61282}"/>
            </a:ext>
          </a:extLst>
        </xdr:cNvPr>
        <xdr:cNvSpPr/>
      </xdr:nvSpPr>
      <xdr:spPr>
        <a:xfrm>
          <a:off x="4584700" y="98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56</xdr:row>
      <xdr:rowOff>65659</xdr:rowOff>
    </xdr:from>
    <xdr:ext cx="599010" cy="259045"/>
    <xdr:sp macro="" textlink="">
      <xdr:nvSpPr>
        <xdr:cNvPr id="142" name="物件費該当値テキスト">
          <a:extLst>
            <a:ext uri="{FF2B5EF4-FFF2-40B4-BE49-F238E27FC236}">
              <a16:creationId xmlns:a16="http://schemas.microsoft.com/office/drawing/2014/main" id="{679FEE9C-51E5-4911-9A98-F9AD5EA971E7}"/>
            </a:ext>
          </a:extLst>
        </xdr:cNvPr>
        <xdr:cNvSpPr txBox="1"/>
      </xdr:nvSpPr>
      <xdr:spPr>
        <a:xfrm>
          <a:off x="4686300" y="966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6694</xdr:rowOff>
    </xdr:from>
    <xdr:to>
      <xdr:col>20</xdr:col>
      <xdr:colOff>38100</xdr:colOff>
      <xdr:row>57</xdr:row>
      <xdr:rowOff>108294</xdr:rowOff>
    </xdr:to>
    <xdr:sp macro="" textlink="">
      <xdr:nvSpPr>
        <xdr:cNvPr id="143" name="楕円 142">
          <a:extLst>
            <a:ext uri="{FF2B5EF4-FFF2-40B4-BE49-F238E27FC236}">
              <a16:creationId xmlns:a16="http://schemas.microsoft.com/office/drawing/2014/main" id="{CADCFE89-AFB3-4B90-86A9-BCD87C4438A3}"/>
            </a:ext>
          </a:extLst>
        </xdr:cNvPr>
        <xdr:cNvSpPr/>
      </xdr:nvSpPr>
      <xdr:spPr>
        <a:xfrm>
          <a:off x="3746500" y="97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55</xdr:row>
      <xdr:rowOff>124821</xdr:rowOff>
    </xdr:from>
    <xdr:ext cx="599011" cy="259045"/>
    <xdr:sp macro="" textlink="">
      <xdr:nvSpPr>
        <xdr:cNvPr id="144" name="テキスト ボックス 143">
          <a:extLst>
            <a:ext uri="{FF2B5EF4-FFF2-40B4-BE49-F238E27FC236}">
              <a16:creationId xmlns:a16="http://schemas.microsoft.com/office/drawing/2014/main" id="{E7C6DF4E-4895-4A99-B330-14587ECACAAD}"/>
            </a:ext>
          </a:extLst>
        </xdr:cNvPr>
        <xdr:cNvSpPr txBox="1"/>
      </xdr:nvSpPr>
      <xdr:spPr>
        <a:xfrm>
          <a:off x="3497795" y="955457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17490</xdr:rowOff>
    </xdr:from>
    <xdr:to>
      <xdr:col>15</xdr:col>
      <xdr:colOff>101600</xdr:colOff>
      <xdr:row>57</xdr:row>
      <xdr:rowOff>119090</xdr:rowOff>
    </xdr:to>
    <xdr:sp macro="" textlink="">
      <xdr:nvSpPr>
        <xdr:cNvPr id="145" name="楕円 144">
          <a:extLst>
            <a:ext uri="{FF2B5EF4-FFF2-40B4-BE49-F238E27FC236}">
              <a16:creationId xmlns:a16="http://schemas.microsoft.com/office/drawing/2014/main" id="{6BB25A12-A052-4AB4-993B-1CADC1281C1E}"/>
            </a:ext>
          </a:extLst>
        </xdr:cNvPr>
        <xdr:cNvSpPr/>
      </xdr:nvSpPr>
      <xdr:spPr>
        <a:xfrm>
          <a:off x="2857500" y="97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55</xdr:row>
      <xdr:rowOff>135617</xdr:rowOff>
    </xdr:from>
    <xdr:ext cx="599011" cy="259045"/>
    <xdr:sp macro="" textlink="">
      <xdr:nvSpPr>
        <xdr:cNvPr id="146" name="テキスト ボックス 145">
          <a:extLst>
            <a:ext uri="{FF2B5EF4-FFF2-40B4-BE49-F238E27FC236}">
              <a16:creationId xmlns:a16="http://schemas.microsoft.com/office/drawing/2014/main" id="{68A39396-31F0-412E-9A39-897592873A8C}"/>
            </a:ext>
          </a:extLst>
        </xdr:cNvPr>
        <xdr:cNvSpPr txBox="1"/>
      </xdr:nvSpPr>
      <xdr:spPr>
        <a:xfrm>
          <a:off x="2608795" y="956536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37230</xdr:rowOff>
    </xdr:from>
    <xdr:to>
      <xdr:col>10</xdr:col>
      <xdr:colOff>165100</xdr:colOff>
      <xdr:row>57</xdr:row>
      <xdr:rowOff>138830</xdr:rowOff>
    </xdr:to>
    <xdr:sp macro="" textlink="">
      <xdr:nvSpPr>
        <xdr:cNvPr id="147" name="楕円 146">
          <a:extLst>
            <a:ext uri="{FF2B5EF4-FFF2-40B4-BE49-F238E27FC236}">
              <a16:creationId xmlns:a16="http://schemas.microsoft.com/office/drawing/2014/main" id="{2A4C6072-2976-46C3-8A70-310AB1BA2586}"/>
            </a:ext>
          </a:extLst>
        </xdr:cNvPr>
        <xdr:cNvSpPr/>
      </xdr:nvSpPr>
      <xdr:spPr>
        <a:xfrm>
          <a:off x="1968500" y="98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55</xdr:row>
      <xdr:rowOff>155357</xdr:rowOff>
    </xdr:from>
    <xdr:ext cx="599010" cy="259045"/>
    <xdr:sp macro="" textlink="">
      <xdr:nvSpPr>
        <xdr:cNvPr id="148" name="テキスト ボックス 147">
          <a:extLst>
            <a:ext uri="{FF2B5EF4-FFF2-40B4-BE49-F238E27FC236}">
              <a16:creationId xmlns:a16="http://schemas.microsoft.com/office/drawing/2014/main" id="{5FBFA075-E9C9-40D5-9AB6-2672D676A1BF}"/>
            </a:ext>
          </a:extLst>
        </xdr:cNvPr>
        <xdr:cNvSpPr txBox="1"/>
      </xdr:nvSpPr>
      <xdr:spPr>
        <a:xfrm>
          <a:off x="1719795" y="95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20913</xdr:rowOff>
    </xdr:from>
    <xdr:to>
      <xdr:col>6</xdr:col>
      <xdr:colOff>38100</xdr:colOff>
      <xdr:row>57</xdr:row>
      <xdr:rowOff>122513</xdr:rowOff>
    </xdr:to>
    <xdr:sp macro="" textlink="">
      <xdr:nvSpPr>
        <xdr:cNvPr id="149" name="楕円 148">
          <a:extLst>
            <a:ext uri="{FF2B5EF4-FFF2-40B4-BE49-F238E27FC236}">
              <a16:creationId xmlns:a16="http://schemas.microsoft.com/office/drawing/2014/main" id="{D6730276-D2E6-43FE-8D6B-E4608FDA183C}"/>
            </a:ext>
          </a:extLst>
        </xdr:cNvPr>
        <xdr:cNvSpPr/>
      </xdr:nvSpPr>
      <xdr:spPr>
        <a:xfrm>
          <a:off x="1079500" y="97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55</xdr:row>
      <xdr:rowOff>139040</xdr:rowOff>
    </xdr:from>
    <xdr:ext cx="599011" cy="259045"/>
    <xdr:sp macro="" textlink="">
      <xdr:nvSpPr>
        <xdr:cNvPr id="150" name="テキスト ボックス 149">
          <a:extLst>
            <a:ext uri="{FF2B5EF4-FFF2-40B4-BE49-F238E27FC236}">
              <a16:creationId xmlns:a16="http://schemas.microsoft.com/office/drawing/2014/main" id="{01606A9E-CE7B-4B54-9F60-4C9ECA31077B}"/>
            </a:ext>
          </a:extLst>
        </xdr:cNvPr>
        <xdr:cNvSpPr txBox="1"/>
      </xdr:nvSpPr>
      <xdr:spPr>
        <a:xfrm>
          <a:off x="830795" y="956879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6D221A7A-1A62-429B-A243-1796EA1C8FB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7466BF7D-D1EF-437C-BEDF-FB316940117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6E18AE92-196C-4A2B-872A-B7ACA182558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8394C8FE-B872-49CD-AE1D-A3C61969C57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4FB11EB8-5E4E-42B5-920B-87758049B9A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E976D902-6EF0-4595-A046-F49BDF1C3B5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ACC05C46-2CB1-40EC-A40A-F23FCFF3F5A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4FD7568C-2C1C-4E6A-9FCC-AE793070CE8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9722BFE5-B5A5-4A50-8F29-95D112561C9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7A2FD01F-EB65-4677-A5EF-54DE24F7487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865EECA3-6CEE-48C6-80C6-2787FB0EF09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13F36EBD-CC8A-4D88-8D23-7770B236AD7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45362B1E-E77A-46E8-88A4-FBC18003520E}"/>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300" cy="259045"/>
    <xdr:sp macro="" textlink="">
      <xdr:nvSpPr>
        <xdr:cNvPr id="164" name="テキスト ボックス 163">
          <a:extLst>
            <a:ext uri="{FF2B5EF4-FFF2-40B4-BE49-F238E27FC236}">
              <a16:creationId xmlns:a16="http://schemas.microsoft.com/office/drawing/2014/main" id="{150806F1-F3BF-4374-989B-5CD9D484CE98}"/>
            </a:ext>
          </a:extLst>
        </xdr:cNvPr>
        <xdr:cNvSpPr txBox="1"/>
      </xdr:nvSpPr>
      <xdr:spPr>
        <a:xfrm>
          <a:off x="230701" y="1306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1C807C50-825F-4758-BF6A-9EB2B9B7994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839</xdr:rowOff>
    </xdr:from>
    <xdr:ext cx="531300" cy="259045"/>
    <xdr:sp macro="" textlink="">
      <xdr:nvSpPr>
        <xdr:cNvPr id="166" name="テキスト ボックス 165">
          <a:extLst>
            <a:ext uri="{FF2B5EF4-FFF2-40B4-BE49-F238E27FC236}">
              <a16:creationId xmlns:a16="http://schemas.microsoft.com/office/drawing/2014/main" id="{00B7F72B-4925-4F5C-BDF8-81BFB7CCAC3F}"/>
            </a:ext>
          </a:extLst>
        </xdr:cNvPr>
        <xdr:cNvSpPr txBox="1"/>
      </xdr:nvSpPr>
      <xdr:spPr>
        <a:xfrm>
          <a:off x="230701" y="1268813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AC05F61C-ACD8-4808-8C61-B2F44735E18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300" cy="259045"/>
    <xdr:sp macro="" textlink="">
      <xdr:nvSpPr>
        <xdr:cNvPr id="168" name="テキスト ボックス 167">
          <a:extLst>
            <a:ext uri="{FF2B5EF4-FFF2-40B4-BE49-F238E27FC236}">
              <a16:creationId xmlns:a16="http://schemas.microsoft.com/office/drawing/2014/main" id="{BFD8EC81-FCFE-4D9E-82A7-BE26B415E8A5}"/>
            </a:ext>
          </a:extLst>
        </xdr:cNvPr>
        <xdr:cNvSpPr txBox="1"/>
      </xdr:nvSpPr>
      <xdr:spPr>
        <a:xfrm>
          <a:off x="230701" y="1230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8ABBB85A-5A81-484F-BF87-09639928727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69</xdr:row>
      <xdr:rowOff>102252</xdr:rowOff>
    </xdr:from>
    <xdr:ext cx="595419" cy="259045"/>
    <xdr:sp macro="" textlink="">
      <xdr:nvSpPr>
        <xdr:cNvPr id="170" name="テキスト ボックス 169">
          <a:extLst>
            <a:ext uri="{FF2B5EF4-FFF2-40B4-BE49-F238E27FC236}">
              <a16:creationId xmlns:a16="http://schemas.microsoft.com/office/drawing/2014/main" id="{74BC0490-0641-4199-9650-5DFA99A3CD4A}"/>
            </a:ext>
          </a:extLst>
        </xdr:cNvPr>
        <xdr:cNvSpPr txBox="1"/>
      </xdr:nvSpPr>
      <xdr:spPr>
        <a:xfrm>
          <a:off x="157056" y="11932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F9F6353D-3B32-4149-9A75-7509DE7066F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2A08514F-3A8D-4014-B173-53DB1C8FC0BD}"/>
            </a:ext>
          </a:extLst>
        </xdr:cNvPr>
        <xdr:cNvSpPr txBox="1"/>
      </xdr:nvSpPr>
      <xdr:spPr>
        <a:xfrm>
          <a:off x="1570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D5DB9DF7-3967-469A-889C-E664FBB6E86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F089040B-C344-486E-8ECB-17ADBE42629E}"/>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DC7DC478-E77A-426B-984D-8FF26A1B181D}"/>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F1C21FA6-815A-4FA9-8ED8-244174CEE1FA}"/>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14552B22-3A6C-4C8C-9279-A534E42A1186}"/>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43715741-0DE4-4986-97B7-231148F6BA7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158508</xdr:rowOff>
    </xdr:from>
    <xdr:to>
      <xdr:col>24</xdr:col>
      <xdr:colOff>63500</xdr:colOff>
      <xdr:row>78</xdr:row>
      <xdr:rowOff>161595</xdr:rowOff>
    </xdr:to>
    <xdr:cxnSp macro="">
      <xdr:nvCxnSpPr>
        <xdr:cNvPr id="179" name="直線コネクタ 178">
          <a:extLst>
            <a:ext uri="{FF2B5EF4-FFF2-40B4-BE49-F238E27FC236}">
              <a16:creationId xmlns:a16="http://schemas.microsoft.com/office/drawing/2014/main" id="{6DA7DDF0-BF01-464E-BD62-256B76FAC4E7}"/>
            </a:ext>
          </a:extLst>
        </xdr:cNvPr>
        <xdr:cNvCxnSpPr/>
      </xdr:nvCxnSpPr>
      <xdr:spPr>
        <a:xfrm>
          <a:off x="3797300" y="13531608"/>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627F572D-A6E1-48D1-8F4E-26D88A526644}"/>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FAD07B7D-A415-4CA5-8696-D45700D7237B}"/>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78</xdr:row>
      <xdr:rowOff>150837</xdr:rowOff>
    </xdr:from>
    <xdr:to>
      <xdr:col>19</xdr:col>
      <xdr:colOff>177800</xdr:colOff>
      <xdr:row>78</xdr:row>
      <xdr:rowOff>158508</xdr:rowOff>
    </xdr:to>
    <xdr:cxnSp macro="">
      <xdr:nvCxnSpPr>
        <xdr:cNvPr id="182" name="直線コネクタ 181">
          <a:extLst>
            <a:ext uri="{FF2B5EF4-FFF2-40B4-BE49-F238E27FC236}">
              <a16:creationId xmlns:a16="http://schemas.microsoft.com/office/drawing/2014/main" id="{619D9896-98DE-450D-8F88-F44D68E4F571}"/>
            </a:ext>
          </a:extLst>
        </xdr:cNvPr>
        <xdr:cNvCxnSpPr/>
      </xdr:nvCxnSpPr>
      <xdr:spPr>
        <a:xfrm>
          <a:off x="2908300" y="13523937"/>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B2E8AE43-6204-4C5A-A21F-9440DAD07C51}"/>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5DEB75C-AE17-416C-BED0-9EAD9B35C889}"/>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150837</xdr:rowOff>
    </xdr:from>
    <xdr:to>
      <xdr:col>15</xdr:col>
      <xdr:colOff>50800</xdr:colOff>
      <xdr:row>78</xdr:row>
      <xdr:rowOff>169253</xdr:rowOff>
    </xdr:to>
    <xdr:cxnSp macro="">
      <xdr:nvCxnSpPr>
        <xdr:cNvPr id="185" name="直線コネクタ 184">
          <a:extLst>
            <a:ext uri="{FF2B5EF4-FFF2-40B4-BE49-F238E27FC236}">
              <a16:creationId xmlns:a16="http://schemas.microsoft.com/office/drawing/2014/main" id="{BA626F04-BD4E-40F0-81C6-19C8E1AC3979}"/>
            </a:ext>
          </a:extLst>
        </xdr:cNvPr>
        <xdr:cNvCxnSpPr/>
      </xdr:nvCxnSpPr>
      <xdr:spPr>
        <a:xfrm flipV="1">
          <a:off x="2019300" y="13523937"/>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B8D325D0-DF27-40A7-821F-0DBD19FB5E9E}"/>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155086</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42782B48-966D-443C-8E98-F29F6491A391}"/>
            </a:ext>
          </a:extLst>
        </xdr:cNvPr>
        <xdr:cNvSpPr txBox="1"/>
      </xdr:nvSpPr>
      <xdr:spPr>
        <a:xfrm>
          <a:off x="2631586"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169253</xdr:rowOff>
    </xdr:from>
    <xdr:to>
      <xdr:col>10</xdr:col>
      <xdr:colOff>114300</xdr:colOff>
      <xdr:row>79</xdr:row>
      <xdr:rowOff>21552</xdr:rowOff>
    </xdr:to>
    <xdr:cxnSp macro="">
      <xdr:nvCxnSpPr>
        <xdr:cNvPr id="188" name="直線コネクタ 187">
          <a:extLst>
            <a:ext uri="{FF2B5EF4-FFF2-40B4-BE49-F238E27FC236}">
              <a16:creationId xmlns:a16="http://schemas.microsoft.com/office/drawing/2014/main" id="{8FBED4FC-3A8E-48D1-9CD1-E5B1C355EDBC}"/>
            </a:ext>
          </a:extLst>
        </xdr:cNvPr>
        <xdr:cNvCxnSpPr/>
      </xdr:nvCxnSpPr>
      <xdr:spPr>
        <a:xfrm flipV="1">
          <a:off x="1130300" y="13542353"/>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E6E2679D-7E59-49DC-BCCE-1F5928BD58DB}"/>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75</xdr:row>
      <xdr:rowOff>149877</xdr:rowOff>
    </xdr:from>
    <xdr:ext cx="534377" cy="259045"/>
    <xdr:sp macro="" textlink="">
      <xdr:nvSpPr>
        <xdr:cNvPr id="190" name="テキスト ボックス 189">
          <a:extLst>
            <a:ext uri="{FF2B5EF4-FFF2-40B4-BE49-F238E27FC236}">
              <a16:creationId xmlns:a16="http://schemas.microsoft.com/office/drawing/2014/main" id="{ECF80DB1-B650-48B6-B95B-1D68F5CEFB02}"/>
            </a:ext>
          </a:extLst>
        </xdr:cNvPr>
        <xdr:cNvSpPr txBox="1"/>
      </xdr:nvSpPr>
      <xdr:spPr>
        <a:xfrm>
          <a:off x="1752111" y="130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13A1B3AD-CEC3-4CCD-9D28-4CCA9C88D989}"/>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6D944FA0-FFEF-46FD-9D69-08BF94BDB908}"/>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FDD2388-AF43-4996-A9E1-155948CEBD5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6A300E9-BE85-4631-BB26-BE2D847C75C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ADBC665D-48D9-4F47-9E6C-9BB1BCA4012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60A7843C-A31C-4A6C-AEB8-ED09D5730C8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D739EA22-22A0-4EDB-9B60-74F27E66592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110795</xdr:rowOff>
    </xdr:from>
    <xdr:to>
      <xdr:col>24</xdr:col>
      <xdr:colOff>114300</xdr:colOff>
      <xdr:row>79</xdr:row>
      <xdr:rowOff>40945</xdr:rowOff>
    </xdr:to>
    <xdr:sp macro="" textlink="">
      <xdr:nvSpPr>
        <xdr:cNvPr id="198" name="楕円 197">
          <a:extLst>
            <a:ext uri="{FF2B5EF4-FFF2-40B4-BE49-F238E27FC236}">
              <a16:creationId xmlns:a16="http://schemas.microsoft.com/office/drawing/2014/main" id="{E03B84CC-35B5-4BB9-A044-62409B423530}"/>
            </a:ext>
          </a:extLst>
        </xdr:cNvPr>
        <xdr:cNvSpPr/>
      </xdr:nvSpPr>
      <xdr:spPr>
        <a:xfrm>
          <a:off x="4584700" y="134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78</xdr:row>
      <xdr:rowOff>35247</xdr:rowOff>
    </xdr:from>
    <xdr:ext cx="469744" cy="259045"/>
    <xdr:sp macro="" textlink="">
      <xdr:nvSpPr>
        <xdr:cNvPr id="199" name="維持補修費該当値テキスト">
          <a:extLst>
            <a:ext uri="{FF2B5EF4-FFF2-40B4-BE49-F238E27FC236}">
              <a16:creationId xmlns:a16="http://schemas.microsoft.com/office/drawing/2014/main" id="{ABCA7EA4-600A-4A6F-896D-F06517A04516}"/>
            </a:ext>
          </a:extLst>
        </xdr:cNvPr>
        <xdr:cNvSpPr txBox="1"/>
      </xdr:nvSpPr>
      <xdr:spPr>
        <a:xfrm>
          <a:off x="4686300" y="134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107708</xdr:rowOff>
    </xdr:from>
    <xdr:to>
      <xdr:col>20</xdr:col>
      <xdr:colOff>38100</xdr:colOff>
      <xdr:row>79</xdr:row>
      <xdr:rowOff>37858</xdr:rowOff>
    </xdr:to>
    <xdr:sp macro="" textlink="">
      <xdr:nvSpPr>
        <xdr:cNvPr id="200" name="楕円 199">
          <a:extLst>
            <a:ext uri="{FF2B5EF4-FFF2-40B4-BE49-F238E27FC236}">
              <a16:creationId xmlns:a16="http://schemas.microsoft.com/office/drawing/2014/main" id="{3AEBF306-C21C-42E4-9696-7C0E8CE009D5}"/>
            </a:ext>
          </a:extLst>
        </xdr:cNvPr>
        <xdr:cNvSpPr/>
      </xdr:nvSpPr>
      <xdr:spPr>
        <a:xfrm>
          <a:off x="3746500" y="134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79</xdr:row>
      <xdr:rowOff>38510</xdr:rowOff>
    </xdr:from>
    <xdr:ext cx="469745" cy="259045"/>
    <xdr:sp macro="" textlink="">
      <xdr:nvSpPr>
        <xdr:cNvPr id="201" name="テキスト ボックス 200">
          <a:extLst>
            <a:ext uri="{FF2B5EF4-FFF2-40B4-BE49-F238E27FC236}">
              <a16:creationId xmlns:a16="http://schemas.microsoft.com/office/drawing/2014/main" id="{4B4705A2-88E0-4EAB-BD58-948F91622CFA}"/>
            </a:ext>
          </a:extLst>
        </xdr:cNvPr>
        <xdr:cNvSpPr txBox="1"/>
      </xdr:nvSpPr>
      <xdr:spPr>
        <a:xfrm>
          <a:off x="3562428" y="1358306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100037</xdr:rowOff>
    </xdr:from>
    <xdr:to>
      <xdr:col>15</xdr:col>
      <xdr:colOff>101600</xdr:colOff>
      <xdr:row>79</xdr:row>
      <xdr:rowOff>30187</xdr:rowOff>
    </xdr:to>
    <xdr:sp macro="" textlink="">
      <xdr:nvSpPr>
        <xdr:cNvPr id="202" name="楕円 201">
          <a:extLst>
            <a:ext uri="{FF2B5EF4-FFF2-40B4-BE49-F238E27FC236}">
              <a16:creationId xmlns:a16="http://schemas.microsoft.com/office/drawing/2014/main" id="{F9DD6749-589E-4109-B00B-3CEA24FF6E3F}"/>
            </a:ext>
          </a:extLst>
        </xdr:cNvPr>
        <xdr:cNvSpPr/>
      </xdr:nvSpPr>
      <xdr:spPr>
        <a:xfrm>
          <a:off x="2857500" y="134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79</xdr:row>
      <xdr:rowOff>21314</xdr:rowOff>
    </xdr:from>
    <xdr:ext cx="469745" cy="259045"/>
    <xdr:sp macro="" textlink="">
      <xdr:nvSpPr>
        <xdr:cNvPr id="203" name="テキスト ボックス 202">
          <a:extLst>
            <a:ext uri="{FF2B5EF4-FFF2-40B4-BE49-F238E27FC236}">
              <a16:creationId xmlns:a16="http://schemas.microsoft.com/office/drawing/2014/main" id="{58BDD520-EECC-4687-873B-21057C40E61E}"/>
            </a:ext>
          </a:extLst>
        </xdr:cNvPr>
        <xdr:cNvSpPr txBox="1"/>
      </xdr:nvSpPr>
      <xdr:spPr>
        <a:xfrm>
          <a:off x="2673428" y="135658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118453</xdr:rowOff>
    </xdr:from>
    <xdr:to>
      <xdr:col>10</xdr:col>
      <xdr:colOff>165100</xdr:colOff>
      <xdr:row>79</xdr:row>
      <xdr:rowOff>48603</xdr:rowOff>
    </xdr:to>
    <xdr:sp macro="" textlink="">
      <xdr:nvSpPr>
        <xdr:cNvPr id="204" name="楕円 203">
          <a:extLst>
            <a:ext uri="{FF2B5EF4-FFF2-40B4-BE49-F238E27FC236}">
              <a16:creationId xmlns:a16="http://schemas.microsoft.com/office/drawing/2014/main" id="{CF83CBB6-9897-4B73-8359-EF02554537CD}"/>
            </a:ext>
          </a:extLst>
        </xdr:cNvPr>
        <xdr:cNvSpPr/>
      </xdr:nvSpPr>
      <xdr:spPr>
        <a:xfrm>
          <a:off x="1968500" y="134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79</xdr:row>
      <xdr:rowOff>39730</xdr:rowOff>
    </xdr:from>
    <xdr:ext cx="469744" cy="259045"/>
    <xdr:sp macro="" textlink="">
      <xdr:nvSpPr>
        <xdr:cNvPr id="205" name="テキスト ボックス 204">
          <a:extLst>
            <a:ext uri="{FF2B5EF4-FFF2-40B4-BE49-F238E27FC236}">
              <a16:creationId xmlns:a16="http://schemas.microsoft.com/office/drawing/2014/main" id="{826E4E46-F419-4725-BCE5-35644AB8E1AB}"/>
            </a:ext>
          </a:extLst>
        </xdr:cNvPr>
        <xdr:cNvSpPr txBox="1"/>
      </xdr:nvSpPr>
      <xdr:spPr>
        <a:xfrm>
          <a:off x="1784428" y="135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142202</xdr:rowOff>
    </xdr:from>
    <xdr:to>
      <xdr:col>6</xdr:col>
      <xdr:colOff>38100</xdr:colOff>
      <xdr:row>79</xdr:row>
      <xdr:rowOff>72352</xdr:rowOff>
    </xdr:to>
    <xdr:sp macro="" textlink="">
      <xdr:nvSpPr>
        <xdr:cNvPr id="206" name="楕円 205">
          <a:extLst>
            <a:ext uri="{FF2B5EF4-FFF2-40B4-BE49-F238E27FC236}">
              <a16:creationId xmlns:a16="http://schemas.microsoft.com/office/drawing/2014/main" id="{4E432285-D960-4986-B385-D7142656652A}"/>
            </a:ext>
          </a:extLst>
        </xdr:cNvPr>
        <xdr:cNvSpPr/>
      </xdr:nvSpPr>
      <xdr:spPr>
        <a:xfrm>
          <a:off x="1079500" y="13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79</xdr:row>
      <xdr:rowOff>63479</xdr:rowOff>
    </xdr:from>
    <xdr:ext cx="469745" cy="259045"/>
    <xdr:sp macro="" textlink="">
      <xdr:nvSpPr>
        <xdr:cNvPr id="207" name="テキスト ボックス 206">
          <a:extLst>
            <a:ext uri="{FF2B5EF4-FFF2-40B4-BE49-F238E27FC236}">
              <a16:creationId xmlns:a16="http://schemas.microsoft.com/office/drawing/2014/main" id="{27D234C3-EB68-484D-AAC7-6EDDDC443DCB}"/>
            </a:ext>
          </a:extLst>
        </xdr:cNvPr>
        <xdr:cNvSpPr txBox="1"/>
      </xdr:nvSpPr>
      <xdr:spPr>
        <a:xfrm>
          <a:off x="895428" y="136080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7C6AE1A-2579-4D95-909A-92649B23C8F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4DCD8483-4FFC-4213-A3E5-6880E74ACCA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98C3B9BB-F449-43D2-88CF-509C007451B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E56F263-8B64-499C-ADA8-98B7D122AA6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378EB9B7-C26E-487E-93B3-BA108220103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6DC3762A-759F-465E-B809-892BBE36DA4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30C8AC5F-05D8-463A-AD81-9C0C85865C9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3E6A5432-B444-414B-A2E5-18BEA57AC7B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30C0EA1F-B183-44FF-8583-C72FAB5469D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E7E17AE4-DE76-4E75-88A8-EE1802107BF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941F7966-A771-4F96-8209-6C277DAE9B89}"/>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D4188E74-6FEA-459C-AE29-4649081FAE0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300" cy="259045"/>
    <xdr:sp macro="" textlink="">
      <xdr:nvSpPr>
        <xdr:cNvPr id="220" name="テキスト ボックス 219">
          <a:extLst>
            <a:ext uri="{FF2B5EF4-FFF2-40B4-BE49-F238E27FC236}">
              <a16:creationId xmlns:a16="http://schemas.microsoft.com/office/drawing/2014/main" id="{79E3FEA7-2B15-4462-BB91-4640733E6D6A}"/>
            </a:ext>
          </a:extLst>
        </xdr:cNvPr>
        <xdr:cNvSpPr txBox="1"/>
      </xdr:nvSpPr>
      <xdr:spPr>
        <a:xfrm>
          <a:off x="230701" y="1687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5C945891-1357-4C74-84F5-980F892CC1E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300" cy="259045"/>
    <xdr:sp macro="" textlink="">
      <xdr:nvSpPr>
        <xdr:cNvPr id="222" name="テキスト ボックス 221">
          <a:extLst>
            <a:ext uri="{FF2B5EF4-FFF2-40B4-BE49-F238E27FC236}">
              <a16:creationId xmlns:a16="http://schemas.microsoft.com/office/drawing/2014/main" id="{A3030224-DFB7-4490-99F0-C07627A1FA89}"/>
            </a:ext>
          </a:extLst>
        </xdr:cNvPr>
        <xdr:cNvSpPr txBox="1"/>
      </xdr:nvSpPr>
      <xdr:spPr>
        <a:xfrm>
          <a:off x="230701" y="16494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CEB86A9-20DA-4E53-9409-FE6483691863}"/>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839</xdr:rowOff>
    </xdr:from>
    <xdr:ext cx="531300" cy="259045"/>
    <xdr:sp macro="" textlink="">
      <xdr:nvSpPr>
        <xdr:cNvPr id="224" name="テキスト ボックス 223">
          <a:extLst>
            <a:ext uri="{FF2B5EF4-FFF2-40B4-BE49-F238E27FC236}">
              <a16:creationId xmlns:a16="http://schemas.microsoft.com/office/drawing/2014/main" id="{B6263FE4-4AC4-415D-8B89-40E68B9A8E2D}"/>
            </a:ext>
          </a:extLst>
        </xdr:cNvPr>
        <xdr:cNvSpPr txBox="1"/>
      </xdr:nvSpPr>
      <xdr:spPr>
        <a:xfrm>
          <a:off x="230701" y="1611713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BA2042AD-54F3-4567-BA92-FEC1B6BA241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61C7FFDE-B9D5-4E55-B2EF-97AF915D6C2E}"/>
            </a:ext>
          </a:extLst>
        </xdr:cNvPr>
        <xdr:cNvSpPr txBox="1"/>
      </xdr:nvSpPr>
      <xdr:spPr>
        <a:xfrm>
          <a:off x="157056"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1AA9A631-F83A-4CC8-81C3-BAD797404E2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102252</xdr:rowOff>
    </xdr:from>
    <xdr:ext cx="595419" cy="259045"/>
    <xdr:sp macro="" textlink="">
      <xdr:nvSpPr>
        <xdr:cNvPr id="228" name="テキスト ボックス 227">
          <a:extLst>
            <a:ext uri="{FF2B5EF4-FFF2-40B4-BE49-F238E27FC236}">
              <a16:creationId xmlns:a16="http://schemas.microsoft.com/office/drawing/2014/main" id="{BC340BF5-7833-4770-A0A5-0F68DD9DAA10}"/>
            </a:ext>
          </a:extLst>
        </xdr:cNvPr>
        <xdr:cNvSpPr txBox="1"/>
      </xdr:nvSpPr>
      <xdr:spPr>
        <a:xfrm>
          <a:off x="157056" y="15361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F5DB1321-5F1E-475C-B5E9-7B4AFAC388C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C640A61E-5C8A-4E2A-BBD0-39A94E79057D}"/>
            </a:ext>
          </a:extLst>
        </xdr:cNvPr>
        <xdr:cNvSpPr txBox="1"/>
      </xdr:nvSpPr>
      <xdr:spPr>
        <a:xfrm>
          <a:off x="1570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CD014C43-7553-4B6A-80F0-1F9B6C3EF99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EDCCB47E-3259-4BAE-A309-C1A5E6136B8E}"/>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176B3937-4267-4F3A-A340-891346F707BE}"/>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BC35A5-4147-4C05-AACC-E891CE36543E}"/>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2F3C75CF-ACEC-4ED3-8DB7-DF4CA1103024}"/>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C842C1BF-013B-4202-A430-65EE7357A98E}"/>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86995</xdr:rowOff>
    </xdr:from>
    <xdr:to>
      <xdr:col>24</xdr:col>
      <xdr:colOff>63500</xdr:colOff>
      <xdr:row>97</xdr:row>
      <xdr:rowOff>143980</xdr:rowOff>
    </xdr:to>
    <xdr:cxnSp macro="">
      <xdr:nvCxnSpPr>
        <xdr:cNvPr id="237" name="直線コネクタ 236">
          <a:extLst>
            <a:ext uri="{FF2B5EF4-FFF2-40B4-BE49-F238E27FC236}">
              <a16:creationId xmlns:a16="http://schemas.microsoft.com/office/drawing/2014/main" id="{1483438B-1EEA-4D9F-AA60-543B9CAE493E}"/>
            </a:ext>
          </a:extLst>
        </xdr:cNvPr>
        <xdr:cNvCxnSpPr/>
      </xdr:nvCxnSpPr>
      <xdr:spPr>
        <a:xfrm flipV="1">
          <a:off x="3797300" y="16717645"/>
          <a:ext cx="838200" cy="5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88F8475E-374D-43A5-8BC8-B5EA1DD2921A}"/>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B760FE50-0134-43A3-914C-E9E7FE438FFD}"/>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143980</xdr:rowOff>
    </xdr:from>
    <xdr:to>
      <xdr:col>19</xdr:col>
      <xdr:colOff>177800</xdr:colOff>
      <xdr:row>97</xdr:row>
      <xdr:rowOff>162585</xdr:rowOff>
    </xdr:to>
    <xdr:cxnSp macro="">
      <xdr:nvCxnSpPr>
        <xdr:cNvPr id="240" name="直線コネクタ 239">
          <a:extLst>
            <a:ext uri="{FF2B5EF4-FFF2-40B4-BE49-F238E27FC236}">
              <a16:creationId xmlns:a16="http://schemas.microsoft.com/office/drawing/2014/main" id="{4A051E7F-38EC-4BB9-A6C2-1E6673E8653C}"/>
            </a:ext>
          </a:extLst>
        </xdr:cNvPr>
        <xdr:cNvCxnSpPr/>
      </xdr:nvCxnSpPr>
      <xdr:spPr>
        <a:xfrm flipV="1">
          <a:off x="2908300" y="16774630"/>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43A12827-9263-4B49-801C-02647CC89FFF}"/>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A0AE2A3A-A784-4886-A2D5-8EB8A279E5A8}"/>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162585</xdr:rowOff>
    </xdr:from>
    <xdr:to>
      <xdr:col>15</xdr:col>
      <xdr:colOff>50800</xdr:colOff>
      <xdr:row>97</xdr:row>
      <xdr:rowOff>165430</xdr:rowOff>
    </xdr:to>
    <xdr:cxnSp macro="">
      <xdr:nvCxnSpPr>
        <xdr:cNvPr id="243" name="直線コネクタ 242">
          <a:extLst>
            <a:ext uri="{FF2B5EF4-FFF2-40B4-BE49-F238E27FC236}">
              <a16:creationId xmlns:a16="http://schemas.microsoft.com/office/drawing/2014/main" id="{55E94E93-2F2B-4B07-9D21-F0D0CC86D5CD}"/>
            </a:ext>
          </a:extLst>
        </xdr:cNvPr>
        <xdr:cNvCxnSpPr/>
      </xdr:nvCxnSpPr>
      <xdr:spPr>
        <a:xfrm flipV="1">
          <a:off x="2019300" y="16793235"/>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FF10650A-EACF-4813-B090-5FA0086EA47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155086</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F54D9C88-1EBF-423E-8EDE-1552265A8421}"/>
            </a:ext>
          </a:extLst>
        </xdr:cNvPr>
        <xdr:cNvSpPr txBox="1"/>
      </xdr:nvSpPr>
      <xdr:spPr>
        <a:xfrm>
          <a:off x="2631586"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164364</xdr:rowOff>
    </xdr:from>
    <xdr:to>
      <xdr:col>10</xdr:col>
      <xdr:colOff>114300</xdr:colOff>
      <xdr:row>97</xdr:row>
      <xdr:rowOff>165430</xdr:rowOff>
    </xdr:to>
    <xdr:cxnSp macro="">
      <xdr:nvCxnSpPr>
        <xdr:cNvPr id="246" name="直線コネクタ 245">
          <a:extLst>
            <a:ext uri="{FF2B5EF4-FFF2-40B4-BE49-F238E27FC236}">
              <a16:creationId xmlns:a16="http://schemas.microsoft.com/office/drawing/2014/main" id="{41B72A65-4377-461A-9397-CF0BC5A4CFBF}"/>
            </a:ext>
          </a:extLst>
        </xdr:cNvPr>
        <xdr:cNvCxnSpPr/>
      </xdr:nvCxnSpPr>
      <xdr:spPr>
        <a:xfrm>
          <a:off x="1130300" y="1679501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B492E924-D6E9-445D-BF89-E2161CDCAC1D}"/>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3AF4836D-E12E-48CB-894C-91A0FBA17EF3}"/>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31522B0-A1B8-4115-BC0F-6B66621551E4}"/>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8FC60564-47B4-4E26-A48B-065CFC6BE382}"/>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5FD853D5-E436-4B8B-B52D-7ECB4342273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59C2B0C-A897-4619-8C7E-1B2E7823718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179E293-BB9C-4083-ABB4-DEC47A3A924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FF4D9C30-BD5F-40F6-A92D-3DAFFAAA4FE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26FF6CCB-2C32-42D3-B5DD-0AA76C69136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36195</xdr:rowOff>
    </xdr:from>
    <xdr:to>
      <xdr:col>24</xdr:col>
      <xdr:colOff>114300</xdr:colOff>
      <xdr:row>97</xdr:row>
      <xdr:rowOff>137795</xdr:rowOff>
    </xdr:to>
    <xdr:sp macro="" textlink="">
      <xdr:nvSpPr>
        <xdr:cNvPr id="256" name="楕円 255">
          <a:extLst>
            <a:ext uri="{FF2B5EF4-FFF2-40B4-BE49-F238E27FC236}">
              <a16:creationId xmlns:a16="http://schemas.microsoft.com/office/drawing/2014/main" id="{B4CED996-7C31-4D9D-9324-06FD52CA5F82}"/>
            </a:ext>
          </a:extLst>
        </xdr:cNvPr>
        <xdr:cNvSpPr/>
      </xdr:nvSpPr>
      <xdr:spPr>
        <a:xfrm>
          <a:off x="4584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97</xdr:row>
      <xdr:rowOff>14622</xdr:rowOff>
    </xdr:from>
    <xdr:ext cx="534377" cy="259045"/>
    <xdr:sp macro="" textlink="">
      <xdr:nvSpPr>
        <xdr:cNvPr id="257" name="扶助費該当値テキスト">
          <a:extLst>
            <a:ext uri="{FF2B5EF4-FFF2-40B4-BE49-F238E27FC236}">
              <a16:creationId xmlns:a16="http://schemas.microsoft.com/office/drawing/2014/main" id="{70AAD68A-2593-4A1C-8824-B84F206B5DC9}"/>
            </a:ext>
          </a:extLst>
        </xdr:cNvPr>
        <xdr:cNvSpPr txBox="1"/>
      </xdr:nvSpPr>
      <xdr:spPr>
        <a:xfrm>
          <a:off x="4686300" y="166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93180</xdr:rowOff>
    </xdr:from>
    <xdr:to>
      <xdr:col>20</xdr:col>
      <xdr:colOff>38100</xdr:colOff>
      <xdr:row>98</xdr:row>
      <xdr:rowOff>23330</xdr:rowOff>
    </xdr:to>
    <xdr:sp macro="" textlink="">
      <xdr:nvSpPr>
        <xdr:cNvPr id="258" name="楕円 257">
          <a:extLst>
            <a:ext uri="{FF2B5EF4-FFF2-40B4-BE49-F238E27FC236}">
              <a16:creationId xmlns:a16="http://schemas.microsoft.com/office/drawing/2014/main" id="{2081655C-9708-435D-9129-B078405CC356}"/>
            </a:ext>
          </a:extLst>
        </xdr:cNvPr>
        <xdr:cNvSpPr/>
      </xdr:nvSpPr>
      <xdr:spPr>
        <a:xfrm>
          <a:off x="3746500" y="167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98</xdr:row>
      <xdr:rowOff>14457</xdr:rowOff>
    </xdr:from>
    <xdr:ext cx="534377" cy="259045"/>
    <xdr:sp macro="" textlink="">
      <xdr:nvSpPr>
        <xdr:cNvPr id="259" name="テキスト ボックス 258">
          <a:extLst>
            <a:ext uri="{FF2B5EF4-FFF2-40B4-BE49-F238E27FC236}">
              <a16:creationId xmlns:a16="http://schemas.microsoft.com/office/drawing/2014/main" id="{F46A0B25-37B7-4235-8643-A50D471B18B4}"/>
            </a:ext>
          </a:extLst>
        </xdr:cNvPr>
        <xdr:cNvSpPr txBox="1"/>
      </xdr:nvSpPr>
      <xdr:spPr>
        <a:xfrm>
          <a:off x="3530111" y="168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111785</xdr:rowOff>
    </xdr:from>
    <xdr:to>
      <xdr:col>15</xdr:col>
      <xdr:colOff>101600</xdr:colOff>
      <xdr:row>98</xdr:row>
      <xdr:rowOff>41935</xdr:rowOff>
    </xdr:to>
    <xdr:sp macro="" textlink="">
      <xdr:nvSpPr>
        <xdr:cNvPr id="260" name="楕円 259">
          <a:extLst>
            <a:ext uri="{FF2B5EF4-FFF2-40B4-BE49-F238E27FC236}">
              <a16:creationId xmlns:a16="http://schemas.microsoft.com/office/drawing/2014/main" id="{F705754C-AE47-428F-AB11-B86CC47E4326}"/>
            </a:ext>
          </a:extLst>
        </xdr:cNvPr>
        <xdr:cNvSpPr/>
      </xdr:nvSpPr>
      <xdr:spPr>
        <a:xfrm>
          <a:off x="2857500" y="167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155086</xdr:colOff>
      <xdr:row>98</xdr:row>
      <xdr:rowOff>42587</xdr:rowOff>
    </xdr:from>
    <xdr:ext cx="534377" cy="259045"/>
    <xdr:sp macro="" textlink="">
      <xdr:nvSpPr>
        <xdr:cNvPr id="261" name="テキスト ボックス 260">
          <a:extLst>
            <a:ext uri="{FF2B5EF4-FFF2-40B4-BE49-F238E27FC236}">
              <a16:creationId xmlns:a16="http://schemas.microsoft.com/office/drawing/2014/main" id="{64156562-963B-42E3-9AA0-CD92DED7CF0A}"/>
            </a:ext>
          </a:extLst>
        </xdr:cNvPr>
        <xdr:cNvSpPr txBox="1"/>
      </xdr:nvSpPr>
      <xdr:spPr>
        <a:xfrm>
          <a:off x="2631586" y="168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114630</xdr:rowOff>
    </xdr:from>
    <xdr:to>
      <xdr:col>10</xdr:col>
      <xdr:colOff>165100</xdr:colOff>
      <xdr:row>98</xdr:row>
      <xdr:rowOff>44780</xdr:rowOff>
    </xdr:to>
    <xdr:sp macro="" textlink="">
      <xdr:nvSpPr>
        <xdr:cNvPr id="262" name="楕円 261">
          <a:extLst>
            <a:ext uri="{FF2B5EF4-FFF2-40B4-BE49-F238E27FC236}">
              <a16:creationId xmlns:a16="http://schemas.microsoft.com/office/drawing/2014/main" id="{C409F6B9-9A57-4486-9CAB-B4BF63C85A5E}"/>
            </a:ext>
          </a:extLst>
        </xdr:cNvPr>
        <xdr:cNvSpPr/>
      </xdr:nvSpPr>
      <xdr:spPr>
        <a:xfrm>
          <a:off x="1968500" y="167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98</xdr:row>
      <xdr:rowOff>35907</xdr:rowOff>
    </xdr:from>
    <xdr:ext cx="534377" cy="259045"/>
    <xdr:sp macro="" textlink="">
      <xdr:nvSpPr>
        <xdr:cNvPr id="263" name="テキスト ボックス 262">
          <a:extLst>
            <a:ext uri="{FF2B5EF4-FFF2-40B4-BE49-F238E27FC236}">
              <a16:creationId xmlns:a16="http://schemas.microsoft.com/office/drawing/2014/main" id="{D1DE867C-4AB6-4177-9F01-806F0A235117}"/>
            </a:ext>
          </a:extLst>
        </xdr:cNvPr>
        <xdr:cNvSpPr txBox="1"/>
      </xdr:nvSpPr>
      <xdr:spPr>
        <a:xfrm>
          <a:off x="1752111" y="168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113564</xdr:rowOff>
    </xdr:from>
    <xdr:to>
      <xdr:col>6</xdr:col>
      <xdr:colOff>38100</xdr:colOff>
      <xdr:row>98</xdr:row>
      <xdr:rowOff>43714</xdr:rowOff>
    </xdr:to>
    <xdr:sp macro="" textlink="">
      <xdr:nvSpPr>
        <xdr:cNvPr id="264" name="楕円 263">
          <a:extLst>
            <a:ext uri="{FF2B5EF4-FFF2-40B4-BE49-F238E27FC236}">
              <a16:creationId xmlns:a16="http://schemas.microsoft.com/office/drawing/2014/main" id="{0E5574FA-7209-42AC-94E9-E48DEADBBA65}"/>
            </a:ext>
          </a:extLst>
        </xdr:cNvPr>
        <xdr:cNvSpPr/>
      </xdr:nvSpPr>
      <xdr:spPr>
        <a:xfrm>
          <a:off x="1079500" y="167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98</xdr:row>
      <xdr:rowOff>34841</xdr:rowOff>
    </xdr:from>
    <xdr:ext cx="534377" cy="259045"/>
    <xdr:sp macro="" textlink="">
      <xdr:nvSpPr>
        <xdr:cNvPr id="265" name="テキスト ボックス 264">
          <a:extLst>
            <a:ext uri="{FF2B5EF4-FFF2-40B4-BE49-F238E27FC236}">
              <a16:creationId xmlns:a16="http://schemas.microsoft.com/office/drawing/2014/main" id="{BEA98850-E263-448F-9D87-7C953C85BAF0}"/>
            </a:ext>
          </a:extLst>
        </xdr:cNvPr>
        <xdr:cNvSpPr txBox="1"/>
      </xdr:nvSpPr>
      <xdr:spPr>
        <a:xfrm>
          <a:off x="863111" y="168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978B86C9-BCC2-4EF4-99B9-53B5A6632C5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BEF898F8-73CE-4522-905B-99CE193A4D0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30947824-17BC-468E-9B09-2E37BE35B57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CC4A57E0-2A9C-4A13-A330-43D4F0DE72B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64C656DC-3DA7-4CF9-AC35-D3E329F3B1A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8AE16ED5-1949-4957-A382-35086D3447B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5CFAD09B-EB32-41E5-95AB-26761F8A6B9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CE8201A1-A694-4DE9-8EA1-0DB380372E4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3D182AA6-33B3-414E-AD63-1459733C262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FD1D6813-EE9A-4F0C-8F49-25A6EDB1DF5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D730C89C-5F91-4ACF-ABAB-51B593BFE20F}"/>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B3A73265-1C57-4A9F-A1EB-220C8DC06676}"/>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D2CAD00D-202B-407A-9776-F2EC9665D43A}"/>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FCB06FA2-B4D3-4E3F-91C0-475632EB234B}"/>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77B11A85-8CE8-4A2E-A49A-E24860BE9E4C}"/>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FA053479-1AB9-4984-8D4C-190C922FD615}"/>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151238</xdr:rowOff>
    </xdr:from>
    <xdr:ext cx="595419" cy="259045"/>
    <xdr:sp macro="" textlink="">
      <xdr:nvSpPr>
        <xdr:cNvPr id="282" name="テキスト ボックス 281">
          <a:extLst>
            <a:ext uri="{FF2B5EF4-FFF2-40B4-BE49-F238E27FC236}">
              <a16:creationId xmlns:a16="http://schemas.microsoft.com/office/drawing/2014/main" id="{9604C976-58B5-403E-AB0D-1C068EB4DF66}"/>
            </a:ext>
          </a:extLst>
        </xdr:cNvPr>
        <xdr:cNvSpPr txBox="1"/>
      </xdr:nvSpPr>
      <xdr:spPr>
        <a:xfrm>
          <a:off x="6008581" y="59805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879E3ED1-916E-4DBF-857D-6442324B39C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B9D56C48-F05C-41FF-A29D-A7FA44C9C445}"/>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58677097-8579-44FC-9BD1-FCB0A85C5D73}"/>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C6124EEF-F55F-40AD-B36F-4C18AF8EBF3D}"/>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804D6660-0635-4296-B2AF-BE5F56B6E9CF}"/>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B83CBAF2-5A76-4BD3-B71E-F86B23A9FC36}"/>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EA13962E-F7CF-45C8-B101-6E7581E4321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EA7D3360-2E22-4E1D-9B03-35F1F53CBE81}"/>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BEFCE2EF-06E2-4072-809A-E4AAE998138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4F427846-B2D7-48D0-B1D6-D0A4E3AE7B5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87CC2F13-CF8B-412F-8AE6-1CFFB02A6A36}"/>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D40600E4-D6ED-49B1-9453-915E3EC329AF}"/>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153505</xdr:rowOff>
    </xdr:from>
    <xdr:ext cx="599010" cy="259045"/>
    <xdr:sp macro="" textlink="">
      <xdr:nvSpPr>
        <xdr:cNvPr id="295" name="補助費等最大値テキスト">
          <a:extLst>
            <a:ext uri="{FF2B5EF4-FFF2-40B4-BE49-F238E27FC236}">
              <a16:creationId xmlns:a16="http://schemas.microsoft.com/office/drawing/2014/main" id="{DF0BDC09-667E-4FD2-87E5-AE13331B7BC9}"/>
            </a:ext>
          </a:extLst>
        </xdr:cNvPr>
        <xdr:cNvSpPr txBox="1"/>
      </xdr:nvSpPr>
      <xdr:spPr>
        <a:xfrm>
          <a:off x="10528300" y="512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A577317F-0BE0-4526-810A-4826568BA5EE}"/>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50445</xdr:rowOff>
    </xdr:from>
    <xdr:to>
      <xdr:col>55</xdr:col>
      <xdr:colOff>0</xdr:colOff>
      <xdr:row>37</xdr:row>
      <xdr:rowOff>120178</xdr:rowOff>
    </xdr:to>
    <xdr:cxnSp macro="">
      <xdr:nvCxnSpPr>
        <xdr:cNvPr id="297" name="直線コネクタ 296">
          <a:extLst>
            <a:ext uri="{FF2B5EF4-FFF2-40B4-BE49-F238E27FC236}">
              <a16:creationId xmlns:a16="http://schemas.microsoft.com/office/drawing/2014/main" id="{D68DA26E-7F2A-488C-A300-A2A477F293F8}"/>
            </a:ext>
          </a:extLst>
        </xdr:cNvPr>
        <xdr:cNvCxnSpPr/>
      </xdr:nvCxnSpPr>
      <xdr:spPr>
        <a:xfrm flipV="1">
          <a:off x="9639300" y="5879745"/>
          <a:ext cx="838200" cy="58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2380622E-3F2A-45D5-8638-18D3A69D5B9F}"/>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B99CAEA3-997B-4FB6-B62E-A4B6BB342DF8}"/>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37</xdr:row>
      <xdr:rowOff>120178</xdr:rowOff>
    </xdr:from>
    <xdr:to>
      <xdr:col>50</xdr:col>
      <xdr:colOff>114300</xdr:colOff>
      <xdr:row>38</xdr:row>
      <xdr:rowOff>74764</xdr:rowOff>
    </xdr:to>
    <xdr:cxnSp macro="">
      <xdr:nvCxnSpPr>
        <xdr:cNvPr id="300" name="直線コネクタ 299">
          <a:extLst>
            <a:ext uri="{FF2B5EF4-FFF2-40B4-BE49-F238E27FC236}">
              <a16:creationId xmlns:a16="http://schemas.microsoft.com/office/drawing/2014/main" id="{C69B89E9-8035-4288-986F-B91296CDD3CE}"/>
            </a:ext>
          </a:extLst>
        </xdr:cNvPr>
        <xdr:cNvCxnSpPr/>
      </xdr:nvCxnSpPr>
      <xdr:spPr>
        <a:xfrm flipV="1">
          <a:off x="8750300" y="6463828"/>
          <a:ext cx="889000" cy="1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C36651A4-96D9-40A2-B94B-138DB00E7DD7}"/>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A1B3E570-0921-4E3E-991E-9CE6027BB35B}"/>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74764</xdr:rowOff>
    </xdr:from>
    <xdr:to>
      <xdr:col>45</xdr:col>
      <xdr:colOff>177800</xdr:colOff>
      <xdr:row>38</xdr:row>
      <xdr:rowOff>109447</xdr:rowOff>
    </xdr:to>
    <xdr:cxnSp macro="">
      <xdr:nvCxnSpPr>
        <xdr:cNvPr id="303" name="直線コネクタ 302">
          <a:extLst>
            <a:ext uri="{FF2B5EF4-FFF2-40B4-BE49-F238E27FC236}">
              <a16:creationId xmlns:a16="http://schemas.microsoft.com/office/drawing/2014/main" id="{A352DD73-53C0-4D84-8ACC-EAEE3DDD04DA}"/>
            </a:ext>
          </a:extLst>
        </xdr:cNvPr>
        <xdr:cNvCxnSpPr/>
      </xdr:nvCxnSpPr>
      <xdr:spPr>
        <a:xfrm flipV="1">
          <a:off x="7861300" y="6589864"/>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8D1B2AFC-9CF9-4589-AABA-58BBE8370A31}"/>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38</xdr:row>
      <xdr:rowOff>150169</xdr:rowOff>
    </xdr:from>
    <xdr:ext cx="599011" cy="259045"/>
    <xdr:sp macro="" textlink="">
      <xdr:nvSpPr>
        <xdr:cNvPr id="305" name="テキスト ボックス 304">
          <a:extLst>
            <a:ext uri="{FF2B5EF4-FFF2-40B4-BE49-F238E27FC236}">
              <a16:creationId xmlns:a16="http://schemas.microsoft.com/office/drawing/2014/main" id="{7DD02ADE-030F-431B-8D4F-CDA13E52D506}"/>
            </a:ext>
          </a:extLst>
        </xdr:cNvPr>
        <xdr:cNvSpPr txBox="1"/>
      </xdr:nvSpPr>
      <xdr:spPr>
        <a:xfrm>
          <a:off x="8450795" y="666526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86410</xdr:rowOff>
    </xdr:from>
    <xdr:to>
      <xdr:col>41</xdr:col>
      <xdr:colOff>50800</xdr:colOff>
      <xdr:row>38</xdr:row>
      <xdr:rowOff>109447</xdr:rowOff>
    </xdr:to>
    <xdr:cxnSp macro="">
      <xdr:nvCxnSpPr>
        <xdr:cNvPr id="306" name="直線コネクタ 305">
          <a:extLst>
            <a:ext uri="{FF2B5EF4-FFF2-40B4-BE49-F238E27FC236}">
              <a16:creationId xmlns:a16="http://schemas.microsoft.com/office/drawing/2014/main" id="{0549F7E6-CF03-49FF-A6DB-65AAD26F7361}"/>
            </a:ext>
          </a:extLst>
        </xdr:cNvPr>
        <xdr:cNvCxnSpPr/>
      </xdr:nvCxnSpPr>
      <xdr:spPr>
        <a:xfrm>
          <a:off x="6972300" y="6601510"/>
          <a:ext cx="889000" cy="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120DF652-150C-4C46-AB41-D10AC847AA54}"/>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39</xdr:row>
      <xdr:rowOff>4593</xdr:rowOff>
    </xdr:from>
    <xdr:ext cx="599011" cy="259045"/>
    <xdr:sp macro="" textlink="">
      <xdr:nvSpPr>
        <xdr:cNvPr id="308" name="テキスト ボックス 307">
          <a:extLst>
            <a:ext uri="{FF2B5EF4-FFF2-40B4-BE49-F238E27FC236}">
              <a16:creationId xmlns:a16="http://schemas.microsoft.com/office/drawing/2014/main" id="{DB742F93-172E-4820-8000-AAE7E16A8790}"/>
            </a:ext>
          </a:extLst>
        </xdr:cNvPr>
        <xdr:cNvSpPr txBox="1"/>
      </xdr:nvSpPr>
      <xdr:spPr>
        <a:xfrm>
          <a:off x="7561795" y="669114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B505671C-5C05-49A3-8E0A-60EDB88639D5}"/>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4AF8CB97-B2E3-4E65-8D59-D3E5F42C284B}"/>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97953D51-20DE-4C44-941A-A5645A6FA10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2499B7BB-A245-4DCC-A7EF-8E35D4547E6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422B534B-1E7E-4B6E-B599-978318CF5E5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EE1C6FE9-AEBF-4A47-B121-9EBDB9B6B1E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65A4F5FD-D223-4673-8D92-E17F3D3B97B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171095</xdr:rowOff>
    </xdr:from>
    <xdr:to>
      <xdr:col>55</xdr:col>
      <xdr:colOff>50800</xdr:colOff>
      <xdr:row>34</xdr:row>
      <xdr:rowOff>101245</xdr:rowOff>
    </xdr:to>
    <xdr:sp macro="" textlink="">
      <xdr:nvSpPr>
        <xdr:cNvPr id="316" name="楕円 315">
          <a:extLst>
            <a:ext uri="{FF2B5EF4-FFF2-40B4-BE49-F238E27FC236}">
              <a16:creationId xmlns:a16="http://schemas.microsoft.com/office/drawing/2014/main" id="{E7440ED7-5901-4D03-9CB9-681DC3BB7EB3}"/>
            </a:ext>
          </a:extLst>
        </xdr:cNvPr>
        <xdr:cNvSpPr/>
      </xdr:nvSpPr>
      <xdr:spPr>
        <a:xfrm>
          <a:off x="10426700" y="58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33</xdr:row>
      <xdr:rowOff>22522</xdr:rowOff>
    </xdr:from>
    <xdr:ext cx="599010" cy="259045"/>
    <xdr:sp macro="" textlink="">
      <xdr:nvSpPr>
        <xdr:cNvPr id="317" name="補助費等該当値テキスト">
          <a:extLst>
            <a:ext uri="{FF2B5EF4-FFF2-40B4-BE49-F238E27FC236}">
              <a16:creationId xmlns:a16="http://schemas.microsoft.com/office/drawing/2014/main" id="{5CF3C313-CA6D-4524-97DA-048E9CB65504}"/>
            </a:ext>
          </a:extLst>
        </xdr:cNvPr>
        <xdr:cNvSpPr txBox="1"/>
      </xdr:nvSpPr>
      <xdr:spPr>
        <a:xfrm>
          <a:off x="10528300" y="568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69378</xdr:rowOff>
    </xdr:from>
    <xdr:to>
      <xdr:col>50</xdr:col>
      <xdr:colOff>165100</xdr:colOff>
      <xdr:row>37</xdr:row>
      <xdr:rowOff>170977</xdr:rowOff>
    </xdr:to>
    <xdr:sp macro="" textlink="">
      <xdr:nvSpPr>
        <xdr:cNvPr id="318" name="楕円 317">
          <a:extLst>
            <a:ext uri="{FF2B5EF4-FFF2-40B4-BE49-F238E27FC236}">
              <a16:creationId xmlns:a16="http://schemas.microsoft.com/office/drawing/2014/main" id="{AFBC6A22-39BB-4387-BE93-4BC96EB3F1A3}"/>
            </a:ext>
          </a:extLst>
        </xdr:cNvPr>
        <xdr:cNvSpPr/>
      </xdr:nvSpPr>
      <xdr:spPr>
        <a:xfrm>
          <a:off x="9588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36</xdr:row>
      <xdr:rowOff>16055</xdr:rowOff>
    </xdr:from>
    <xdr:ext cx="599010" cy="259045"/>
    <xdr:sp macro="" textlink="">
      <xdr:nvSpPr>
        <xdr:cNvPr id="319" name="テキスト ボックス 318">
          <a:extLst>
            <a:ext uri="{FF2B5EF4-FFF2-40B4-BE49-F238E27FC236}">
              <a16:creationId xmlns:a16="http://schemas.microsoft.com/office/drawing/2014/main" id="{D3E8051E-A57C-44CD-9517-D6251917E212}"/>
            </a:ext>
          </a:extLst>
        </xdr:cNvPr>
        <xdr:cNvSpPr txBox="1"/>
      </xdr:nvSpPr>
      <xdr:spPr>
        <a:xfrm>
          <a:off x="9339795" y="618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23964</xdr:rowOff>
    </xdr:from>
    <xdr:to>
      <xdr:col>46</xdr:col>
      <xdr:colOff>38100</xdr:colOff>
      <xdr:row>38</xdr:row>
      <xdr:rowOff>125564</xdr:rowOff>
    </xdr:to>
    <xdr:sp macro="" textlink="">
      <xdr:nvSpPr>
        <xdr:cNvPr id="320" name="楕円 319">
          <a:extLst>
            <a:ext uri="{FF2B5EF4-FFF2-40B4-BE49-F238E27FC236}">
              <a16:creationId xmlns:a16="http://schemas.microsoft.com/office/drawing/2014/main" id="{F876E904-A3B4-47F8-A1C9-22D3F1E2CBC0}"/>
            </a:ext>
          </a:extLst>
        </xdr:cNvPr>
        <xdr:cNvSpPr/>
      </xdr:nvSpPr>
      <xdr:spPr>
        <a:xfrm>
          <a:off x="8699500" y="65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36</xdr:row>
      <xdr:rowOff>142091</xdr:rowOff>
    </xdr:from>
    <xdr:ext cx="599011" cy="259045"/>
    <xdr:sp macro="" textlink="">
      <xdr:nvSpPr>
        <xdr:cNvPr id="321" name="テキスト ボックス 320">
          <a:extLst>
            <a:ext uri="{FF2B5EF4-FFF2-40B4-BE49-F238E27FC236}">
              <a16:creationId xmlns:a16="http://schemas.microsoft.com/office/drawing/2014/main" id="{FCECB834-FF65-4AE1-9773-4F8D5BC03972}"/>
            </a:ext>
          </a:extLst>
        </xdr:cNvPr>
        <xdr:cNvSpPr txBox="1"/>
      </xdr:nvSpPr>
      <xdr:spPr>
        <a:xfrm>
          <a:off x="8450795" y="631429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58647</xdr:rowOff>
    </xdr:from>
    <xdr:to>
      <xdr:col>41</xdr:col>
      <xdr:colOff>101600</xdr:colOff>
      <xdr:row>38</xdr:row>
      <xdr:rowOff>160247</xdr:rowOff>
    </xdr:to>
    <xdr:sp macro="" textlink="">
      <xdr:nvSpPr>
        <xdr:cNvPr id="322" name="楕円 321">
          <a:extLst>
            <a:ext uri="{FF2B5EF4-FFF2-40B4-BE49-F238E27FC236}">
              <a16:creationId xmlns:a16="http://schemas.microsoft.com/office/drawing/2014/main" id="{3183B7E9-01BE-4155-A2A1-EB91BB494439}"/>
            </a:ext>
          </a:extLst>
        </xdr:cNvPr>
        <xdr:cNvSpPr/>
      </xdr:nvSpPr>
      <xdr:spPr>
        <a:xfrm>
          <a:off x="7810500" y="65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37</xdr:row>
      <xdr:rowOff>5323</xdr:rowOff>
    </xdr:from>
    <xdr:ext cx="599011" cy="259045"/>
    <xdr:sp macro="" textlink="">
      <xdr:nvSpPr>
        <xdr:cNvPr id="323" name="テキスト ボックス 322">
          <a:extLst>
            <a:ext uri="{FF2B5EF4-FFF2-40B4-BE49-F238E27FC236}">
              <a16:creationId xmlns:a16="http://schemas.microsoft.com/office/drawing/2014/main" id="{8E4DDFF6-A1FA-4B27-AFB3-C4D53C7D97C4}"/>
            </a:ext>
          </a:extLst>
        </xdr:cNvPr>
        <xdr:cNvSpPr txBox="1"/>
      </xdr:nvSpPr>
      <xdr:spPr>
        <a:xfrm>
          <a:off x="7561795" y="63489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35610</xdr:rowOff>
    </xdr:from>
    <xdr:to>
      <xdr:col>36</xdr:col>
      <xdr:colOff>165100</xdr:colOff>
      <xdr:row>38</xdr:row>
      <xdr:rowOff>137210</xdr:rowOff>
    </xdr:to>
    <xdr:sp macro="" textlink="">
      <xdr:nvSpPr>
        <xdr:cNvPr id="324" name="楕円 323">
          <a:extLst>
            <a:ext uri="{FF2B5EF4-FFF2-40B4-BE49-F238E27FC236}">
              <a16:creationId xmlns:a16="http://schemas.microsoft.com/office/drawing/2014/main" id="{DA182E46-7B50-40D1-A145-23B8A4B5F3F6}"/>
            </a:ext>
          </a:extLst>
        </xdr:cNvPr>
        <xdr:cNvSpPr/>
      </xdr:nvSpPr>
      <xdr:spPr>
        <a:xfrm>
          <a:off x="6921500" y="6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36</xdr:row>
      <xdr:rowOff>153737</xdr:rowOff>
    </xdr:from>
    <xdr:ext cx="599010" cy="259045"/>
    <xdr:sp macro="" textlink="">
      <xdr:nvSpPr>
        <xdr:cNvPr id="325" name="テキスト ボックス 324">
          <a:extLst>
            <a:ext uri="{FF2B5EF4-FFF2-40B4-BE49-F238E27FC236}">
              <a16:creationId xmlns:a16="http://schemas.microsoft.com/office/drawing/2014/main" id="{A01EB7C9-C0F1-4A43-BC74-8B7E854D5D65}"/>
            </a:ext>
          </a:extLst>
        </xdr:cNvPr>
        <xdr:cNvSpPr txBox="1"/>
      </xdr:nvSpPr>
      <xdr:spPr>
        <a:xfrm>
          <a:off x="6672795" y="632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3D7C383C-C6B8-4D33-A6AD-1DA82BBE3C9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DDCAEC3A-23A9-4E6E-B537-0743A3587D8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17C0DAA2-AFD0-4598-B8DF-F940DABFFE1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27654076-AC2A-4957-9BB6-A3F9D4648F3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52465AC8-CF3D-446C-9C5A-24CD2B166CF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662C6D50-EA73-480F-9D88-FB853507019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D88C9BFA-92FD-4300-819A-8BF791E0A6D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E732E293-9B57-4A71-BB65-08A8433E073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F5ABCB27-2C5B-4326-A557-42FBBB5FEF7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CAA6F5D0-425C-4F92-9BE0-9360611E22D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703803B9-55FD-4420-8212-B54374F24C2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F5A10805-8737-4F3B-A853-4B361F86795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2FA97F5D-A0AC-4282-AF80-B186790B18A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3" cy="259045"/>
    <xdr:sp macro="" textlink="">
      <xdr:nvSpPr>
        <xdr:cNvPr id="339" name="テキスト ボックス 338">
          <a:extLst>
            <a:ext uri="{FF2B5EF4-FFF2-40B4-BE49-F238E27FC236}">
              <a16:creationId xmlns:a16="http://schemas.microsoft.com/office/drawing/2014/main" id="{0F27BA39-58FE-4A17-B613-E481514A3DC4}"/>
            </a:ext>
          </a:extLst>
        </xdr:cNvPr>
        <xdr:cNvSpPr txBox="1"/>
      </xdr:nvSpPr>
      <xdr:spPr>
        <a:xfrm>
          <a:off x="5918428" y="9636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68616290-5332-47C1-AB8B-83CD97BD26D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838</xdr:rowOff>
    </xdr:from>
    <xdr:ext cx="685573" cy="259045"/>
    <xdr:sp macro="" textlink="">
      <xdr:nvSpPr>
        <xdr:cNvPr id="341" name="テキスト ボックス 340">
          <a:extLst>
            <a:ext uri="{FF2B5EF4-FFF2-40B4-BE49-F238E27FC236}">
              <a16:creationId xmlns:a16="http://schemas.microsoft.com/office/drawing/2014/main" id="{F7649559-CDED-4730-A1DF-A44D84DA4237}"/>
            </a:ext>
          </a:extLst>
        </xdr:cNvPr>
        <xdr:cNvSpPr txBox="1"/>
      </xdr:nvSpPr>
      <xdr:spPr>
        <a:xfrm>
          <a:off x="5918428" y="9259138"/>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10910161-5526-4913-8984-B10E14D7E8D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3" cy="259045"/>
    <xdr:sp macro="" textlink="">
      <xdr:nvSpPr>
        <xdr:cNvPr id="343" name="テキスト ボックス 342">
          <a:extLst>
            <a:ext uri="{FF2B5EF4-FFF2-40B4-BE49-F238E27FC236}">
              <a16:creationId xmlns:a16="http://schemas.microsoft.com/office/drawing/2014/main" id="{1E57924E-584E-44E2-9CCC-DD1A4D242997}"/>
            </a:ext>
          </a:extLst>
        </xdr:cNvPr>
        <xdr:cNvSpPr txBox="1"/>
      </xdr:nvSpPr>
      <xdr:spPr>
        <a:xfrm>
          <a:off x="5918428" y="8874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6D674598-8684-4C1E-BED2-7CCAFF110E6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102252</xdr:rowOff>
    </xdr:from>
    <xdr:ext cx="685573" cy="259045"/>
    <xdr:sp macro="" textlink="">
      <xdr:nvSpPr>
        <xdr:cNvPr id="345" name="テキスト ボックス 344">
          <a:extLst>
            <a:ext uri="{FF2B5EF4-FFF2-40B4-BE49-F238E27FC236}">
              <a16:creationId xmlns:a16="http://schemas.microsoft.com/office/drawing/2014/main" id="{A99C1DDE-53ED-43DD-8067-EA2F13708A83}"/>
            </a:ext>
          </a:extLst>
        </xdr:cNvPr>
        <xdr:cNvSpPr txBox="1"/>
      </xdr:nvSpPr>
      <xdr:spPr>
        <a:xfrm>
          <a:off x="5918428" y="850330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66038BE1-A511-4994-8AAD-004474CE664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3" cy="259045"/>
    <xdr:sp macro="" textlink="">
      <xdr:nvSpPr>
        <xdr:cNvPr id="347" name="テキスト ボックス 346">
          <a:extLst>
            <a:ext uri="{FF2B5EF4-FFF2-40B4-BE49-F238E27FC236}">
              <a16:creationId xmlns:a16="http://schemas.microsoft.com/office/drawing/2014/main" id="{08525A05-3B0A-4E6A-B3ED-9D57D4C681F6}"/>
            </a:ext>
          </a:extLst>
        </xdr:cNvPr>
        <xdr:cNvSpPr txBox="1"/>
      </xdr:nvSpPr>
      <xdr:spPr>
        <a:xfrm>
          <a:off x="5918428"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31A3857D-20C4-4A5B-93D8-88A9E9BC9F3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6A5512-0D48-4E65-95BD-046DCC69FF5C}"/>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32C6CD54-8BF7-481C-94F0-6B1407CD8CC9}"/>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DAAA14DC-1009-4BBE-81CD-D72AC2395A45}"/>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B65FCCCE-CAB3-4450-BB50-7BE63577BFE7}"/>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7866228B-38C5-45DD-A34B-4048F9E1BDBF}"/>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139413</xdr:rowOff>
    </xdr:from>
    <xdr:to>
      <xdr:col>55</xdr:col>
      <xdr:colOff>0</xdr:colOff>
      <xdr:row>58</xdr:row>
      <xdr:rowOff>149873</xdr:rowOff>
    </xdr:to>
    <xdr:cxnSp macro="">
      <xdr:nvCxnSpPr>
        <xdr:cNvPr id="354" name="直線コネクタ 353">
          <a:extLst>
            <a:ext uri="{FF2B5EF4-FFF2-40B4-BE49-F238E27FC236}">
              <a16:creationId xmlns:a16="http://schemas.microsoft.com/office/drawing/2014/main" id="{C43424CA-2097-4D37-979E-5EDFC91D393D}"/>
            </a:ext>
          </a:extLst>
        </xdr:cNvPr>
        <xdr:cNvCxnSpPr/>
      </xdr:nvCxnSpPr>
      <xdr:spPr>
        <a:xfrm>
          <a:off x="9639300" y="10083513"/>
          <a:ext cx="8382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BCFFE292-B3D7-4035-A4BD-957E3E02ED9F}"/>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B3818B30-8BE8-42E8-800A-39447ABB33A4}"/>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94173</xdr:rowOff>
    </xdr:from>
    <xdr:to>
      <xdr:col>50</xdr:col>
      <xdr:colOff>114300</xdr:colOff>
      <xdr:row>58</xdr:row>
      <xdr:rowOff>139413</xdr:rowOff>
    </xdr:to>
    <xdr:cxnSp macro="">
      <xdr:nvCxnSpPr>
        <xdr:cNvPr id="357" name="直線コネクタ 356">
          <a:extLst>
            <a:ext uri="{FF2B5EF4-FFF2-40B4-BE49-F238E27FC236}">
              <a16:creationId xmlns:a16="http://schemas.microsoft.com/office/drawing/2014/main" id="{04062B7B-6798-40E2-B894-76DC053BB002}"/>
            </a:ext>
          </a:extLst>
        </xdr:cNvPr>
        <xdr:cNvCxnSpPr/>
      </xdr:nvCxnSpPr>
      <xdr:spPr>
        <a:xfrm>
          <a:off x="8750300" y="10038273"/>
          <a:ext cx="8890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30BD3E9F-1A79-42EA-AC5A-3688E98A0F5A}"/>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68836566-B2E3-4DE1-BF66-243C82AD67EE}"/>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94173</xdr:rowOff>
    </xdr:from>
    <xdr:to>
      <xdr:col>45</xdr:col>
      <xdr:colOff>177800</xdr:colOff>
      <xdr:row>58</xdr:row>
      <xdr:rowOff>102684</xdr:rowOff>
    </xdr:to>
    <xdr:cxnSp macro="">
      <xdr:nvCxnSpPr>
        <xdr:cNvPr id="360" name="直線コネクタ 359">
          <a:extLst>
            <a:ext uri="{FF2B5EF4-FFF2-40B4-BE49-F238E27FC236}">
              <a16:creationId xmlns:a16="http://schemas.microsoft.com/office/drawing/2014/main" id="{B4615D28-60B8-4FF3-91A1-7CF3BA8F1C58}"/>
            </a:ext>
          </a:extLst>
        </xdr:cNvPr>
        <xdr:cNvCxnSpPr/>
      </xdr:nvCxnSpPr>
      <xdr:spPr>
        <a:xfrm flipV="1">
          <a:off x="7861300" y="10038273"/>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7AFFD327-E51C-4520-8D81-EA22BC8C064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58</xdr:row>
      <xdr:rowOff>151827</xdr:rowOff>
    </xdr:from>
    <xdr:ext cx="599011" cy="259045"/>
    <xdr:sp macro="" textlink="">
      <xdr:nvSpPr>
        <xdr:cNvPr id="362" name="テキスト ボックス 361">
          <a:extLst>
            <a:ext uri="{FF2B5EF4-FFF2-40B4-BE49-F238E27FC236}">
              <a16:creationId xmlns:a16="http://schemas.microsoft.com/office/drawing/2014/main" id="{B5C599F8-63B3-4E07-8E31-537D830E7A80}"/>
            </a:ext>
          </a:extLst>
        </xdr:cNvPr>
        <xdr:cNvSpPr txBox="1"/>
      </xdr:nvSpPr>
      <xdr:spPr>
        <a:xfrm>
          <a:off x="8450795" y="1009592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102684</xdr:rowOff>
    </xdr:from>
    <xdr:to>
      <xdr:col>41</xdr:col>
      <xdr:colOff>50800</xdr:colOff>
      <xdr:row>58</xdr:row>
      <xdr:rowOff>134286</xdr:rowOff>
    </xdr:to>
    <xdr:cxnSp macro="">
      <xdr:nvCxnSpPr>
        <xdr:cNvPr id="363" name="直線コネクタ 362">
          <a:extLst>
            <a:ext uri="{FF2B5EF4-FFF2-40B4-BE49-F238E27FC236}">
              <a16:creationId xmlns:a16="http://schemas.microsoft.com/office/drawing/2014/main" id="{3802B480-86DD-4755-A59D-81D270FD66AE}"/>
            </a:ext>
          </a:extLst>
        </xdr:cNvPr>
        <xdr:cNvCxnSpPr/>
      </xdr:nvCxnSpPr>
      <xdr:spPr>
        <a:xfrm flipV="1">
          <a:off x="6972300" y="10046784"/>
          <a:ext cx="8890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A9490407-2871-4577-9AFD-6010C991E743}"/>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58</xdr:row>
      <xdr:rowOff>155753</xdr:rowOff>
    </xdr:from>
    <xdr:ext cx="599011" cy="259045"/>
    <xdr:sp macro="" textlink="">
      <xdr:nvSpPr>
        <xdr:cNvPr id="365" name="テキスト ボックス 364">
          <a:extLst>
            <a:ext uri="{FF2B5EF4-FFF2-40B4-BE49-F238E27FC236}">
              <a16:creationId xmlns:a16="http://schemas.microsoft.com/office/drawing/2014/main" id="{C7DE7FAB-C7DF-4B5F-A1FF-79AD2B2EDAE9}"/>
            </a:ext>
          </a:extLst>
        </xdr:cNvPr>
        <xdr:cNvSpPr txBox="1"/>
      </xdr:nvSpPr>
      <xdr:spPr>
        <a:xfrm>
          <a:off x="7561795" y="1009985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8C5CB21E-33BF-4E14-931D-DD99631DACBA}"/>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6DDE7039-AD67-46AA-84DB-08090267583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CCB56EB0-C2B3-4B89-A864-4F6986E71C2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942196DA-6ADE-408D-9578-BA114D35134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A60DBFF-E32B-4205-94A3-B49B928DD00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B260100B-DE30-4184-88F6-4092840BF2C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CC58E454-0C91-4E43-A35C-854F638E803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99073</xdr:rowOff>
    </xdr:from>
    <xdr:to>
      <xdr:col>55</xdr:col>
      <xdr:colOff>50800</xdr:colOff>
      <xdr:row>59</xdr:row>
      <xdr:rowOff>29223</xdr:rowOff>
    </xdr:to>
    <xdr:sp macro="" textlink="">
      <xdr:nvSpPr>
        <xdr:cNvPr id="373" name="楕円 372">
          <a:extLst>
            <a:ext uri="{FF2B5EF4-FFF2-40B4-BE49-F238E27FC236}">
              <a16:creationId xmlns:a16="http://schemas.microsoft.com/office/drawing/2014/main" id="{0CF28DB4-004E-44E5-A500-6B300EC70A0B}"/>
            </a:ext>
          </a:extLst>
        </xdr:cNvPr>
        <xdr:cNvSpPr/>
      </xdr:nvSpPr>
      <xdr:spPr>
        <a:xfrm>
          <a:off x="10426700" y="10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2C14F1B6-9B93-41F8-8919-B12E143F47E8}"/>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88613</xdr:rowOff>
    </xdr:from>
    <xdr:to>
      <xdr:col>50</xdr:col>
      <xdr:colOff>165100</xdr:colOff>
      <xdr:row>59</xdr:row>
      <xdr:rowOff>18763</xdr:rowOff>
    </xdr:to>
    <xdr:sp macro="" textlink="">
      <xdr:nvSpPr>
        <xdr:cNvPr id="375" name="楕円 374">
          <a:extLst>
            <a:ext uri="{FF2B5EF4-FFF2-40B4-BE49-F238E27FC236}">
              <a16:creationId xmlns:a16="http://schemas.microsoft.com/office/drawing/2014/main" id="{93E22BE5-BD98-4538-A8F9-998BF9797F14}"/>
            </a:ext>
          </a:extLst>
        </xdr:cNvPr>
        <xdr:cNvSpPr/>
      </xdr:nvSpPr>
      <xdr:spPr>
        <a:xfrm>
          <a:off x="9588500" y="100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59</xdr:row>
      <xdr:rowOff>9890</xdr:rowOff>
    </xdr:from>
    <xdr:ext cx="599010" cy="259045"/>
    <xdr:sp macro="" textlink="">
      <xdr:nvSpPr>
        <xdr:cNvPr id="376" name="テキスト ボックス 375">
          <a:extLst>
            <a:ext uri="{FF2B5EF4-FFF2-40B4-BE49-F238E27FC236}">
              <a16:creationId xmlns:a16="http://schemas.microsoft.com/office/drawing/2014/main" id="{3184F03B-69F6-454A-B562-662B9828E3D9}"/>
            </a:ext>
          </a:extLst>
        </xdr:cNvPr>
        <xdr:cNvSpPr txBox="1"/>
      </xdr:nvSpPr>
      <xdr:spPr>
        <a:xfrm>
          <a:off x="9339795" y="101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43373</xdr:rowOff>
    </xdr:from>
    <xdr:to>
      <xdr:col>46</xdr:col>
      <xdr:colOff>38100</xdr:colOff>
      <xdr:row>58</xdr:row>
      <xdr:rowOff>144973</xdr:rowOff>
    </xdr:to>
    <xdr:sp macro="" textlink="">
      <xdr:nvSpPr>
        <xdr:cNvPr id="377" name="楕円 376">
          <a:extLst>
            <a:ext uri="{FF2B5EF4-FFF2-40B4-BE49-F238E27FC236}">
              <a16:creationId xmlns:a16="http://schemas.microsoft.com/office/drawing/2014/main" id="{0E9309E3-49D4-4EFF-B542-CA90AAE8711F}"/>
            </a:ext>
          </a:extLst>
        </xdr:cNvPr>
        <xdr:cNvSpPr/>
      </xdr:nvSpPr>
      <xdr:spPr>
        <a:xfrm>
          <a:off x="8699500" y="99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56</xdr:row>
      <xdr:rowOff>151975</xdr:rowOff>
    </xdr:from>
    <xdr:ext cx="599011" cy="259045"/>
    <xdr:sp macro="" textlink="">
      <xdr:nvSpPr>
        <xdr:cNvPr id="378" name="テキスト ボックス 377">
          <a:extLst>
            <a:ext uri="{FF2B5EF4-FFF2-40B4-BE49-F238E27FC236}">
              <a16:creationId xmlns:a16="http://schemas.microsoft.com/office/drawing/2014/main" id="{253456C7-6E87-4737-A465-EE7C92FA1FC9}"/>
            </a:ext>
          </a:extLst>
        </xdr:cNvPr>
        <xdr:cNvSpPr txBox="1"/>
      </xdr:nvSpPr>
      <xdr:spPr>
        <a:xfrm>
          <a:off x="8450795" y="975317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51884</xdr:rowOff>
    </xdr:from>
    <xdr:to>
      <xdr:col>41</xdr:col>
      <xdr:colOff>101600</xdr:colOff>
      <xdr:row>58</xdr:row>
      <xdr:rowOff>153484</xdr:rowOff>
    </xdr:to>
    <xdr:sp macro="" textlink="">
      <xdr:nvSpPr>
        <xdr:cNvPr id="379" name="楕円 378">
          <a:extLst>
            <a:ext uri="{FF2B5EF4-FFF2-40B4-BE49-F238E27FC236}">
              <a16:creationId xmlns:a16="http://schemas.microsoft.com/office/drawing/2014/main" id="{29D6813C-8360-4E2E-B821-012267DBE788}"/>
            </a:ext>
          </a:extLst>
        </xdr:cNvPr>
        <xdr:cNvSpPr/>
      </xdr:nvSpPr>
      <xdr:spPr>
        <a:xfrm>
          <a:off x="7810500" y="99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57</xdr:row>
      <xdr:rowOff>1923</xdr:rowOff>
    </xdr:from>
    <xdr:ext cx="599011" cy="259045"/>
    <xdr:sp macro="" textlink="">
      <xdr:nvSpPr>
        <xdr:cNvPr id="380" name="テキスト ボックス 379">
          <a:extLst>
            <a:ext uri="{FF2B5EF4-FFF2-40B4-BE49-F238E27FC236}">
              <a16:creationId xmlns:a16="http://schemas.microsoft.com/office/drawing/2014/main" id="{1E49D0CC-418F-41CB-89B8-89CC37033AFA}"/>
            </a:ext>
          </a:extLst>
        </xdr:cNvPr>
        <xdr:cNvSpPr txBox="1"/>
      </xdr:nvSpPr>
      <xdr:spPr>
        <a:xfrm>
          <a:off x="7561795" y="97745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83486</xdr:rowOff>
    </xdr:from>
    <xdr:to>
      <xdr:col>36</xdr:col>
      <xdr:colOff>165100</xdr:colOff>
      <xdr:row>59</xdr:row>
      <xdr:rowOff>13636</xdr:rowOff>
    </xdr:to>
    <xdr:sp macro="" textlink="">
      <xdr:nvSpPr>
        <xdr:cNvPr id="381" name="楕円 380">
          <a:extLst>
            <a:ext uri="{FF2B5EF4-FFF2-40B4-BE49-F238E27FC236}">
              <a16:creationId xmlns:a16="http://schemas.microsoft.com/office/drawing/2014/main" id="{4D51D1FC-FA61-4086-A2F1-21B0DA36E322}"/>
            </a:ext>
          </a:extLst>
        </xdr:cNvPr>
        <xdr:cNvSpPr/>
      </xdr:nvSpPr>
      <xdr:spPr>
        <a:xfrm>
          <a:off x="6921500" y="100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59</xdr:row>
      <xdr:rowOff>4763</xdr:rowOff>
    </xdr:from>
    <xdr:ext cx="599010" cy="259045"/>
    <xdr:sp macro="" textlink="">
      <xdr:nvSpPr>
        <xdr:cNvPr id="382" name="テキスト ボックス 381">
          <a:extLst>
            <a:ext uri="{FF2B5EF4-FFF2-40B4-BE49-F238E27FC236}">
              <a16:creationId xmlns:a16="http://schemas.microsoft.com/office/drawing/2014/main" id="{7B9BB741-17FB-45BE-A7FE-1513B33D9934}"/>
            </a:ext>
          </a:extLst>
        </xdr:cNvPr>
        <xdr:cNvSpPr txBox="1"/>
      </xdr:nvSpPr>
      <xdr:spPr>
        <a:xfrm>
          <a:off x="6672795" y="1012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36780452-3311-434B-8748-D47DE552302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86E7135E-7E12-4071-91AF-C1995064781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2BA19740-67C0-4627-8E58-42929EE6314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7056CE05-20D2-4E2A-88A2-154FE6B0DB7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79363AE0-37F9-4C5E-9AAA-4101E4F29EA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9BD834B6-3AB9-4CC7-8484-5FEE112BECE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B63E163F-197B-4C4C-A1B8-19CBC9D1688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E8CF94F9-B2A5-475C-8999-0F54898B564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F43344D3-3618-44D5-A234-F83BE768282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8347155E-93B0-498B-BEF5-BAABEA3079A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B3E04F3E-2F6D-42FD-B853-22451E09D11C}"/>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F1190C3F-B4AB-43C9-B35D-662381E74E05}"/>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5434F463-C785-4C8B-9484-9D9DDDDEF15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31B49965-3C41-441E-8785-6CECFF2F77AC}"/>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574E085A-E975-49B2-99AD-ABE809E3752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839</xdr:rowOff>
    </xdr:from>
    <xdr:ext cx="595419" cy="259045"/>
    <xdr:sp macro="" textlink="">
      <xdr:nvSpPr>
        <xdr:cNvPr id="398" name="テキスト ボックス 397">
          <a:extLst>
            <a:ext uri="{FF2B5EF4-FFF2-40B4-BE49-F238E27FC236}">
              <a16:creationId xmlns:a16="http://schemas.microsoft.com/office/drawing/2014/main" id="{55A4F8D4-8027-4A95-A970-15A834B7DF38}"/>
            </a:ext>
          </a:extLst>
        </xdr:cNvPr>
        <xdr:cNvSpPr txBox="1"/>
      </xdr:nvSpPr>
      <xdr:spPr>
        <a:xfrm>
          <a:off x="6008581" y="126881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B522C3C2-8700-43F7-AFC2-990ABFB3D93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64509D00-346E-453B-A37B-55B78730B58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63245D6B-8DAF-4591-B921-F859E177AFE9}"/>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102252</xdr:rowOff>
    </xdr:from>
    <xdr:ext cx="595419" cy="259045"/>
    <xdr:sp macro="" textlink="">
      <xdr:nvSpPr>
        <xdr:cNvPr id="402" name="テキスト ボックス 401">
          <a:extLst>
            <a:ext uri="{FF2B5EF4-FFF2-40B4-BE49-F238E27FC236}">
              <a16:creationId xmlns:a16="http://schemas.microsoft.com/office/drawing/2014/main" id="{64442E0A-5D5C-4785-B038-4A8F0B9F2969}"/>
            </a:ext>
          </a:extLst>
        </xdr:cNvPr>
        <xdr:cNvSpPr txBox="1"/>
      </xdr:nvSpPr>
      <xdr:spPr>
        <a:xfrm>
          <a:off x="6008581" y="11932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714EECA7-4948-4DCB-BC88-1124ED1327A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3" cy="259045"/>
    <xdr:sp macro="" textlink="">
      <xdr:nvSpPr>
        <xdr:cNvPr id="404" name="テキスト ボックス 403">
          <a:extLst>
            <a:ext uri="{FF2B5EF4-FFF2-40B4-BE49-F238E27FC236}">
              <a16:creationId xmlns:a16="http://schemas.microsoft.com/office/drawing/2014/main" id="{D9A3301D-BCA4-48FA-980A-0CBD49AE7F8E}"/>
            </a:ext>
          </a:extLst>
        </xdr:cNvPr>
        <xdr:cNvSpPr txBox="1"/>
      </xdr:nvSpPr>
      <xdr:spPr>
        <a:xfrm>
          <a:off x="5918428" y="1154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DE25C453-7595-413F-8BEA-298BAAC47B0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16873AE7-1F1A-4EB7-AEC5-BFD07328D8F8}"/>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AB6802FA-37E5-41DE-89FE-FB4136077674}"/>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EF601D79-C3CC-463B-ACB3-26FD1E033148}"/>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73FE934F-C430-4E52-872D-7C73262E828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4335E2BE-EACD-468A-9C05-B0F1DDE652F6}"/>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89743</xdr:rowOff>
    </xdr:from>
    <xdr:to>
      <xdr:col>55</xdr:col>
      <xdr:colOff>0</xdr:colOff>
      <xdr:row>78</xdr:row>
      <xdr:rowOff>22786</xdr:rowOff>
    </xdr:to>
    <xdr:cxnSp macro="">
      <xdr:nvCxnSpPr>
        <xdr:cNvPr id="411" name="直線コネクタ 410">
          <a:extLst>
            <a:ext uri="{FF2B5EF4-FFF2-40B4-BE49-F238E27FC236}">
              <a16:creationId xmlns:a16="http://schemas.microsoft.com/office/drawing/2014/main" id="{7281E605-5CD4-46F5-8A7B-2D3ECD288A65}"/>
            </a:ext>
          </a:extLst>
        </xdr:cNvPr>
        <xdr:cNvCxnSpPr/>
      </xdr:nvCxnSpPr>
      <xdr:spPr>
        <a:xfrm>
          <a:off x="9639300" y="13291393"/>
          <a:ext cx="8382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151054</xdr:rowOff>
    </xdr:from>
    <xdr:ext cx="534377" cy="259045"/>
    <xdr:sp macro="" textlink="">
      <xdr:nvSpPr>
        <xdr:cNvPr id="412" name="普通建設事業費 （ うち新規整備　）平均値テキスト">
          <a:extLst>
            <a:ext uri="{FF2B5EF4-FFF2-40B4-BE49-F238E27FC236}">
              <a16:creationId xmlns:a16="http://schemas.microsoft.com/office/drawing/2014/main" id="{FDCCA8FB-8943-4FD1-8A8A-FCD79FFF93C2}"/>
            </a:ext>
          </a:extLst>
        </xdr:cNvPr>
        <xdr:cNvSpPr txBox="1"/>
      </xdr:nvSpPr>
      <xdr:spPr>
        <a:xfrm>
          <a:off x="10528300" y="1335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3A24CD26-F473-4DDB-9CBF-2D1182808276}"/>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77</xdr:row>
      <xdr:rowOff>89743</xdr:rowOff>
    </xdr:from>
    <xdr:to>
      <xdr:col>50</xdr:col>
      <xdr:colOff>114300</xdr:colOff>
      <xdr:row>78</xdr:row>
      <xdr:rowOff>41863</xdr:rowOff>
    </xdr:to>
    <xdr:cxnSp macro="">
      <xdr:nvCxnSpPr>
        <xdr:cNvPr id="414" name="直線コネクタ 413">
          <a:extLst>
            <a:ext uri="{FF2B5EF4-FFF2-40B4-BE49-F238E27FC236}">
              <a16:creationId xmlns:a16="http://schemas.microsoft.com/office/drawing/2014/main" id="{D2F057DC-D3FD-45E6-A4FE-0363908C2A1A}"/>
            </a:ext>
          </a:extLst>
        </xdr:cNvPr>
        <xdr:cNvCxnSpPr/>
      </xdr:nvCxnSpPr>
      <xdr:spPr>
        <a:xfrm flipV="1">
          <a:off x="8750300" y="13291393"/>
          <a:ext cx="889000" cy="1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C52B1470-E0B5-4899-A265-C9AEE048728C}"/>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78</xdr:row>
      <xdr:rowOff>116935</xdr:rowOff>
    </xdr:from>
    <xdr:ext cx="534377" cy="259045"/>
    <xdr:sp macro="" textlink="">
      <xdr:nvSpPr>
        <xdr:cNvPr id="416" name="テキスト ボックス 415">
          <a:extLst>
            <a:ext uri="{FF2B5EF4-FFF2-40B4-BE49-F238E27FC236}">
              <a16:creationId xmlns:a16="http://schemas.microsoft.com/office/drawing/2014/main" id="{11B254BD-E1BB-4D06-9147-766652C523D0}"/>
            </a:ext>
          </a:extLst>
        </xdr:cNvPr>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28180</xdr:rowOff>
    </xdr:from>
    <xdr:to>
      <xdr:col>45</xdr:col>
      <xdr:colOff>177800</xdr:colOff>
      <xdr:row>78</xdr:row>
      <xdr:rowOff>41863</xdr:rowOff>
    </xdr:to>
    <xdr:cxnSp macro="">
      <xdr:nvCxnSpPr>
        <xdr:cNvPr id="417" name="直線コネクタ 416">
          <a:extLst>
            <a:ext uri="{FF2B5EF4-FFF2-40B4-BE49-F238E27FC236}">
              <a16:creationId xmlns:a16="http://schemas.microsoft.com/office/drawing/2014/main" id="{D7F20FCA-9764-4A0F-880D-1FE7656E1D2B}"/>
            </a:ext>
          </a:extLst>
        </xdr:cNvPr>
        <xdr:cNvCxnSpPr/>
      </xdr:nvCxnSpPr>
      <xdr:spPr>
        <a:xfrm>
          <a:off x="7861300" y="13401280"/>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455FD07D-A16F-4253-839A-9D5065203FE9}"/>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D2AC1507-EDE1-4A90-87DB-BFCB073B7EA8}"/>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28180</xdr:rowOff>
    </xdr:from>
    <xdr:to>
      <xdr:col>41</xdr:col>
      <xdr:colOff>50800</xdr:colOff>
      <xdr:row>78</xdr:row>
      <xdr:rowOff>118112</xdr:rowOff>
    </xdr:to>
    <xdr:cxnSp macro="">
      <xdr:nvCxnSpPr>
        <xdr:cNvPr id="420" name="直線コネクタ 419">
          <a:extLst>
            <a:ext uri="{FF2B5EF4-FFF2-40B4-BE49-F238E27FC236}">
              <a16:creationId xmlns:a16="http://schemas.microsoft.com/office/drawing/2014/main" id="{DCFCA69B-D963-49A6-8D7D-6DEF2007B6A1}"/>
            </a:ext>
          </a:extLst>
        </xdr:cNvPr>
        <xdr:cNvCxnSpPr/>
      </xdr:nvCxnSpPr>
      <xdr:spPr>
        <a:xfrm flipV="1">
          <a:off x="6972300" y="13401280"/>
          <a:ext cx="889000" cy="8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F54452DE-7A82-49B5-8EB5-A7B972DDA39D}"/>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76</xdr:row>
      <xdr:rowOff>85358</xdr:rowOff>
    </xdr:from>
    <xdr:ext cx="599011" cy="259045"/>
    <xdr:sp macro="" textlink="">
      <xdr:nvSpPr>
        <xdr:cNvPr id="422" name="テキスト ボックス 421">
          <a:extLst>
            <a:ext uri="{FF2B5EF4-FFF2-40B4-BE49-F238E27FC236}">
              <a16:creationId xmlns:a16="http://schemas.microsoft.com/office/drawing/2014/main" id="{2EE91CC2-64B0-4D20-943A-DF5B4022934C}"/>
            </a:ext>
          </a:extLst>
        </xdr:cNvPr>
        <xdr:cNvSpPr txBox="1"/>
      </xdr:nvSpPr>
      <xdr:spPr>
        <a:xfrm>
          <a:off x="7561795" y="1311555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403789A7-64E3-48D9-AA01-26084044C0AD}"/>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F07CE55E-1BDF-4412-9E10-F9FFF5DBD202}"/>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C3285DA3-9E24-4026-B458-DF0B439F796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EF7A681-09DF-4669-A499-3F6BA44C444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BBAB65AD-5026-46C7-834A-FDABC5C66FE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220FAB9F-5176-47C2-BA68-E1265B8FFA4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F31D0A35-C9BB-4168-90B3-1A66E246401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143436</xdr:rowOff>
    </xdr:from>
    <xdr:to>
      <xdr:col>55</xdr:col>
      <xdr:colOff>50800</xdr:colOff>
      <xdr:row>78</xdr:row>
      <xdr:rowOff>73586</xdr:rowOff>
    </xdr:to>
    <xdr:sp macro="" textlink="">
      <xdr:nvSpPr>
        <xdr:cNvPr id="430" name="楕円 429">
          <a:extLst>
            <a:ext uri="{FF2B5EF4-FFF2-40B4-BE49-F238E27FC236}">
              <a16:creationId xmlns:a16="http://schemas.microsoft.com/office/drawing/2014/main" id="{82915D3E-5832-4BD5-A93A-BADBD355012E}"/>
            </a:ext>
          </a:extLst>
        </xdr:cNvPr>
        <xdr:cNvSpPr/>
      </xdr:nvSpPr>
      <xdr:spPr>
        <a:xfrm>
          <a:off x="10426700" y="133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76</xdr:row>
      <xdr:rowOff>156788</xdr:rowOff>
    </xdr:from>
    <xdr:ext cx="599010" cy="259045"/>
    <xdr:sp macro="" textlink="">
      <xdr:nvSpPr>
        <xdr:cNvPr id="431" name="普通建設事業費 （ うち新規整備　）該当値テキスト">
          <a:extLst>
            <a:ext uri="{FF2B5EF4-FFF2-40B4-BE49-F238E27FC236}">
              <a16:creationId xmlns:a16="http://schemas.microsoft.com/office/drawing/2014/main" id="{81665063-CA22-4DB7-8896-4338E0D527E4}"/>
            </a:ext>
          </a:extLst>
        </xdr:cNvPr>
        <xdr:cNvSpPr txBox="1"/>
      </xdr:nvSpPr>
      <xdr:spPr>
        <a:xfrm>
          <a:off x="10528300" y="1318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38943</xdr:rowOff>
    </xdr:from>
    <xdr:to>
      <xdr:col>50</xdr:col>
      <xdr:colOff>165100</xdr:colOff>
      <xdr:row>77</xdr:row>
      <xdr:rowOff>140543</xdr:rowOff>
    </xdr:to>
    <xdr:sp macro="" textlink="">
      <xdr:nvSpPr>
        <xdr:cNvPr id="432" name="楕円 431">
          <a:extLst>
            <a:ext uri="{FF2B5EF4-FFF2-40B4-BE49-F238E27FC236}">
              <a16:creationId xmlns:a16="http://schemas.microsoft.com/office/drawing/2014/main" id="{35FCBE81-5430-4FBE-A72A-DE54A4195DD8}"/>
            </a:ext>
          </a:extLst>
        </xdr:cNvPr>
        <xdr:cNvSpPr/>
      </xdr:nvSpPr>
      <xdr:spPr>
        <a:xfrm>
          <a:off x="9588500" y="132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75</xdr:row>
      <xdr:rowOff>157070</xdr:rowOff>
    </xdr:from>
    <xdr:ext cx="599010" cy="259045"/>
    <xdr:sp macro="" textlink="">
      <xdr:nvSpPr>
        <xdr:cNvPr id="433" name="テキスト ボックス 432">
          <a:extLst>
            <a:ext uri="{FF2B5EF4-FFF2-40B4-BE49-F238E27FC236}">
              <a16:creationId xmlns:a16="http://schemas.microsoft.com/office/drawing/2014/main" id="{6EB13789-0C57-4DF3-A7AD-ED2FBA90BD89}"/>
            </a:ext>
          </a:extLst>
        </xdr:cNvPr>
        <xdr:cNvSpPr txBox="1"/>
      </xdr:nvSpPr>
      <xdr:spPr>
        <a:xfrm>
          <a:off x="9339795" y="1301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162513</xdr:rowOff>
    </xdr:from>
    <xdr:to>
      <xdr:col>46</xdr:col>
      <xdr:colOff>38100</xdr:colOff>
      <xdr:row>78</xdr:row>
      <xdr:rowOff>92663</xdr:rowOff>
    </xdr:to>
    <xdr:sp macro="" textlink="">
      <xdr:nvSpPr>
        <xdr:cNvPr id="434" name="楕円 433">
          <a:extLst>
            <a:ext uri="{FF2B5EF4-FFF2-40B4-BE49-F238E27FC236}">
              <a16:creationId xmlns:a16="http://schemas.microsoft.com/office/drawing/2014/main" id="{F5B72D97-83B6-4F51-B9BC-45746D7EA77C}"/>
            </a:ext>
          </a:extLst>
        </xdr:cNvPr>
        <xdr:cNvSpPr/>
      </xdr:nvSpPr>
      <xdr:spPr>
        <a:xfrm>
          <a:off x="8699500" y="133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76</xdr:row>
      <xdr:rowOff>109190</xdr:rowOff>
    </xdr:from>
    <xdr:ext cx="534377" cy="259045"/>
    <xdr:sp macro="" textlink="">
      <xdr:nvSpPr>
        <xdr:cNvPr id="435" name="テキスト ボックス 434">
          <a:extLst>
            <a:ext uri="{FF2B5EF4-FFF2-40B4-BE49-F238E27FC236}">
              <a16:creationId xmlns:a16="http://schemas.microsoft.com/office/drawing/2014/main" id="{7A71FC70-E7A9-40C8-B123-A5B63F98D951}"/>
            </a:ext>
          </a:extLst>
        </xdr:cNvPr>
        <xdr:cNvSpPr txBox="1"/>
      </xdr:nvSpPr>
      <xdr:spPr>
        <a:xfrm>
          <a:off x="8483111" y="131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148830</xdr:rowOff>
    </xdr:from>
    <xdr:to>
      <xdr:col>41</xdr:col>
      <xdr:colOff>101600</xdr:colOff>
      <xdr:row>78</xdr:row>
      <xdr:rowOff>78980</xdr:rowOff>
    </xdr:to>
    <xdr:sp macro="" textlink="">
      <xdr:nvSpPr>
        <xdr:cNvPr id="436" name="楕円 435">
          <a:extLst>
            <a:ext uri="{FF2B5EF4-FFF2-40B4-BE49-F238E27FC236}">
              <a16:creationId xmlns:a16="http://schemas.microsoft.com/office/drawing/2014/main" id="{638283AD-A6F7-4F20-8180-0065EB651789}"/>
            </a:ext>
          </a:extLst>
        </xdr:cNvPr>
        <xdr:cNvSpPr/>
      </xdr:nvSpPr>
      <xdr:spPr>
        <a:xfrm>
          <a:off x="7810500" y="133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155086</xdr:colOff>
      <xdr:row>78</xdr:row>
      <xdr:rowOff>70107</xdr:rowOff>
    </xdr:from>
    <xdr:ext cx="534377" cy="259045"/>
    <xdr:sp macro="" textlink="">
      <xdr:nvSpPr>
        <xdr:cNvPr id="437" name="テキスト ボックス 436">
          <a:extLst>
            <a:ext uri="{FF2B5EF4-FFF2-40B4-BE49-F238E27FC236}">
              <a16:creationId xmlns:a16="http://schemas.microsoft.com/office/drawing/2014/main" id="{40BEA2E6-BCF0-4E40-8D64-0158C6BFDA8B}"/>
            </a:ext>
          </a:extLst>
        </xdr:cNvPr>
        <xdr:cNvSpPr txBox="1"/>
      </xdr:nvSpPr>
      <xdr:spPr>
        <a:xfrm>
          <a:off x="7584586" y="1344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67312</xdr:rowOff>
    </xdr:from>
    <xdr:to>
      <xdr:col>36</xdr:col>
      <xdr:colOff>165100</xdr:colOff>
      <xdr:row>78</xdr:row>
      <xdr:rowOff>168912</xdr:rowOff>
    </xdr:to>
    <xdr:sp macro="" textlink="">
      <xdr:nvSpPr>
        <xdr:cNvPr id="438" name="楕円 437">
          <a:extLst>
            <a:ext uri="{FF2B5EF4-FFF2-40B4-BE49-F238E27FC236}">
              <a16:creationId xmlns:a16="http://schemas.microsoft.com/office/drawing/2014/main" id="{4537072D-EE56-4E8D-90F6-A8008451FE04}"/>
            </a:ext>
          </a:extLst>
        </xdr:cNvPr>
        <xdr:cNvSpPr/>
      </xdr:nvSpPr>
      <xdr:spPr>
        <a:xfrm>
          <a:off x="6921500" y="134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78</xdr:row>
      <xdr:rowOff>150514</xdr:rowOff>
    </xdr:from>
    <xdr:ext cx="534377" cy="259045"/>
    <xdr:sp macro="" textlink="">
      <xdr:nvSpPr>
        <xdr:cNvPr id="439" name="テキスト ボックス 438">
          <a:extLst>
            <a:ext uri="{FF2B5EF4-FFF2-40B4-BE49-F238E27FC236}">
              <a16:creationId xmlns:a16="http://schemas.microsoft.com/office/drawing/2014/main" id="{0488202B-5AD1-408E-B494-9B35CE94EE86}"/>
            </a:ext>
          </a:extLst>
        </xdr:cNvPr>
        <xdr:cNvSpPr txBox="1"/>
      </xdr:nvSpPr>
      <xdr:spPr>
        <a:xfrm>
          <a:off x="6705111" y="135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7FD74926-6B73-402E-8607-6486CC31745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65C23EC0-7A82-4AD0-ACBB-801611B6CEE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A9B7E314-FEEE-41BD-ADB6-CE8F76F0748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2C4FA443-FD2C-44BC-9E2D-8D91CFB60C6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DB736F98-D1E0-4BDC-AA77-C3E9C9B3CC8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8FE67172-A255-425C-994C-CA16D25888A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5E54CB8F-8200-46C0-9580-9AF956200E2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F9640FC0-FF61-4B3C-857C-BE8A94F3394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3A30DE1-98FE-48DA-BF3D-0C4EF147014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13DF9353-D85A-4385-B3A6-6DD058D22E0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CBDC6F50-24C0-4450-9E93-0FB8B8A72C6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149877</xdr:rowOff>
    </xdr:from>
    <xdr:ext cx="248786" cy="259045"/>
    <xdr:sp macro="" textlink="">
      <xdr:nvSpPr>
        <xdr:cNvPr id="451" name="テキスト ボックス 450">
          <a:extLst>
            <a:ext uri="{FF2B5EF4-FFF2-40B4-BE49-F238E27FC236}">
              <a16:creationId xmlns:a16="http://schemas.microsoft.com/office/drawing/2014/main" id="{C5483762-3C09-4646-9514-59D7B56C534D}"/>
            </a:ext>
          </a:extLst>
        </xdr:cNvPr>
        <xdr:cNvSpPr txBox="1"/>
      </xdr:nvSpPr>
      <xdr:spPr>
        <a:xfrm>
          <a:off x="6355214" y="1678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1C6597EE-91E5-4056-B8F4-4C2A7043DF3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6B348E1B-6958-4E4C-B399-3CAC7C4E7399}"/>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FC755A83-7DF7-4207-A912-E4CCDF78CDC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3" cy="259045"/>
    <xdr:sp macro="" textlink="">
      <xdr:nvSpPr>
        <xdr:cNvPr id="455" name="テキスト ボックス 454">
          <a:extLst>
            <a:ext uri="{FF2B5EF4-FFF2-40B4-BE49-F238E27FC236}">
              <a16:creationId xmlns:a16="http://schemas.microsoft.com/office/drawing/2014/main" id="{FC63F0E2-F2D2-4708-9E0E-7721D98A90D9}"/>
            </a:ext>
          </a:extLst>
        </xdr:cNvPr>
        <xdr:cNvSpPr txBox="1"/>
      </xdr:nvSpPr>
      <xdr:spPr>
        <a:xfrm>
          <a:off x="5918428" y="158851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E9C59E33-BC29-4144-9A3F-4D8DFF2C5F6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149877</xdr:rowOff>
    </xdr:from>
    <xdr:ext cx="685573" cy="259045"/>
    <xdr:sp macro="" textlink="">
      <xdr:nvSpPr>
        <xdr:cNvPr id="457" name="テキスト ボックス 456">
          <a:extLst>
            <a:ext uri="{FF2B5EF4-FFF2-40B4-BE49-F238E27FC236}">
              <a16:creationId xmlns:a16="http://schemas.microsoft.com/office/drawing/2014/main" id="{5C571191-97BB-4B3D-9385-2A5C6CBFDE7C}"/>
            </a:ext>
          </a:extLst>
        </xdr:cNvPr>
        <xdr:cNvSpPr txBox="1"/>
      </xdr:nvSpPr>
      <xdr:spPr>
        <a:xfrm>
          <a:off x="5918428" y="1540892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E97A8744-A71D-4DF6-95E8-E910758C7C6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3" cy="259045"/>
    <xdr:sp macro="" textlink="">
      <xdr:nvSpPr>
        <xdr:cNvPr id="459" name="テキスト ボックス 458">
          <a:extLst>
            <a:ext uri="{FF2B5EF4-FFF2-40B4-BE49-F238E27FC236}">
              <a16:creationId xmlns:a16="http://schemas.microsoft.com/office/drawing/2014/main" id="{F10A1DC0-0B56-4CFC-96CB-D1EE2F222659}"/>
            </a:ext>
          </a:extLst>
        </xdr:cNvPr>
        <xdr:cNvSpPr txBox="1"/>
      </xdr:nvSpPr>
      <xdr:spPr>
        <a:xfrm>
          <a:off x="5918428"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49AFD0E9-A6AB-4D2D-893F-04E38CB112C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5ED5F90F-62D1-4923-80F7-1288F07515FB}"/>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8EE41261-7B2A-4FC4-9271-7B0C580F714C}"/>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DFFFC2D9-3E61-4931-804C-49948CA1D15C}"/>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ACA12438-14BD-40AF-86D1-6BF5F056FA55}"/>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3A2FB8EA-7EE6-4424-9589-A4D05AA28D84}"/>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125761</xdr:rowOff>
    </xdr:from>
    <xdr:to>
      <xdr:col>55</xdr:col>
      <xdr:colOff>0</xdr:colOff>
      <xdr:row>98</xdr:row>
      <xdr:rowOff>125788</xdr:rowOff>
    </xdr:to>
    <xdr:cxnSp macro="">
      <xdr:nvCxnSpPr>
        <xdr:cNvPr id="466" name="直線コネクタ 465">
          <a:extLst>
            <a:ext uri="{FF2B5EF4-FFF2-40B4-BE49-F238E27FC236}">
              <a16:creationId xmlns:a16="http://schemas.microsoft.com/office/drawing/2014/main" id="{4B8148CF-676B-406C-A192-9F146CE66770}"/>
            </a:ext>
          </a:extLst>
        </xdr:cNvPr>
        <xdr:cNvCxnSpPr/>
      </xdr:nvCxnSpPr>
      <xdr:spPr>
        <a:xfrm flipV="1">
          <a:off x="9639300" y="16927861"/>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3FF97F1-91F3-47BC-A245-B66104A8BF27}"/>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E96FD3D7-FB23-4395-87E9-6D0F490F562C}"/>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97</xdr:row>
      <xdr:rowOff>163326</xdr:rowOff>
    </xdr:from>
    <xdr:to>
      <xdr:col>50</xdr:col>
      <xdr:colOff>114300</xdr:colOff>
      <xdr:row>98</xdr:row>
      <xdr:rowOff>125788</xdr:rowOff>
    </xdr:to>
    <xdr:cxnSp macro="">
      <xdr:nvCxnSpPr>
        <xdr:cNvPr id="469" name="直線コネクタ 468">
          <a:extLst>
            <a:ext uri="{FF2B5EF4-FFF2-40B4-BE49-F238E27FC236}">
              <a16:creationId xmlns:a16="http://schemas.microsoft.com/office/drawing/2014/main" id="{C62E0D0C-CBB5-4B40-A94B-7F8E502A0EAB}"/>
            </a:ext>
          </a:extLst>
        </xdr:cNvPr>
        <xdr:cNvCxnSpPr/>
      </xdr:nvCxnSpPr>
      <xdr:spPr>
        <a:xfrm>
          <a:off x="8750300" y="16793976"/>
          <a:ext cx="889000" cy="13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C45B1EAA-E3AD-4D64-AC39-DA64F2F55F21}"/>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5943CE6D-D7DF-4C1D-B717-45D42D4B969D}"/>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163326</xdr:rowOff>
    </xdr:from>
    <xdr:to>
      <xdr:col>45</xdr:col>
      <xdr:colOff>177800</xdr:colOff>
      <xdr:row>98</xdr:row>
      <xdr:rowOff>34249</xdr:rowOff>
    </xdr:to>
    <xdr:cxnSp macro="">
      <xdr:nvCxnSpPr>
        <xdr:cNvPr id="472" name="直線コネクタ 471">
          <a:extLst>
            <a:ext uri="{FF2B5EF4-FFF2-40B4-BE49-F238E27FC236}">
              <a16:creationId xmlns:a16="http://schemas.microsoft.com/office/drawing/2014/main" id="{6505BA00-4602-488F-9DB7-6C79EB2F0CAB}"/>
            </a:ext>
          </a:extLst>
        </xdr:cNvPr>
        <xdr:cNvCxnSpPr/>
      </xdr:nvCxnSpPr>
      <xdr:spPr>
        <a:xfrm flipV="1">
          <a:off x="7861300" y="16793976"/>
          <a:ext cx="8890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6BCAD53D-103E-42FD-B01F-36E9739F7688}"/>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98</xdr:row>
      <xdr:rowOff>39096</xdr:rowOff>
    </xdr:from>
    <xdr:ext cx="599011" cy="259045"/>
    <xdr:sp macro="" textlink="">
      <xdr:nvSpPr>
        <xdr:cNvPr id="474" name="テキスト ボックス 473">
          <a:extLst>
            <a:ext uri="{FF2B5EF4-FFF2-40B4-BE49-F238E27FC236}">
              <a16:creationId xmlns:a16="http://schemas.microsoft.com/office/drawing/2014/main" id="{818A71D0-95C9-46CD-A486-7DBEB56892B6}"/>
            </a:ext>
          </a:extLst>
        </xdr:cNvPr>
        <xdr:cNvSpPr txBox="1"/>
      </xdr:nvSpPr>
      <xdr:spPr>
        <a:xfrm>
          <a:off x="8450795" y="1684119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23120</xdr:rowOff>
    </xdr:from>
    <xdr:to>
      <xdr:col>41</xdr:col>
      <xdr:colOff>50800</xdr:colOff>
      <xdr:row>98</xdr:row>
      <xdr:rowOff>34249</xdr:rowOff>
    </xdr:to>
    <xdr:cxnSp macro="">
      <xdr:nvCxnSpPr>
        <xdr:cNvPr id="475" name="直線コネクタ 474">
          <a:extLst>
            <a:ext uri="{FF2B5EF4-FFF2-40B4-BE49-F238E27FC236}">
              <a16:creationId xmlns:a16="http://schemas.microsoft.com/office/drawing/2014/main" id="{A09F59E5-D299-4E18-9D11-1453C5399C81}"/>
            </a:ext>
          </a:extLst>
        </xdr:cNvPr>
        <xdr:cNvCxnSpPr/>
      </xdr:nvCxnSpPr>
      <xdr:spPr>
        <a:xfrm>
          <a:off x="6972300" y="16825220"/>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1F18ECA-08CC-43DC-A3B8-5BA78A52C45F}"/>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96</xdr:row>
      <xdr:rowOff>78667</xdr:rowOff>
    </xdr:from>
    <xdr:ext cx="599011" cy="259045"/>
    <xdr:sp macro="" textlink="">
      <xdr:nvSpPr>
        <xdr:cNvPr id="477" name="テキスト ボックス 476">
          <a:extLst>
            <a:ext uri="{FF2B5EF4-FFF2-40B4-BE49-F238E27FC236}">
              <a16:creationId xmlns:a16="http://schemas.microsoft.com/office/drawing/2014/main" id="{26F34C1E-D56C-4B5A-97BC-E6AF58B855EE}"/>
            </a:ext>
          </a:extLst>
        </xdr:cNvPr>
        <xdr:cNvSpPr txBox="1"/>
      </xdr:nvSpPr>
      <xdr:spPr>
        <a:xfrm>
          <a:off x="7561795" y="1653786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26CBB50C-75D1-4F19-B028-DAB3FE6B8C73}"/>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FE52CBBA-344C-4482-A444-A38ECCCB14A6}"/>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5584AEF-8C96-4AA4-8EB0-29DE0E3C180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2DD7E45-39DA-4800-9F08-02D2C090758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C66D6BDA-681F-4721-9C33-C0D2659AAB8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D24D84A-1D93-4422-97D0-0A8C89FEBF4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A0E55B9C-FF70-4D9B-A3F6-24AF962D75D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74961</xdr:rowOff>
    </xdr:from>
    <xdr:to>
      <xdr:col>55</xdr:col>
      <xdr:colOff>50800</xdr:colOff>
      <xdr:row>99</xdr:row>
      <xdr:rowOff>5111</xdr:rowOff>
    </xdr:to>
    <xdr:sp macro="" textlink="">
      <xdr:nvSpPr>
        <xdr:cNvPr id="485" name="楕円 484">
          <a:extLst>
            <a:ext uri="{FF2B5EF4-FFF2-40B4-BE49-F238E27FC236}">
              <a16:creationId xmlns:a16="http://schemas.microsoft.com/office/drawing/2014/main" id="{D1B75C33-ED6E-490F-BD95-6544593A6ECE}"/>
            </a:ext>
          </a:extLst>
        </xdr:cNvPr>
        <xdr:cNvSpPr/>
      </xdr:nvSpPr>
      <xdr:spPr>
        <a:xfrm>
          <a:off x="10426700" y="168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97</xdr:row>
      <xdr:rowOff>151813</xdr:rowOff>
    </xdr:from>
    <xdr:ext cx="534377" cy="259045"/>
    <xdr:sp macro="" textlink="">
      <xdr:nvSpPr>
        <xdr:cNvPr id="486" name="普通建設事業費 （ うち更新整備　）該当値テキスト">
          <a:extLst>
            <a:ext uri="{FF2B5EF4-FFF2-40B4-BE49-F238E27FC236}">
              <a16:creationId xmlns:a16="http://schemas.microsoft.com/office/drawing/2014/main" id="{BC749A83-2764-4352-8BF0-2F26D9B3860B}"/>
            </a:ext>
          </a:extLst>
        </xdr:cNvPr>
        <xdr:cNvSpPr txBox="1"/>
      </xdr:nvSpPr>
      <xdr:spPr>
        <a:xfrm>
          <a:off x="10528300" y="167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74988</xdr:rowOff>
    </xdr:from>
    <xdr:to>
      <xdr:col>50</xdr:col>
      <xdr:colOff>165100</xdr:colOff>
      <xdr:row>99</xdr:row>
      <xdr:rowOff>5138</xdr:rowOff>
    </xdr:to>
    <xdr:sp macro="" textlink="">
      <xdr:nvSpPr>
        <xdr:cNvPr id="487" name="楕円 486">
          <a:extLst>
            <a:ext uri="{FF2B5EF4-FFF2-40B4-BE49-F238E27FC236}">
              <a16:creationId xmlns:a16="http://schemas.microsoft.com/office/drawing/2014/main" id="{C705A53A-8137-49AF-AC95-FB6105229106}"/>
            </a:ext>
          </a:extLst>
        </xdr:cNvPr>
        <xdr:cNvSpPr/>
      </xdr:nvSpPr>
      <xdr:spPr>
        <a:xfrm>
          <a:off x="9588500" y="168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98</xdr:row>
      <xdr:rowOff>167715</xdr:rowOff>
    </xdr:from>
    <xdr:ext cx="534377" cy="259045"/>
    <xdr:sp macro="" textlink="">
      <xdr:nvSpPr>
        <xdr:cNvPr id="488" name="テキスト ボックス 487">
          <a:extLst>
            <a:ext uri="{FF2B5EF4-FFF2-40B4-BE49-F238E27FC236}">
              <a16:creationId xmlns:a16="http://schemas.microsoft.com/office/drawing/2014/main" id="{CECBDE48-E1E3-436C-88E3-1D20EB0DC185}"/>
            </a:ext>
          </a:extLst>
        </xdr:cNvPr>
        <xdr:cNvSpPr txBox="1"/>
      </xdr:nvSpPr>
      <xdr:spPr>
        <a:xfrm>
          <a:off x="9372111" y="1696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112526</xdr:rowOff>
    </xdr:from>
    <xdr:to>
      <xdr:col>46</xdr:col>
      <xdr:colOff>38100</xdr:colOff>
      <xdr:row>98</xdr:row>
      <xdr:rowOff>42676</xdr:rowOff>
    </xdr:to>
    <xdr:sp macro="" textlink="">
      <xdr:nvSpPr>
        <xdr:cNvPr id="489" name="楕円 488">
          <a:extLst>
            <a:ext uri="{FF2B5EF4-FFF2-40B4-BE49-F238E27FC236}">
              <a16:creationId xmlns:a16="http://schemas.microsoft.com/office/drawing/2014/main" id="{0E225C87-C682-41F2-B918-7307DAFF7BAA}"/>
            </a:ext>
          </a:extLst>
        </xdr:cNvPr>
        <xdr:cNvSpPr/>
      </xdr:nvSpPr>
      <xdr:spPr>
        <a:xfrm>
          <a:off x="8699500" y="167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96</xdr:row>
      <xdr:rowOff>59203</xdr:rowOff>
    </xdr:from>
    <xdr:ext cx="599011" cy="259045"/>
    <xdr:sp macro="" textlink="">
      <xdr:nvSpPr>
        <xdr:cNvPr id="490" name="テキスト ボックス 489">
          <a:extLst>
            <a:ext uri="{FF2B5EF4-FFF2-40B4-BE49-F238E27FC236}">
              <a16:creationId xmlns:a16="http://schemas.microsoft.com/office/drawing/2014/main" id="{A0D52F69-A848-4C68-91E6-8D7F0537D3F7}"/>
            </a:ext>
          </a:extLst>
        </xdr:cNvPr>
        <xdr:cNvSpPr txBox="1"/>
      </xdr:nvSpPr>
      <xdr:spPr>
        <a:xfrm>
          <a:off x="8450795" y="1651840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154899</xdr:rowOff>
    </xdr:from>
    <xdr:to>
      <xdr:col>41</xdr:col>
      <xdr:colOff>101600</xdr:colOff>
      <xdr:row>98</xdr:row>
      <xdr:rowOff>85049</xdr:rowOff>
    </xdr:to>
    <xdr:sp macro="" textlink="">
      <xdr:nvSpPr>
        <xdr:cNvPr id="491" name="楕円 490">
          <a:extLst>
            <a:ext uri="{FF2B5EF4-FFF2-40B4-BE49-F238E27FC236}">
              <a16:creationId xmlns:a16="http://schemas.microsoft.com/office/drawing/2014/main" id="{C6165FB0-DA7F-488C-8426-BE90801BCCA6}"/>
            </a:ext>
          </a:extLst>
        </xdr:cNvPr>
        <xdr:cNvSpPr/>
      </xdr:nvSpPr>
      <xdr:spPr>
        <a:xfrm>
          <a:off x="7810500" y="167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98</xdr:row>
      <xdr:rowOff>76176</xdr:rowOff>
    </xdr:from>
    <xdr:ext cx="599011" cy="259045"/>
    <xdr:sp macro="" textlink="">
      <xdr:nvSpPr>
        <xdr:cNvPr id="492" name="テキスト ボックス 491">
          <a:extLst>
            <a:ext uri="{FF2B5EF4-FFF2-40B4-BE49-F238E27FC236}">
              <a16:creationId xmlns:a16="http://schemas.microsoft.com/office/drawing/2014/main" id="{23028259-8AEC-4FA9-9445-D938C01D3116}"/>
            </a:ext>
          </a:extLst>
        </xdr:cNvPr>
        <xdr:cNvSpPr txBox="1"/>
      </xdr:nvSpPr>
      <xdr:spPr>
        <a:xfrm>
          <a:off x="7561795" y="1687827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143770</xdr:rowOff>
    </xdr:from>
    <xdr:to>
      <xdr:col>36</xdr:col>
      <xdr:colOff>165100</xdr:colOff>
      <xdr:row>98</xdr:row>
      <xdr:rowOff>73920</xdr:rowOff>
    </xdr:to>
    <xdr:sp macro="" textlink="">
      <xdr:nvSpPr>
        <xdr:cNvPr id="493" name="楕円 492">
          <a:extLst>
            <a:ext uri="{FF2B5EF4-FFF2-40B4-BE49-F238E27FC236}">
              <a16:creationId xmlns:a16="http://schemas.microsoft.com/office/drawing/2014/main" id="{C401451B-9D15-4A5D-BCA5-07370DBEB7B6}"/>
            </a:ext>
          </a:extLst>
        </xdr:cNvPr>
        <xdr:cNvSpPr/>
      </xdr:nvSpPr>
      <xdr:spPr>
        <a:xfrm>
          <a:off x="6921500" y="16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98</xdr:row>
      <xdr:rowOff>65047</xdr:rowOff>
    </xdr:from>
    <xdr:ext cx="599010" cy="259045"/>
    <xdr:sp macro="" textlink="">
      <xdr:nvSpPr>
        <xdr:cNvPr id="494" name="テキスト ボックス 493">
          <a:extLst>
            <a:ext uri="{FF2B5EF4-FFF2-40B4-BE49-F238E27FC236}">
              <a16:creationId xmlns:a16="http://schemas.microsoft.com/office/drawing/2014/main" id="{64B390F1-E2C1-4F6C-A190-88EB24CA9225}"/>
            </a:ext>
          </a:extLst>
        </xdr:cNvPr>
        <xdr:cNvSpPr txBox="1"/>
      </xdr:nvSpPr>
      <xdr:spPr>
        <a:xfrm>
          <a:off x="6672795" y="1686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C2C919E1-9D28-4E0D-8526-9EC90029287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3BE004DE-E91C-4B6D-9DA3-9C5B38EBEE7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E5151A1D-5680-4FDC-B08B-F04F8C8B6C8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6E06A6BC-FEF2-4255-B9CC-16ACDF4770D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391B6F4E-1E29-4EA9-810C-D2E403806DD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7028D2A9-C1F7-4EF8-A785-D194B040FFA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8F0D3953-C396-41A7-9995-CCE5C588CEE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70A13B6B-D127-48EA-99A8-CCB4D3F386B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id="{2FB2E0D4-1475-4343-BF40-B7A6FB7CC73A}"/>
            </a:ext>
          </a:extLst>
        </xdr:cNvPr>
        <xdr:cNvSpPr txBox="1"/>
      </xdr:nvSpPr>
      <xdr:spPr>
        <a:xfrm>
          <a:off x="124174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E66CBBF6-1DBB-4355-9DEC-9BC8A8A5977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9D429965-0C21-46D9-A34A-6311FF545F6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6647FB7B-25F0-4989-963E-838ABCBF2B7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A66CE4A-944A-421A-97E7-1618362419D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4ADD40BC-85D7-43F9-BF65-199FF5673F68}"/>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24F0709E-376B-447F-A7BD-021C334D990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839</xdr:rowOff>
    </xdr:from>
    <xdr:ext cx="595419" cy="259045"/>
    <xdr:sp macro="" textlink="">
      <xdr:nvSpPr>
        <xdr:cNvPr id="510" name="テキスト ボックス 509">
          <a:extLst>
            <a:ext uri="{FF2B5EF4-FFF2-40B4-BE49-F238E27FC236}">
              <a16:creationId xmlns:a16="http://schemas.microsoft.com/office/drawing/2014/main" id="{2F2D70E1-C3DB-468C-9B5C-A1AA35B397D8}"/>
            </a:ext>
          </a:extLst>
        </xdr:cNvPr>
        <xdr:cNvSpPr txBox="1"/>
      </xdr:nvSpPr>
      <xdr:spPr>
        <a:xfrm>
          <a:off x="11850581" y="58301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30D625D2-CFC0-45D7-842C-88FB7B71694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4AB419DA-DBE0-41B7-A4D7-DC741D1CBE64}"/>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14E3DF7F-4A6A-4364-B56D-5543C988B55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102252</xdr:rowOff>
    </xdr:from>
    <xdr:ext cx="595419" cy="259045"/>
    <xdr:sp macro="" textlink="">
      <xdr:nvSpPr>
        <xdr:cNvPr id="514" name="テキスト ボックス 513">
          <a:extLst>
            <a:ext uri="{FF2B5EF4-FFF2-40B4-BE49-F238E27FC236}">
              <a16:creationId xmlns:a16="http://schemas.microsoft.com/office/drawing/2014/main" id="{1A851456-5BB1-45BD-AB85-E89624E56CD3}"/>
            </a:ext>
          </a:extLst>
        </xdr:cNvPr>
        <xdr:cNvSpPr txBox="1"/>
      </xdr:nvSpPr>
      <xdr:spPr>
        <a:xfrm>
          <a:off x="11850581" y="5074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3D2F9555-22FC-4B2B-8464-A85DD870B8C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3" cy="259045"/>
    <xdr:sp macro="" textlink="">
      <xdr:nvSpPr>
        <xdr:cNvPr id="516" name="テキスト ボックス 515">
          <a:extLst>
            <a:ext uri="{FF2B5EF4-FFF2-40B4-BE49-F238E27FC236}">
              <a16:creationId xmlns:a16="http://schemas.microsoft.com/office/drawing/2014/main" id="{36066317-F8AA-4D8B-B08F-8147DCC98D25}"/>
            </a:ext>
          </a:extLst>
        </xdr:cNvPr>
        <xdr:cNvSpPr txBox="1"/>
      </xdr:nvSpPr>
      <xdr:spPr>
        <a:xfrm>
          <a:off x="11760428" y="4683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5797418C-8755-4998-AF84-95C2BBFE8F7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2DA339C6-6950-49EB-943B-5E55E565BACE}"/>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110B011F-1776-4D5A-975B-E63932FF1478}"/>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83787111-B3C8-4360-B945-1038F973736A}"/>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95B5E29C-7FAA-400A-8F14-4C586B721DA5}"/>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45FBD641-751D-44CA-8B8A-F6892771FEDF}"/>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143221</xdr:rowOff>
    </xdr:from>
    <xdr:to>
      <xdr:col>85</xdr:col>
      <xdr:colOff>127000</xdr:colOff>
      <xdr:row>39</xdr:row>
      <xdr:rowOff>14764</xdr:rowOff>
    </xdr:to>
    <xdr:cxnSp macro="">
      <xdr:nvCxnSpPr>
        <xdr:cNvPr id="523" name="直線コネクタ 522">
          <a:extLst>
            <a:ext uri="{FF2B5EF4-FFF2-40B4-BE49-F238E27FC236}">
              <a16:creationId xmlns:a16="http://schemas.microsoft.com/office/drawing/2014/main" id="{53D7A8E9-F3BA-43D9-A0B0-FD28A1563823}"/>
            </a:ext>
          </a:extLst>
        </xdr:cNvPr>
        <xdr:cNvCxnSpPr/>
      </xdr:nvCxnSpPr>
      <xdr:spPr>
        <a:xfrm flipV="1">
          <a:off x="15481300" y="6658321"/>
          <a:ext cx="8382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A0A2564A-8379-47B5-9623-DE510FDA2538}"/>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4C85F5BD-AAFE-4466-AD5A-881C68782B9E}"/>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39</xdr:row>
      <xdr:rowOff>14764</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3D56BF38-404B-44FF-BD50-6B21AEFD6B60}"/>
            </a:ext>
          </a:extLst>
        </xdr:cNvPr>
        <xdr:cNvCxnSpPr/>
      </xdr:nvCxnSpPr>
      <xdr:spPr>
        <a:xfrm flipV="1">
          <a:off x="14592300" y="6701314"/>
          <a:ext cx="889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AA70EBD3-A9AC-4E25-AC5A-E57636D021AC}"/>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155086</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EF4124BE-8A8E-4D90-B4BB-06DE0F46F8BB}"/>
            </a:ext>
          </a:extLst>
        </xdr:cNvPr>
        <xdr:cNvSpPr txBox="1"/>
      </xdr:nvSpPr>
      <xdr:spPr>
        <a:xfrm>
          <a:off x="15204586"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32662</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4FFE4498-0990-49CD-929D-FF58B58727BB}"/>
            </a:ext>
          </a:extLst>
        </xdr:cNvPr>
        <xdr:cNvCxnSpPr/>
      </xdr:nvCxnSpPr>
      <xdr:spPr>
        <a:xfrm>
          <a:off x="13703300" y="6719212"/>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830E4C75-8E00-47B9-8263-49DD2E3361EE}"/>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FEA12BC9-65D6-40F7-9EAE-F161A469E814}"/>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32662</xdr:rowOff>
    </xdr:from>
    <xdr:to>
      <xdr:col>71</xdr:col>
      <xdr:colOff>177800</xdr:colOff>
      <xdr:row>39</xdr:row>
      <xdr:rowOff>43846</xdr:rowOff>
    </xdr:to>
    <xdr:cxnSp macro="">
      <xdr:nvCxnSpPr>
        <xdr:cNvPr id="532" name="直線コネクタ 531">
          <a:extLst>
            <a:ext uri="{FF2B5EF4-FFF2-40B4-BE49-F238E27FC236}">
              <a16:creationId xmlns:a16="http://schemas.microsoft.com/office/drawing/2014/main" id="{7FD0B5A5-8041-461A-B266-4F0429913C5B}"/>
            </a:ext>
          </a:extLst>
        </xdr:cNvPr>
        <xdr:cNvCxnSpPr/>
      </xdr:nvCxnSpPr>
      <xdr:spPr>
        <a:xfrm flipV="1">
          <a:off x="12814300" y="6719212"/>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F2BEBECE-BCCB-4F24-B561-C95270ADD865}"/>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37</xdr:row>
      <xdr:rowOff>100244</xdr:rowOff>
    </xdr:from>
    <xdr:ext cx="534377" cy="259045"/>
    <xdr:sp macro="" textlink="">
      <xdr:nvSpPr>
        <xdr:cNvPr id="534" name="テキスト ボックス 533">
          <a:extLst>
            <a:ext uri="{FF2B5EF4-FFF2-40B4-BE49-F238E27FC236}">
              <a16:creationId xmlns:a16="http://schemas.microsoft.com/office/drawing/2014/main" id="{D96CA1C7-5D77-4C79-BEE4-F6746C7DD306}"/>
            </a:ext>
          </a:extLst>
        </xdr:cNvPr>
        <xdr:cNvSpPr txBox="1"/>
      </xdr:nvSpPr>
      <xdr:spPr>
        <a:xfrm>
          <a:off x="13436111" y="644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F4889C94-AF31-4C55-8F32-7783A7932CD9}"/>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37</xdr:row>
      <xdr:rowOff>104618</xdr:rowOff>
    </xdr:from>
    <xdr:ext cx="469745" cy="259045"/>
    <xdr:sp macro="" textlink="">
      <xdr:nvSpPr>
        <xdr:cNvPr id="536" name="テキスト ボックス 535">
          <a:extLst>
            <a:ext uri="{FF2B5EF4-FFF2-40B4-BE49-F238E27FC236}">
              <a16:creationId xmlns:a16="http://schemas.microsoft.com/office/drawing/2014/main" id="{855649E5-472B-4712-A2D2-C188F9165CC8}"/>
            </a:ext>
          </a:extLst>
        </xdr:cNvPr>
        <xdr:cNvSpPr txBox="1"/>
      </xdr:nvSpPr>
      <xdr:spPr>
        <a:xfrm>
          <a:off x="12579428" y="644826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ECCBB46-9915-4179-A76E-254AB3C02A1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ECF2940-C543-453E-B15B-628E17D35D7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705FF675-A4EF-4E2E-8BE7-22A2730F0E5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8869387B-4D13-4B2D-9F91-0E7835233D9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EACEFEB-702E-4E98-BD86-E935938A4E3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92421</xdr:rowOff>
    </xdr:from>
    <xdr:to>
      <xdr:col>85</xdr:col>
      <xdr:colOff>177800</xdr:colOff>
      <xdr:row>39</xdr:row>
      <xdr:rowOff>22571</xdr:rowOff>
    </xdr:to>
    <xdr:sp macro="" textlink="">
      <xdr:nvSpPr>
        <xdr:cNvPr id="542" name="楕円 541">
          <a:extLst>
            <a:ext uri="{FF2B5EF4-FFF2-40B4-BE49-F238E27FC236}">
              <a16:creationId xmlns:a16="http://schemas.microsoft.com/office/drawing/2014/main" id="{9321DEC8-D3DE-47B9-A2F8-9ED9316EA1C1}"/>
            </a:ext>
          </a:extLst>
        </xdr:cNvPr>
        <xdr:cNvSpPr/>
      </xdr:nvSpPr>
      <xdr:spPr>
        <a:xfrm>
          <a:off x="16268700" y="66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37</xdr:row>
      <xdr:rowOff>51797</xdr:rowOff>
    </xdr:from>
    <xdr:ext cx="534377" cy="259045"/>
    <xdr:sp macro="" textlink="">
      <xdr:nvSpPr>
        <xdr:cNvPr id="543" name="災害復旧事業費該当値テキスト">
          <a:extLst>
            <a:ext uri="{FF2B5EF4-FFF2-40B4-BE49-F238E27FC236}">
              <a16:creationId xmlns:a16="http://schemas.microsoft.com/office/drawing/2014/main" id="{90C9D622-668C-4753-8393-619E078F3305}"/>
            </a:ext>
          </a:extLst>
        </xdr:cNvPr>
        <xdr:cNvSpPr txBox="1"/>
      </xdr:nvSpPr>
      <xdr:spPr>
        <a:xfrm>
          <a:off x="16370300" y="63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135414</xdr:rowOff>
    </xdr:from>
    <xdr:to>
      <xdr:col>81</xdr:col>
      <xdr:colOff>101600</xdr:colOff>
      <xdr:row>39</xdr:row>
      <xdr:rowOff>65564</xdr:rowOff>
    </xdr:to>
    <xdr:sp macro="" textlink="">
      <xdr:nvSpPr>
        <xdr:cNvPr id="544" name="楕円 543">
          <a:extLst>
            <a:ext uri="{FF2B5EF4-FFF2-40B4-BE49-F238E27FC236}">
              <a16:creationId xmlns:a16="http://schemas.microsoft.com/office/drawing/2014/main" id="{0DEE7842-10E8-45FB-8DF0-54B8CD0A622B}"/>
            </a:ext>
          </a:extLst>
        </xdr:cNvPr>
        <xdr:cNvSpPr/>
      </xdr:nvSpPr>
      <xdr:spPr>
        <a:xfrm>
          <a:off x="15430500" y="66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155086</xdr:colOff>
      <xdr:row>37</xdr:row>
      <xdr:rowOff>82091</xdr:rowOff>
    </xdr:from>
    <xdr:ext cx="534377" cy="259045"/>
    <xdr:sp macro="" textlink="">
      <xdr:nvSpPr>
        <xdr:cNvPr id="545" name="テキスト ボックス 544">
          <a:extLst>
            <a:ext uri="{FF2B5EF4-FFF2-40B4-BE49-F238E27FC236}">
              <a16:creationId xmlns:a16="http://schemas.microsoft.com/office/drawing/2014/main" id="{9CF19F5C-A8AA-40C2-A39A-6200C9F10629}"/>
            </a:ext>
          </a:extLst>
        </xdr:cNvPr>
        <xdr:cNvSpPr txBox="1"/>
      </xdr:nvSpPr>
      <xdr:spPr>
        <a:xfrm>
          <a:off x="15204586" y="64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9B922899-153C-4121-9E09-D29A53FE3E16}"/>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6CB76CFC-8DFA-4F88-818A-EF78EDF04745}"/>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153312</xdr:rowOff>
    </xdr:from>
    <xdr:to>
      <xdr:col>72</xdr:col>
      <xdr:colOff>38100</xdr:colOff>
      <xdr:row>39</xdr:row>
      <xdr:rowOff>83462</xdr:rowOff>
    </xdr:to>
    <xdr:sp macro="" textlink="">
      <xdr:nvSpPr>
        <xdr:cNvPr id="548" name="楕円 547">
          <a:extLst>
            <a:ext uri="{FF2B5EF4-FFF2-40B4-BE49-F238E27FC236}">
              <a16:creationId xmlns:a16="http://schemas.microsoft.com/office/drawing/2014/main" id="{04AF5736-09F5-4099-9690-4D192F7BCC4A}"/>
            </a:ext>
          </a:extLst>
        </xdr:cNvPr>
        <xdr:cNvSpPr/>
      </xdr:nvSpPr>
      <xdr:spPr>
        <a:xfrm>
          <a:off x="13652500" y="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39</xdr:row>
      <xdr:rowOff>74589</xdr:rowOff>
    </xdr:from>
    <xdr:ext cx="469745" cy="259045"/>
    <xdr:sp macro="" textlink="">
      <xdr:nvSpPr>
        <xdr:cNvPr id="549" name="テキスト ボックス 548">
          <a:extLst>
            <a:ext uri="{FF2B5EF4-FFF2-40B4-BE49-F238E27FC236}">
              <a16:creationId xmlns:a16="http://schemas.microsoft.com/office/drawing/2014/main" id="{4AD26BFD-47EE-4B07-98E9-599697F2CFCC}"/>
            </a:ext>
          </a:extLst>
        </xdr:cNvPr>
        <xdr:cNvSpPr txBox="1"/>
      </xdr:nvSpPr>
      <xdr:spPr>
        <a:xfrm>
          <a:off x="13468428" y="676113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164496</xdr:rowOff>
    </xdr:from>
    <xdr:to>
      <xdr:col>67</xdr:col>
      <xdr:colOff>101600</xdr:colOff>
      <xdr:row>39</xdr:row>
      <xdr:rowOff>94646</xdr:rowOff>
    </xdr:to>
    <xdr:sp macro="" textlink="">
      <xdr:nvSpPr>
        <xdr:cNvPr id="550" name="楕円 549">
          <a:extLst>
            <a:ext uri="{FF2B5EF4-FFF2-40B4-BE49-F238E27FC236}">
              <a16:creationId xmlns:a16="http://schemas.microsoft.com/office/drawing/2014/main" id="{E0FDB803-4453-4EC6-B5D9-95C97BDDA976}"/>
            </a:ext>
          </a:extLst>
        </xdr:cNvPr>
        <xdr:cNvSpPr/>
      </xdr:nvSpPr>
      <xdr:spPr>
        <a:xfrm>
          <a:off x="12763500" y="66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52017</xdr:colOff>
      <xdr:row>39</xdr:row>
      <xdr:rowOff>85773</xdr:rowOff>
    </xdr:from>
    <xdr:ext cx="378566" cy="259045"/>
    <xdr:sp macro="" textlink="">
      <xdr:nvSpPr>
        <xdr:cNvPr id="551" name="テキスト ボックス 550">
          <a:extLst>
            <a:ext uri="{FF2B5EF4-FFF2-40B4-BE49-F238E27FC236}">
              <a16:creationId xmlns:a16="http://schemas.microsoft.com/office/drawing/2014/main" id="{27DD92AD-2BA3-416B-9AA2-3BA7C7C6AD6B}"/>
            </a:ext>
          </a:extLst>
        </xdr:cNvPr>
        <xdr:cNvSpPr txBox="1"/>
      </xdr:nvSpPr>
      <xdr:spPr>
        <a:xfrm>
          <a:off x="12625017" y="677232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EE247024-2E25-4371-861C-A4AE01C666B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7466B03E-DF4A-4A8C-A44B-0CE530341C3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520D3EA0-1FF7-4596-8A63-BBD5F214377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5BEE5463-A105-4A97-BDB2-86295CD73D8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69D3B341-0B6D-42DF-9234-2F4BCF3FFFB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4243623-42D2-4A64-AF3B-17FA89B4428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D33016E4-7C80-46F4-8DCF-34D10CA0968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2BD7A0C-6A12-42A9-BCC4-DE664B150AD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id="{68B24A0C-6144-43CF-8D8A-F8A7A4BF7388}"/>
            </a:ext>
          </a:extLst>
        </xdr:cNvPr>
        <xdr:cNvSpPr txBox="1"/>
      </xdr:nvSpPr>
      <xdr:spPr>
        <a:xfrm>
          <a:off x="124174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3D4B1A03-8D6B-4032-9F14-2D8CB2DB310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F8B28C33-398C-4E8C-BD85-C220BBB0C72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838</xdr:rowOff>
    </xdr:from>
    <xdr:ext cx="248786" cy="259045"/>
    <xdr:sp macro="" textlink="">
      <xdr:nvSpPr>
        <xdr:cNvPr id="563" name="テキスト ボックス 562">
          <a:extLst>
            <a:ext uri="{FF2B5EF4-FFF2-40B4-BE49-F238E27FC236}">
              <a16:creationId xmlns:a16="http://schemas.microsoft.com/office/drawing/2014/main" id="{6809ED52-F3B4-4EBF-ADCD-FD5B47F6377B}"/>
            </a:ext>
          </a:extLst>
        </xdr:cNvPr>
        <xdr:cNvSpPr txBox="1"/>
      </xdr:nvSpPr>
      <xdr:spPr>
        <a:xfrm>
          <a:off x="12197214" y="925913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99C690CA-E4FD-4174-99F2-907FB69D436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1200E2E5-9F86-4B59-A843-CB73CCC45C3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C5C9629E-FC4C-4A8C-95EA-6B344A1D4AD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BB41BEF7-6566-4FD8-8055-02BF9EB7C6D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65CC93F8-603F-4B93-8420-0F9BDA8B92E5}"/>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6F844F65-3B23-4A3F-B663-2D8769002B0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31D0E630-7215-4AAD-8BEB-D0B1DAA3D02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2BB0B1E9-83AA-4B63-8450-92C14B13E19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E437E690-DB6C-4EBD-8710-B0A01F57B49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80BEB8E0-1675-4F85-A4F1-4CAB5924FA34}"/>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12A7CFF-9B70-46F4-87D3-71D8F384FFA8}"/>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BF1B3D3B-8084-4EF7-93AD-95703454260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2C3F2C17-3926-411D-BDA6-3C764A880EDF}"/>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D733CF0E-72EE-4A9C-B318-334BBDB6A04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95F18ACA-40C8-4FBC-BAF9-EB7D244F4C5C}"/>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C6FCA7D4-BCAA-4661-A961-6D2B08795FC4}"/>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5A51BF45-D257-4D56-BA74-5BEB8B7030A8}"/>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2164CA6B-1FA2-4220-8608-4898FDF088D8}"/>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BFA4B99E-9D40-4778-B90C-FCD14A4488B9}"/>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91AE6A20-6D77-487E-AB7C-0C1CE587FB16}"/>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115622FE-5199-4ABF-A4CD-D0C0F0820FF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CDA7913B-59C0-46A2-8C74-4DE96FEB679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6F8070CD-CC3C-4E47-BAE9-14AF2F6142B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BD062240-6C60-41A5-A7BB-C82DA89AE85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1A9F6D8-D1A7-4CBF-9DBD-17EFDCC0466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0054F1E-FBF8-4FA7-82F9-39FF1E5B903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A3CB4E82-4F95-463F-8A92-AE94794A1BB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BB0AA565-859C-47AE-B224-0E0E895BE167}"/>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12DA76-CFE2-4EE5-A8B7-67D7CA6DF87A}"/>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6CB2C57E-E153-4A4C-8F0A-21FB2A523F8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25EDC47C-597F-41E5-A0C6-67703F3E3B42}"/>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5B192782-47B6-44C9-863E-DA7B15F72C7A}"/>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31082538-9D22-48DF-9D87-945E24D1DC4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C0D88A1E-026A-4BDC-91F7-F905A064465C}"/>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7B59EF9C-8C19-4643-AAA1-2AFDD7B1197C}"/>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2A631BFE-6FF2-466E-9956-669BAC184E57}"/>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F05548AE-5B83-4A81-BB76-AF18D62965E5}"/>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EDFE1188-13C5-4BC8-B226-FFEBEBA710A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3ADAFE55-6DE2-462C-A8D1-6B76F1BFE10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1A5AF4AE-EB35-4993-8230-75FC9DF08C7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AA9CE9E9-01F1-487E-9983-9196ED77ABF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75E3AD13-F33B-4A3F-9C8C-B3ECAAE26F7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CD8221E7-789D-4A42-ABC4-2513DCCDA57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34CAFC07-0026-483D-BF45-60E25601567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61118235-8E14-40B6-B634-0E710E121D1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34925</xdr:colOff>
      <xdr:row>67</xdr:row>
      <xdr:rowOff>6350</xdr:rowOff>
    </xdr:from>
    <xdr:ext cx="349839" cy="225703"/>
    <xdr:sp macro="" textlink="">
      <xdr:nvSpPr>
        <xdr:cNvPr id="609" name="テキスト ボックス 608">
          <a:extLst>
            <a:ext uri="{FF2B5EF4-FFF2-40B4-BE49-F238E27FC236}">
              <a16:creationId xmlns:a16="http://schemas.microsoft.com/office/drawing/2014/main" id="{2B4E60B5-B846-4E3C-B86A-3C9D873006B7}"/>
            </a:ext>
          </a:extLst>
        </xdr:cNvPr>
        <xdr:cNvSpPr txBox="1"/>
      </xdr:nvSpPr>
      <xdr:spPr>
        <a:xfrm>
          <a:off x="124174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FFFA49A1-561F-4B0C-B023-43568D5780B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12F350F1-30F2-4AF1-A232-F3F88A9CA68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149877</xdr:rowOff>
    </xdr:from>
    <xdr:ext cx="248786" cy="259045"/>
    <xdr:sp macro="" textlink="">
      <xdr:nvSpPr>
        <xdr:cNvPr id="612" name="テキスト ボックス 611">
          <a:extLst>
            <a:ext uri="{FF2B5EF4-FFF2-40B4-BE49-F238E27FC236}">
              <a16:creationId xmlns:a16="http://schemas.microsoft.com/office/drawing/2014/main" id="{CD76B272-B622-44D5-8D95-62C9036924B4}"/>
            </a:ext>
          </a:extLst>
        </xdr:cNvPr>
        <xdr:cNvSpPr txBox="1"/>
      </xdr:nvSpPr>
      <xdr:spPr>
        <a:xfrm>
          <a:off x="12197214" y="13351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ADF724D4-8ED6-4BF4-8F9C-28A707AA27E4}"/>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4F17D9F2-B0EA-4897-91D8-92B61244713F}"/>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5D9896D-5C33-46A5-B948-9B43603968B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E56237BF-E283-4F10-9590-2F5C9B0BBF6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51F0289A-01ED-4142-8D03-D2B4A5C7035A}"/>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149877</xdr:rowOff>
    </xdr:from>
    <xdr:ext cx="595419" cy="259045"/>
    <xdr:sp macro="" textlink="">
      <xdr:nvSpPr>
        <xdr:cNvPr id="618" name="テキスト ボックス 617">
          <a:extLst>
            <a:ext uri="{FF2B5EF4-FFF2-40B4-BE49-F238E27FC236}">
              <a16:creationId xmlns:a16="http://schemas.microsoft.com/office/drawing/2014/main" id="{225E51A0-2506-4103-97CB-A0A5D6F5A137}"/>
            </a:ext>
          </a:extLst>
        </xdr:cNvPr>
        <xdr:cNvSpPr txBox="1"/>
      </xdr:nvSpPr>
      <xdr:spPr>
        <a:xfrm>
          <a:off x="11850581" y="11979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72AA3D6-0BF3-4FAE-82B6-F447E0AD7A5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6465E156-11E2-425F-A0CC-3DECD57845F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F89FF647-FBE4-4847-AE3E-FD3ECCB718D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86CC6EF3-9D80-4982-9991-FD25C9972354}"/>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EE7E3F04-06B5-4942-9AAB-0D419A112E4D}"/>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74FEA68A-3217-42C9-B86A-2DBB0C703314}"/>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C65722E5-E4C7-48B9-91B4-345578530B1D}"/>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D0FCECEC-F538-4C33-83C5-4E3227338931}"/>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75456</xdr:rowOff>
    </xdr:from>
    <xdr:to>
      <xdr:col>85</xdr:col>
      <xdr:colOff>127000</xdr:colOff>
      <xdr:row>77</xdr:row>
      <xdr:rowOff>1003</xdr:rowOff>
    </xdr:to>
    <xdr:cxnSp macro="">
      <xdr:nvCxnSpPr>
        <xdr:cNvPr id="627" name="直線コネクタ 626">
          <a:extLst>
            <a:ext uri="{FF2B5EF4-FFF2-40B4-BE49-F238E27FC236}">
              <a16:creationId xmlns:a16="http://schemas.microsoft.com/office/drawing/2014/main" id="{6C219DFA-7B5F-4295-B900-4D038F8395CB}"/>
            </a:ext>
          </a:extLst>
        </xdr:cNvPr>
        <xdr:cNvCxnSpPr/>
      </xdr:nvCxnSpPr>
      <xdr:spPr>
        <a:xfrm flipV="1">
          <a:off x="15481300" y="13105656"/>
          <a:ext cx="838200" cy="9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C65B92AE-FFD5-4F12-9181-929C7B7B5818}"/>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D240D1AF-0C91-4A3D-A6D7-7DC15E575C3B}"/>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76</xdr:row>
      <xdr:rowOff>167829</xdr:rowOff>
    </xdr:from>
    <xdr:to>
      <xdr:col>81</xdr:col>
      <xdr:colOff>50800</xdr:colOff>
      <xdr:row>77</xdr:row>
      <xdr:rowOff>1003</xdr:rowOff>
    </xdr:to>
    <xdr:cxnSp macro="">
      <xdr:nvCxnSpPr>
        <xdr:cNvPr id="630" name="直線コネクタ 629">
          <a:extLst>
            <a:ext uri="{FF2B5EF4-FFF2-40B4-BE49-F238E27FC236}">
              <a16:creationId xmlns:a16="http://schemas.microsoft.com/office/drawing/2014/main" id="{248BE106-B826-4DDC-993A-7A3638C0251C}"/>
            </a:ext>
          </a:extLst>
        </xdr:cNvPr>
        <xdr:cNvCxnSpPr/>
      </xdr:nvCxnSpPr>
      <xdr:spPr>
        <a:xfrm>
          <a:off x="14592300" y="13198029"/>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94B00C88-E06E-4763-8B62-BEFE0C8FC197}"/>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77</xdr:row>
      <xdr:rowOff>100100</xdr:rowOff>
    </xdr:from>
    <xdr:ext cx="599011" cy="259045"/>
    <xdr:sp macro="" textlink="">
      <xdr:nvSpPr>
        <xdr:cNvPr id="632" name="テキスト ボックス 631">
          <a:extLst>
            <a:ext uri="{FF2B5EF4-FFF2-40B4-BE49-F238E27FC236}">
              <a16:creationId xmlns:a16="http://schemas.microsoft.com/office/drawing/2014/main" id="{85AEC9C4-52CC-4FB6-8982-0495EF036CFA}"/>
            </a:ext>
          </a:extLst>
        </xdr:cNvPr>
        <xdr:cNvSpPr txBox="1"/>
      </xdr:nvSpPr>
      <xdr:spPr>
        <a:xfrm>
          <a:off x="15181795" y="1330175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165945</xdr:rowOff>
    </xdr:from>
    <xdr:to>
      <xdr:col>76</xdr:col>
      <xdr:colOff>114300</xdr:colOff>
      <xdr:row>76</xdr:row>
      <xdr:rowOff>167829</xdr:rowOff>
    </xdr:to>
    <xdr:cxnSp macro="">
      <xdr:nvCxnSpPr>
        <xdr:cNvPr id="633" name="直線コネクタ 632">
          <a:extLst>
            <a:ext uri="{FF2B5EF4-FFF2-40B4-BE49-F238E27FC236}">
              <a16:creationId xmlns:a16="http://schemas.microsoft.com/office/drawing/2014/main" id="{31AD2DC0-52AC-4751-B304-1F4F7CADDACD}"/>
            </a:ext>
          </a:extLst>
        </xdr:cNvPr>
        <xdr:cNvCxnSpPr/>
      </xdr:nvCxnSpPr>
      <xdr:spPr>
        <a:xfrm>
          <a:off x="13703300" y="1319614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4C48755A-4B46-4C9E-AA1D-58AA8C70BEE2}"/>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97E10799-BB3D-44A6-AD78-374BA560996B}"/>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73585</xdr:rowOff>
    </xdr:from>
    <xdr:to>
      <xdr:col>71</xdr:col>
      <xdr:colOff>177800</xdr:colOff>
      <xdr:row>76</xdr:row>
      <xdr:rowOff>165945</xdr:rowOff>
    </xdr:to>
    <xdr:cxnSp macro="">
      <xdr:nvCxnSpPr>
        <xdr:cNvPr id="636" name="直線コネクタ 635">
          <a:extLst>
            <a:ext uri="{FF2B5EF4-FFF2-40B4-BE49-F238E27FC236}">
              <a16:creationId xmlns:a16="http://schemas.microsoft.com/office/drawing/2014/main" id="{1A2003A7-0580-4A33-9E48-2673BF032355}"/>
            </a:ext>
          </a:extLst>
        </xdr:cNvPr>
        <xdr:cNvCxnSpPr/>
      </xdr:nvCxnSpPr>
      <xdr:spPr>
        <a:xfrm>
          <a:off x="12814300" y="12932335"/>
          <a:ext cx="889000" cy="2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A6DBBA97-DECB-4DB8-8620-6DE125FB76BB}"/>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77</xdr:row>
      <xdr:rowOff>110831</xdr:rowOff>
    </xdr:from>
    <xdr:ext cx="599011" cy="259045"/>
    <xdr:sp macro="" textlink="">
      <xdr:nvSpPr>
        <xdr:cNvPr id="638" name="テキスト ボックス 637">
          <a:extLst>
            <a:ext uri="{FF2B5EF4-FFF2-40B4-BE49-F238E27FC236}">
              <a16:creationId xmlns:a16="http://schemas.microsoft.com/office/drawing/2014/main" id="{4100B8AE-A25D-4FF6-9BCC-8944575A6170}"/>
            </a:ext>
          </a:extLst>
        </xdr:cNvPr>
        <xdr:cNvSpPr txBox="1"/>
      </xdr:nvSpPr>
      <xdr:spPr>
        <a:xfrm>
          <a:off x="13403795" y="1331248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260AC043-9946-4E20-BC0B-581A45B416CF}"/>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77</xdr:row>
      <xdr:rowOff>109472</xdr:rowOff>
    </xdr:from>
    <xdr:ext cx="599011" cy="259045"/>
    <xdr:sp macro="" textlink="">
      <xdr:nvSpPr>
        <xdr:cNvPr id="640" name="テキスト ボックス 639">
          <a:extLst>
            <a:ext uri="{FF2B5EF4-FFF2-40B4-BE49-F238E27FC236}">
              <a16:creationId xmlns:a16="http://schemas.microsoft.com/office/drawing/2014/main" id="{36D88BAB-8B4C-4635-A619-7C2A4664724D}"/>
            </a:ext>
          </a:extLst>
        </xdr:cNvPr>
        <xdr:cNvSpPr txBox="1"/>
      </xdr:nvSpPr>
      <xdr:spPr>
        <a:xfrm>
          <a:off x="12514795" y="1331112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3CE7CAE2-D757-4B72-8C6E-D9AFA35F90D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53E72104-F580-42E1-A958-F0F2D5EDA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3BA8FE50-9835-4633-843F-3F839FDDC60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D9BA49D-3714-4F59-A5AD-03CF74E5F71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482BDBFC-1C09-48B0-8242-F389142C762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24656</xdr:rowOff>
    </xdr:from>
    <xdr:to>
      <xdr:col>85</xdr:col>
      <xdr:colOff>177800</xdr:colOff>
      <xdr:row>76</xdr:row>
      <xdr:rowOff>126256</xdr:rowOff>
    </xdr:to>
    <xdr:sp macro="" textlink="">
      <xdr:nvSpPr>
        <xdr:cNvPr id="646" name="楕円 645">
          <a:extLst>
            <a:ext uri="{FF2B5EF4-FFF2-40B4-BE49-F238E27FC236}">
              <a16:creationId xmlns:a16="http://schemas.microsoft.com/office/drawing/2014/main" id="{31B441DB-5D8F-4BD2-BA32-11A050878FD5}"/>
            </a:ext>
          </a:extLst>
        </xdr:cNvPr>
        <xdr:cNvSpPr/>
      </xdr:nvSpPr>
      <xdr:spPr>
        <a:xfrm>
          <a:off x="16268700" y="130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75</xdr:row>
      <xdr:rowOff>47534</xdr:rowOff>
    </xdr:from>
    <xdr:ext cx="599010" cy="259045"/>
    <xdr:sp macro="" textlink="">
      <xdr:nvSpPr>
        <xdr:cNvPr id="647" name="公債費該当値テキスト">
          <a:extLst>
            <a:ext uri="{FF2B5EF4-FFF2-40B4-BE49-F238E27FC236}">
              <a16:creationId xmlns:a16="http://schemas.microsoft.com/office/drawing/2014/main" id="{CAE90635-5CF6-45A9-A48F-3367012670F1}"/>
            </a:ext>
          </a:extLst>
        </xdr:cNvPr>
        <xdr:cNvSpPr txBox="1"/>
      </xdr:nvSpPr>
      <xdr:spPr>
        <a:xfrm>
          <a:off x="16370300" y="1290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121653</xdr:rowOff>
    </xdr:from>
    <xdr:to>
      <xdr:col>81</xdr:col>
      <xdr:colOff>101600</xdr:colOff>
      <xdr:row>77</xdr:row>
      <xdr:rowOff>51803</xdr:rowOff>
    </xdr:to>
    <xdr:sp macro="" textlink="">
      <xdr:nvSpPr>
        <xdr:cNvPr id="648" name="楕円 647">
          <a:extLst>
            <a:ext uri="{FF2B5EF4-FFF2-40B4-BE49-F238E27FC236}">
              <a16:creationId xmlns:a16="http://schemas.microsoft.com/office/drawing/2014/main" id="{8770D9DC-A29F-442C-9E34-EBA2A9D34E99}"/>
            </a:ext>
          </a:extLst>
        </xdr:cNvPr>
        <xdr:cNvSpPr/>
      </xdr:nvSpPr>
      <xdr:spPr>
        <a:xfrm>
          <a:off x="15430500" y="131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75</xdr:row>
      <xdr:rowOff>68331</xdr:rowOff>
    </xdr:from>
    <xdr:ext cx="599011" cy="259045"/>
    <xdr:sp macro="" textlink="">
      <xdr:nvSpPr>
        <xdr:cNvPr id="649" name="テキスト ボックス 648">
          <a:extLst>
            <a:ext uri="{FF2B5EF4-FFF2-40B4-BE49-F238E27FC236}">
              <a16:creationId xmlns:a16="http://schemas.microsoft.com/office/drawing/2014/main" id="{8D134A7B-2E9F-4CDA-B313-BACA6E9BC8F6}"/>
            </a:ext>
          </a:extLst>
        </xdr:cNvPr>
        <xdr:cNvSpPr txBox="1"/>
      </xdr:nvSpPr>
      <xdr:spPr>
        <a:xfrm>
          <a:off x="15181795" y="1292708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117029</xdr:rowOff>
    </xdr:from>
    <xdr:to>
      <xdr:col>76</xdr:col>
      <xdr:colOff>165100</xdr:colOff>
      <xdr:row>77</xdr:row>
      <xdr:rowOff>47179</xdr:rowOff>
    </xdr:to>
    <xdr:sp macro="" textlink="">
      <xdr:nvSpPr>
        <xdr:cNvPr id="650" name="楕円 649">
          <a:extLst>
            <a:ext uri="{FF2B5EF4-FFF2-40B4-BE49-F238E27FC236}">
              <a16:creationId xmlns:a16="http://schemas.microsoft.com/office/drawing/2014/main" id="{5E7672E7-4519-4858-81D1-C2E63AF53DDE}"/>
            </a:ext>
          </a:extLst>
        </xdr:cNvPr>
        <xdr:cNvSpPr/>
      </xdr:nvSpPr>
      <xdr:spPr>
        <a:xfrm>
          <a:off x="14541500" y="131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75</xdr:row>
      <xdr:rowOff>63706</xdr:rowOff>
    </xdr:from>
    <xdr:ext cx="599010" cy="259045"/>
    <xdr:sp macro="" textlink="">
      <xdr:nvSpPr>
        <xdr:cNvPr id="651" name="テキスト ボックス 650">
          <a:extLst>
            <a:ext uri="{FF2B5EF4-FFF2-40B4-BE49-F238E27FC236}">
              <a16:creationId xmlns:a16="http://schemas.microsoft.com/office/drawing/2014/main" id="{015FB61A-834A-432D-BE78-BE048D1F1691}"/>
            </a:ext>
          </a:extLst>
        </xdr:cNvPr>
        <xdr:cNvSpPr txBox="1"/>
      </xdr:nvSpPr>
      <xdr:spPr>
        <a:xfrm>
          <a:off x="14292795" y="129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115145</xdr:rowOff>
    </xdr:from>
    <xdr:to>
      <xdr:col>72</xdr:col>
      <xdr:colOff>38100</xdr:colOff>
      <xdr:row>77</xdr:row>
      <xdr:rowOff>45295</xdr:rowOff>
    </xdr:to>
    <xdr:sp macro="" textlink="">
      <xdr:nvSpPr>
        <xdr:cNvPr id="652" name="楕円 651">
          <a:extLst>
            <a:ext uri="{FF2B5EF4-FFF2-40B4-BE49-F238E27FC236}">
              <a16:creationId xmlns:a16="http://schemas.microsoft.com/office/drawing/2014/main" id="{D4182920-E888-4568-ABB3-8FDFAA824A16}"/>
            </a:ext>
          </a:extLst>
        </xdr:cNvPr>
        <xdr:cNvSpPr/>
      </xdr:nvSpPr>
      <xdr:spPr>
        <a:xfrm>
          <a:off x="13652500" y="131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75</xdr:row>
      <xdr:rowOff>61823</xdr:rowOff>
    </xdr:from>
    <xdr:ext cx="599011" cy="259045"/>
    <xdr:sp macro="" textlink="">
      <xdr:nvSpPr>
        <xdr:cNvPr id="653" name="テキスト ボックス 652">
          <a:extLst>
            <a:ext uri="{FF2B5EF4-FFF2-40B4-BE49-F238E27FC236}">
              <a16:creationId xmlns:a16="http://schemas.microsoft.com/office/drawing/2014/main" id="{56713FFF-4488-401C-A66D-2F74DED28080}"/>
            </a:ext>
          </a:extLst>
        </xdr:cNvPr>
        <xdr:cNvSpPr txBox="1"/>
      </xdr:nvSpPr>
      <xdr:spPr>
        <a:xfrm>
          <a:off x="13403795" y="129205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22785</xdr:rowOff>
    </xdr:from>
    <xdr:to>
      <xdr:col>67</xdr:col>
      <xdr:colOff>101600</xdr:colOff>
      <xdr:row>75</xdr:row>
      <xdr:rowOff>124385</xdr:rowOff>
    </xdr:to>
    <xdr:sp macro="" textlink="">
      <xdr:nvSpPr>
        <xdr:cNvPr id="654" name="楕円 653">
          <a:extLst>
            <a:ext uri="{FF2B5EF4-FFF2-40B4-BE49-F238E27FC236}">
              <a16:creationId xmlns:a16="http://schemas.microsoft.com/office/drawing/2014/main" id="{9609293C-5CE8-4106-800F-E180F366DF85}"/>
            </a:ext>
          </a:extLst>
        </xdr:cNvPr>
        <xdr:cNvSpPr/>
      </xdr:nvSpPr>
      <xdr:spPr>
        <a:xfrm>
          <a:off x="12763500" y="128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73</xdr:row>
      <xdr:rowOff>140912</xdr:rowOff>
    </xdr:from>
    <xdr:ext cx="599011" cy="259045"/>
    <xdr:sp macro="" textlink="">
      <xdr:nvSpPr>
        <xdr:cNvPr id="655" name="テキスト ボックス 654">
          <a:extLst>
            <a:ext uri="{FF2B5EF4-FFF2-40B4-BE49-F238E27FC236}">
              <a16:creationId xmlns:a16="http://schemas.microsoft.com/office/drawing/2014/main" id="{8F727FD5-4C39-4B80-9846-76CFBEE870D8}"/>
            </a:ext>
          </a:extLst>
        </xdr:cNvPr>
        <xdr:cNvSpPr txBox="1"/>
      </xdr:nvSpPr>
      <xdr:spPr>
        <a:xfrm>
          <a:off x="12514795" y="1265676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D51E65E6-AC2D-4E87-8FF9-84635E211F3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10E4CBAF-6A1D-46CA-A940-F411DB797B7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986EFA08-2E4F-4288-9DBB-CD1159F4FF8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BE933B6D-5D0B-46B4-880C-6EC16D1E782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8E05FB3B-EA8D-4943-9BD6-272F9D6E1EF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8F008AB3-E468-4990-8E98-E5D99605766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7071364E-F952-4044-9C64-F97FF1CC56E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E923E0D7-97E6-4917-BF5A-BBBE58F9B97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992EB0C-06EF-478D-8ACA-1B3D50336DF8}"/>
            </a:ext>
          </a:extLst>
        </xdr:cNvPr>
        <xdr:cNvSpPr txBox="1"/>
      </xdr:nvSpPr>
      <xdr:spPr>
        <a:xfrm>
          <a:off x="124174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125C4A21-7A6C-44FD-AB05-0C42F738B93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F84BA647-03D8-49F4-9C2C-86B792D432E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C13D0597-A206-408C-AA31-C5F03D0252E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A3E2C348-D796-4B87-91C2-C1B29293C0F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39F6E836-A245-4712-9A71-FD6282C3D711}"/>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35D85C6F-EB30-4271-81E7-404AFCC9E2E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839</xdr:rowOff>
    </xdr:from>
    <xdr:ext cx="595419" cy="259045"/>
    <xdr:sp macro="" textlink="">
      <xdr:nvSpPr>
        <xdr:cNvPr id="671" name="テキスト ボックス 670">
          <a:extLst>
            <a:ext uri="{FF2B5EF4-FFF2-40B4-BE49-F238E27FC236}">
              <a16:creationId xmlns:a16="http://schemas.microsoft.com/office/drawing/2014/main" id="{4BB24141-D7FD-4AEF-B70B-A1BD681A6390}"/>
            </a:ext>
          </a:extLst>
        </xdr:cNvPr>
        <xdr:cNvSpPr txBox="1"/>
      </xdr:nvSpPr>
      <xdr:spPr>
        <a:xfrm>
          <a:off x="11850581" y="161171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A0E78D44-921B-47E8-826B-A19FBFE3CD1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BE1B0A4C-8FD9-4D9E-A3F3-C71B7578B598}"/>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615853C7-0B7B-4973-B2E1-7EF3D230043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102252</xdr:rowOff>
    </xdr:from>
    <xdr:ext cx="595419" cy="259045"/>
    <xdr:sp macro="" textlink="">
      <xdr:nvSpPr>
        <xdr:cNvPr id="675" name="テキスト ボックス 674">
          <a:extLst>
            <a:ext uri="{FF2B5EF4-FFF2-40B4-BE49-F238E27FC236}">
              <a16:creationId xmlns:a16="http://schemas.microsoft.com/office/drawing/2014/main" id="{5CD362FD-A595-45FB-A453-6D5C3905AD30}"/>
            </a:ext>
          </a:extLst>
        </xdr:cNvPr>
        <xdr:cNvSpPr txBox="1"/>
      </xdr:nvSpPr>
      <xdr:spPr>
        <a:xfrm>
          <a:off x="11850581" y="15361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B5351017-C475-4B18-BC9D-33600780E8B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3" cy="259045"/>
    <xdr:sp macro="" textlink="">
      <xdr:nvSpPr>
        <xdr:cNvPr id="677" name="テキスト ボックス 676">
          <a:extLst>
            <a:ext uri="{FF2B5EF4-FFF2-40B4-BE49-F238E27FC236}">
              <a16:creationId xmlns:a16="http://schemas.microsoft.com/office/drawing/2014/main" id="{B09455A1-CC93-4D5E-A17D-C62D9F797D71}"/>
            </a:ext>
          </a:extLst>
        </xdr:cNvPr>
        <xdr:cNvSpPr txBox="1"/>
      </xdr:nvSpPr>
      <xdr:spPr>
        <a:xfrm>
          <a:off x="11760428"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5170D7AC-E84A-4148-8735-850079A9B35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7FE0C0F1-3B93-4A11-A0BC-B06C15BA8A15}"/>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29F6C428-F37B-4514-B6E5-E1B61D57DB9A}"/>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997BDC20-CBDB-465D-AF11-32E5697F979D}"/>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C5AC766B-E7DB-48F3-950A-9A786DF6147B}"/>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93E05172-7F04-4909-8232-2622132F5E31}"/>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156254</xdr:rowOff>
    </xdr:from>
    <xdr:to>
      <xdr:col>85</xdr:col>
      <xdr:colOff>127000</xdr:colOff>
      <xdr:row>98</xdr:row>
      <xdr:rowOff>134787</xdr:rowOff>
    </xdr:to>
    <xdr:cxnSp macro="">
      <xdr:nvCxnSpPr>
        <xdr:cNvPr id="684" name="直線コネクタ 683">
          <a:extLst>
            <a:ext uri="{FF2B5EF4-FFF2-40B4-BE49-F238E27FC236}">
              <a16:creationId xmlns:a16="http://schemas.microsoft.com/office/drawing/2014/main" id="{F12A03C7-A887-4CE8-BD34-06A258173048}"/>
            </a:ext>
          </a:extLst>
        </xdr:cNvPr>
        <xdr:cNvCxnSpPr/>
      </xdr:nvCxnSpPr>
      <xdr:spPr>
        <a:xfrm flipV="1">
          <a:off x="15481300" y="16786904"/>
          <a:ext cx="838200" cy="1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103370</xdr:rowOff>
    </xdr:from>
    <xdr:ext cx="599010" cy="259045"/>
    <xdr:sp macro="" textlink="">
      <xdr:nvSpPr>
        <xdr:cNvPr id="685" name="積立金平均値テキスト">
          <a:extLst>
            <a:ext uri="{FF2B5EF4-FFF2-40B4-BE49-F238E27FC236}">
              <a16:creationId xmlns:a16="http://schemas.microsoft.com/office/drawing/2014/main" id="{E7851543-3CFD-4AD1-BDEF-6FD595C084A4}"/>
            </a:ext>
          </a:extLst>
        </xdr:cNvPr>
        <xdr:cNvSpPr txBox="1"/>
      </xdr:nvSpPr>
      <xdr:spPr>
        <a:xfrm>
          <a:off x="16370300" y="16734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C4802C5C-06DA-4A48-AFF4-12A51EB9D865}"/>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115381</xdr:rowOff>
    </xdr:from>
    <xdr:to>
      <xdr:col>81</xdr:col>
      <xdr:colOff>50800</xdr:colOff>
      <xdr:row>98</xdr:row>
      <xdr:rowOff>134787</xdr:rowOff>
    </xdr:to>
    <xdr:cxnSp macro="">
      <xdr:nvCxnSpPr>
        <xdr:cNvPr id="687" name="直線コネクタ 686">
          <a:extLst>
            <a:ext uri="{FF2B5EF4-FFF2-40B4-BE49-F238E27FC236}">
              <a16:creationId xmlns:a16="http://schemas.microsoft.com/office/drawing/2014/main" id="{DDB3D7E6-7548-4C51-A08A-707759CECA65}"/>
            </a:ext>
          </a:extLst>
        </xdr:cNvPr>
        <xdr:cNvCxnSpPr/>
      </xdr:nvCxnSpPr>
      <xdr:spPr>
        <a:xfrm>
          <a:off x="14592300" y="16917481"/>
          <a:ext cx="8890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260C82CC-5F53-406D-A572-2165611CDE81}"/>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155086</xdr:colOff>
      <xdr:row>97</xdr:row>
      <xdr:rowOff>5097</xdr:rowOff>
    </xdr:from>
    <xdr:ext cx="534377" cy="259045"/>
    <xdr:sp macro="" textlink="">
      <xdr:nvSpPr>
        <xdr:cNvPr id="689" name="テキスト ボックス 688">
          <a:extLst>
            <a:ext uri="{FF2B5EF4-FFF2-40B4-BE49-F238E27FC236}">
              <a16:creationId xmlns:a16="http://schemas.microsoft.com/office/drawing/2014/main" id="{E3579164-54BD-44E7-B3BF-704DA7F0A1A8}"/>
            </a:ext>
          </a:extLst>
        </xdr:cNvPr>
        <xdr:cNvSpPr txBox="1"/>
      </xdr:nvSpPr>
      <xdr:spPr>
        <a:xfrm>
          <a:off x="15204586"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115381</xdr:rowOff>
    </xdr:from>
    <xdr:to>
      <xdr:col>76</xdr:col>
      <xdr:colOff>114300</xdr:colOff>
      <xdr:row>99</xdr:row>
      <xdr:rowOff>15042</xdr:rowOff>
    </xdr:to>
    <xdr:cxnSp macro="">
      <xdr:nvCxnSpPr>
        <xdr:cNvPr id="690" name="直線コネクタ 689">
          <a:extLst>
            <a:ext uri="{FF2B5EF4-FFF2-40B4-BE49-F238E27FC236}">
              <a16:creationId xmlns:a16="http://schemas.microsoft.com/office/drawing/2014/main" id="{464AEAF4-6C00-46FE-8DBB-0584CF6EE95F}"/>
            </a:ext>
          </a:extLst>
        </xdr:cNvPr>
        <xdr:cNvCxnSpPr/>
      </xdr:nvCxnSpPr>
      <xdr:spPr>
        <a:xfrm flipV="1">
          <a:off x="13703300" y="16917481"/>
          <a:ext cx="889000" cy="7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C468C366-4D34-49E9-94E6-EB2B32CFFC3D}"/>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D6EBBE1D-BF80-462C-BED1-525E44A0767C}"/>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68649</xdr:rowOff>
    </xdr:from>
    <xdr:to>
      <xdr:col>71</xdr:col>
      <xdr:colOff>177800</xdr:colOff>
      <xdr:row>99</xdr:row>
      <xdr:rowOff>15042</xdr:rowOff>
    </xdr:to>
    <xdr:cxnSp macro="">
      <xdr:nvCxnSpPr>
        <xdr:cNvPr id="693" name="直線コネクタ 692">
          <a:extLst>
            <a:ext uri="{FF2B5EF4-FFF2-40B4-BE49-F238E27FC236}">
              <a16:creationId xmlns:a16="http://schemas.microsoft.com/office/drawing/2014/main" id="{4C3C94A1-DC97-42D7-900A-32527299756B}"/>
            </a:ext>
          </a:extLst>
        </xdr:cNvPr>
        <xdr:cNvCxnSpPr/>
      </xdr:nvCxnSpPr>
      <xdr:spPr>
        <a:xfrm>
          <a:off x="12814300" y="16870749"/>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3865D277-5C2A-48D8-9C20-FD41E37E50FF}"/>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96</xdr:row>
      <xdr:rowOff>57442</xdr:rowOff>
    </xdr:from>
    <xdr:ext cx="599011" cy="259045"/>
    <xdr:sp macro="" textlink="">
      <xdr:nvSpPr>
        <xdr:cNvPr id="695" name="テキスト ボックス 694">
          <a:extLst>
            <a:ext uri="{FF2B5EF4-FFF2-40B4-BE49-F238E27FC236}">
              <a16:creationId xmlns:a16="http://schemas.microsoft.com/office/drawing/2014/main" id="{5705946D-2B91-4465-B69F-B70F01F0C923}"/>
            </a:ext>
          </a:extLst>
        </xdr:cNvPr>
        <xdr:cNvSpPr txBox="1"/>
      </xdr:nvSpPr>
      <xdr:spPr>
        <a:xfrm>
          <a:off x="13403795" y="1651664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FCBA6546-7AFC-4BB7-B1CE-28F49366DE53}"/>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155086</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2AA2FA90-C17D-4589-896B-9B10C1B9C6E4}"/>
            </a:ext>
          </a:extLst>
        </xdr:cNvPr>
        <xdr:cNvSpPr txBox="1"/>
      </xdr:nvSpPr>
      <xdr:spPr>
        <a:xfrm>
          <a:off x="12537586"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C5674B6-4C22-4EA1-AE5B-7294516B5EE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960E82EC-1F47-499C-BA87-54B668FDB5B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97220F89-BC93-4F9F-B647-C64473585A6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37779F4-AAEE-445D-BD20-2D2B5E75B83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D092961-C0FE-4612-908B-2B7D8AEA50A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105454</xdr:rowOff>
    </xdr:from>
    <xdr:to>
      <xdr:col>85</xdr:col>
      <xdr:colOff>177800</xdr:colOff>
      <xdr:row>98</xdr:row>
      <xdr:rowOff>35604</xdr:rowOff>
    </xdr:to>
    <xdr:sp macro="" textlink="">
      <xdr:nvSpPr>
        <xdr:cNvPr id="703" name="楕円 702">
          <a:extLst>
            <a:ext uri="{FF2B5EF4-FFF2-40B4-BE49-F238E27FC236}">
              <a16:creationId xmlns:a16="http://schemas.microsoft.com/office/drawing/2014/main" id="{E12C7E75-18FA-4F66-81A7-05FD142648BE}"/>
            </a:ext>
          </a:extLst>
        </xdr:cNvPr>
        <xdr:cNvSpPr/>
      </xdr:nvSpPr>
      <xdr:spPr>
        <a:xfrm>
          <a:off x="16268700" y="167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96</xdr:row>
      <xdr:rowOff>128331</xdr:rowOff>
    </xdr:from>
    <xdr:ext cx="599010" cy="259045"/>
    <xdr:sp macro="" textlink="">
      <xdr:nvSpPr>
        <xdr:cNvPr id="704" name="積立金該当値テキスト">
          <a:extLst>
            <a:ext uri="{FF2B5EF4-FFF2-40B4-BE49-F238E27FC236}">
              <a16:creationId xmlns:a16="http://schemas.microsoft.com/office/drawing/2014/main" id="{FC7E5BBE-DA1F-4B2D-9851-26ED78FAB7A9}"/>
            </a:ext>
          </a:extLst>
        </xdr:cNvPr>
        <xdr:cNvSpPr txBox="1"/>
      </xdr:nvSpPr>
      <xdr:spPr>
        <a:xfrm>
          <a:off x="16370300" y="1658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83987</xdr:rowOff>
    </xdr:from>
    <xdr:to>
      <xdr:col>81</xdr:col>
      <xdr:colOff>101600</xdr:colOff>
      <xdr:row>99</xdr:row>
      <xdr:rowOff>14137</xdr:rowOff>
    </xdr:to>
    <xdr:sp macro="" textlink="">
      <xdr:nvSpPr>
        <xdr:cNvPr id="705" name="楕円 704">
          <a:extLst>
            <a:ext uri="{FF2B5EF4-FFF2-40B4-BE49-F238E27FC236}">
              <a16:creationId xmlns:a16="http://schemas.microsoft.com/office/drawing/2014/main" id="{40C0D2C6-943B-414F-9479-AB4EF5373ED2}"/>
            </a:ext>
          </a:extLst>
        </xdr:cNvPr>
        <xdr:cNvSpPr/>
      </xdr:nvSpPr>
      <xdr:spPr>
        <a:xfrm>
          <a:off x="15430500" y="16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155086</xdr:colOff>
      <xdr:row>99</xdr:row>
      <xdr:rowOff>5264</xdr:rowOff>
    </xdr:from>
    <xdr:ext cx="534377" cy="259045"/>
    <xdr:sp macro="" textlink="">
      <xdr:nvSpPr>
        <xdr:cNvPr id="706" name="テキスト ボックス 705">
          <a:extLst>
            <a:ext uri="{FF2B5EF4-FFF2-40B4-BE49-F238E27FC236}">
              <a16:creationId xmlns:a16="http://schemas.microsoft.com/office/drawing/2014/main" id="{78C80EC2-A379-4474-8738-9DB8A52F7B85}"/>
            </a:ext>
          </a:extLst>
        </xdr:cNvPr>
        <xdr:cNvSpPr txBox="1"/>
      </xdr:nvSpPr>
      <xdr:spPr>
        <a:xfrm>
          <a:off x="15204586" y="169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64581</xdr:rowOff>
    </xdr:from>
    <xdr:to>
      <xdr:col>76</xdr:col>
      <xdr:colOff>165100</xdr:colOff>
      <xdr:row>98</xdr:row>
      <xdr:rowOff>166181</xdr:rowOff>
    </xdr:to>
    <xdr:sp macro="" textlink="">
      <xdr:nvSpPr>
        <xdr:cNvPr id="707" name="楕円 706">
          <a:extLst>
            <a:ext uri="{FF2B5EF4-FFF2-40B4-BE49-F238E27FC236}">
              <a16:creationId xmlns:a16="http://schemas.microsoft.com/office/drawing/2014/main" id="{9F9B0A85-D375-45DB-AC10-AB298688F952}"/>
            </a:ext>
          </a:extLst>
        </xdr:cNvPr>
        <xdr:cNvSpPr/>
      </xdr:nvSpPr>
      <xdr:spPr>
        <a:xfrm>
          <a:off x="14541500" y="168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98</xdr:row>
      <xdr:rowOff>147783</xdr:rowOff>
    </xdr:from>
    <xdr:ext cx="534377" cy="259045"/>
    <xdr:sp macro="" textlink="">
      <xdr:nvSpPr>
        <xdr:cNvPr id="708" name="テキスト ボックス 707">
          <a:extLst>
            <a:ext uri="{FF2B5EF4-FFF2-40B4-BE49-F238E27FC236}">
              <a16:creationId xmlns:a16="http://schemas.microsoft.com/office/drawing/2014/main" id="{251A8F02-BFB3-4E2E-9F91-D332757FCAD8}"/>
            </a:ext>
          </a:extLst>
        </xdr:cNvPr>
        <xdr:cNvSpPr txBox="1"/>
      </xdr:nvSpPr>
      <xdr:spPr>
        <a:xfrm>
          <a:off x="14325111" y="169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135692</xdr:rowOff>
    </xdr:from>
    <xdr:to>
      <xdr:col>72</xdr:col>
      <xdr:colOff>38100</xdr:colOff>
      <xdr:row>99</xdr:row>
      <xdr:rowOff>65842</xdr:rowOff>
    </xdr:to>
    <xdr:sp macro="" textlink="">
      <xdr:nvSpPr>
        <xdr:cNvPr id="709" name="楕円 708">
          <a:extLst>
            <a:ext uri="{FF2B5EF4-FFF2-40B4-BE49-F238E27FC236}">
              <a16:creationId xmlns:a16="http://schemas.microsoft.com/office/drawing/2014/main" id="{1A83D0CB-D50B-4D95-AF17-39CCA116D5E4}"/>
            </a:ext>
          </a:extLst>
        </xdr:cNvPr>
        <xdr:cNvSpPr/>
      </xdr:nvSpPr>
      <xdr:spPr>
        <a:xfrm>
          <a:off x="13652500" y="169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99</xdr:row>
      <xdr:rowOff>56969</xdr:rowOff>
    </xdr:from>
    <xdr:ext cx="534377" cy="259045"/>
    <xdr:sp macro="" textlink="">
      <xdr:nvSpPr>
        <xdr:cNvPr id="710" name="テキスト ボックス 709">
          <a:extLst>
            <a:ext uri="{FF2B5EF4-FFF2-40B4-BE49-F238E27FC236}">
              <a16:creationId xmlns:a16="http://schemas.microsoft.com/office/drawing/2014/main" id="{C294B97C-6052-445E-9698-E250D3D1AA74}"/>
            </a:ext>
          </a:extLst>
        </xdr:cNvPr>
        <xdr:cNvSpPr txBox="1"/>
      </xdr:nvSpPr>
      <xdr:spPr>
        <a:xfrm>
          <a:off x="13436111" y="170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17849</xdr:rowOff>
    </xdr:from>
    <xdr:to>
      <xdr:col>67</xdr:col>
      <xdr:colOff>101600</xdr:colOff>
      <xdr:row>98</xdr:row>
      <xdr:rowOff>119449</xdr:rowOff>
    </xdr:to>
    <xdr:sp macro="" textlink="">
      <xdr:nvSpPr>
        <xdr:cNvPr id="711" name="楕円 710">
          <a:extLst>
            <a:ext uri="{FF2B5EF4-FFF2-40B4-BE49-F238E27FC236}">
              <a16:creationId xmlns:a16="http://schemas.microsoft.com/office/drawing/2014/main" id="{3B0C4BF4-5059-4364-A8B4-8CA1DC185288}"/>
            </a:ext>
          </a:extLst>
        </xdr:cNvPr>
        <xdr:cNvSpPr/>
      </xdr:nvSpPr>
      <xdr:spPr>
        <a:xfrm>
          <a:off x="12763500" y="168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155086</xdr:colOff>
      <xdr:row>96</xdr:row>
      <xdr:rowOff>135976</xdr:rowOff>
    </xdr:from>
    <xdr:ext cx="534377" cy="259045"/>
    <xdr:sp macro="" textlink="">
      <xdr:nvSpPr>
        <xdr:cNvPr id="712" name="テキスト ボックス 711">
          <a:extLst>
            <a:ext uri="{FF2B5EF4-FFF2-40B4-BE49-F238E27FC236}">
              <a16:creationId xmlns:a16="http://schemas.microsoft.com/office/drawing/2014/main" id="{89B3F352-09AA-4AE8-AE8B-CFED33F0DB4B}"/>
            </a:ext>
          </a:extLst>
        </xdr:cNvPr>
        <xdr:cNvSpPr txBox="1"/>
      </xdr:nvSpPr>
      <xdr:spPr>
        <a:xfrm>
          <a:off x="12537586" y="1659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618A9D34-5FAB-4E65-B8D2-3DB6DBBB7A9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4DA5666C-E5A0-4771-A7B1-8BDF3DCD833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56B2238-37CD-43FA-963B-1809AC9792D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34E4647C-57A2-40D3-AF1A-3A7707F70E4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2DB49E97-CE22-47D3-A387-FBD620D06B2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B6C96C49-B1E9-439B-AB65-8A4A28CA724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2E4A42CB-DA35-4779-9478-4CC7A8A5233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3799A562-007D-40EF-A4FC-E5A66EB6BC5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3132151B-AAC4-44E1-8D8D-BA2FA4835E5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8E47117-79D9-425B-A593-61278880E16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5E432186-2D8B-4B30-BD76-9D180438FBC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C37F52A4-F9AF-4593-A59F-EBCFB419E06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DBBA448A-AED0-4685-8D70-E7F74D35276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9A325C26-34B6-42BC-9FE9-6853958CB851}"/>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4E166E42-B806-40C3-929B-A2F4F31248C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839</xdr:rowOff>
    </xdr:from>
    <xdr:ext cx="531300" cy="259045"/>
    <xdr:sp macro="" textlink="">
      <xdr:nvSpPr>
        <xdr:cNvPr id="728" name="テキスト ボックス 727">
          <a:extLst>
            <a:ext uri="{FF2B5EF4-FFF2-40B4-BE49-F238E27FC236}">
              <a16:creationId xmlns:a16="http://schemas.microsoft.com/office/drawing/2014/main" id="{B70DB0D9-02AB-444A-B8A7-1F2D22431725}"/>
            </a:ext>
          </a:extLst>
        </xdr:cNvPr>
        <xdr:cNvSpPr txBox="1"/>
      </xdr:nvSpPr>
      <xdr:spPr>
        <a:xfrm>
          <a:off x="17756701" y="583013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BA573915-3532-44D6-9B24-BF8348644E1D}"/>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300" cy="259045"/>
    <xdr:sp macro="" textlink="">
      <xdr:nvSpPr>
        <xdr:cNvPr id="730" name="テキスト ボックス 729">
          <a:extLst>
            <a:ext uri="{FF2B5EF4-FFF2-40B4-BE49-F238E27FC236}">
              <a16:creationId xmlns:a16="http://schemas.microsoft.com/office/drawing/2014/main" id="{79A8B9AE-595E-43BE-9ACA-DE45879D0834}"/>
            </a:ext>
          </a:extLst>
        </xdr:cNvPr>
        <xdr:cNvSpPr txBox="1"/>
      </xdr:nvSpPr>
      <xdr:spPr>
        <a:xfrm>
          <a:off x="17756701" y="544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DCABB4F0-1498-4D14-867F-3B3BE32425D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102252</xdr:rowOff>
    </xdr:from>
    <xdr:ext cx="531300" cy="259045"/>
    <xdr:sp macro="" textlink="">
      <xdr:nvSpPr>
        <xdr:cNvPr id="732" name="テキスト ボックス 731">
          <a:extLst>
            <a:ext uri="{FF2B5EF4-FFF2-40B4-BE49-F238E27FC236}">
              <a16:creationId xmlns:a16="http://schemas.microsoft.com/office/drawing/2014/main" id="{20BF7A93-11DC-44F5-B0D8-9A60AA8F623B}"/>
            </a:ext>
          </a:extLst>
        </xdr:cNvPr>
        <xdr:cNvSpPr txBox="1"/>
      </xdr:nvSpPr>
      <xdr:spPr>
        <a:xfrm>
          <a:off x="17756701" y="507430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7B618448-C3C0-497F-8723-1A5FD5C8AA3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300" cy="259045"/>
    <xdr:sp macro="" textlink="">
      <xdr:nvSpPr>
        <xdr:cNvPr id="734" name="テキスト ボックス 733">
          <a:extLst>
            <a:ext uri="{FF2B5EF4-FFF2-40B4-BE49-F238E27FC236}">
              <a16:creationId xmlns:a16="http://schemas.microsoft.com/office/drawing/2014/main" id="{478647BE-8A7B-4851-81A3-045F352F2CD7}"/>
            </a:ext>
          </a:extLst>
        </xdr:cNvPr>
        <xdr:cNvSpPr txBox="1"/>
      </xdr:nvSpPr>
      <xdr:spPr>
        <a:xfrm>
          <a:off x="17756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79EF5691-FA5D-47E0-8E6B-9C71BDB9A18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7592884C-3151-457B-A2AB-9FE9C6CDAC0E}"/>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5B4668F7-1012-4E55-AEBF-EF366C4DADA4}"/>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13E12DB6-B03C-491A-907B-93C23081291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92F886BE-45D7-4A45-AA61-C95B6BFD51E5}"/>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F92B5802-3834-4A4F-8AB2-4C32152D80F1}"/>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FAEE47CD-640F-4FF7-8EDA-8B7AD987F6F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A0C05D5C-E9F9-4129-A830-CA3FC4D2393B}"/>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B46A9A19-584D-4AE1-BA77-2AF597F86734}"/>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38</xdr:row>
      <xdr:rowOff>85598</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95EDEB9-3DAC-4998-97B0-D9BA77891BE5}"/>
            </a:ext>
          </a:extLst>
        </xdr:cNvPr>
        <xdr:cNvCxnSpPr/>
      </xdr:nvCxnSpPr>
      <xdr:spPr>
        <a:xfrm>
          <a:off x="20434300" y="66006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E3F69D59-97AD-428D-BA7F-48CF35178BF8}"/>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37</xdr:row>
      <xdr:rowOff>104233</xdr:rowOff>
    </xdr:from>
    <xdr:ext cx="378566" cy="259045"/>
    <xdr:sp macro="" textlink="">
      <xdr:nvSpPr>
        <xdr:cNvPr id="746" name="テキスト ボックス 745">
          <a:extLst>
            <a:ext uri="{FF2B5EF4-FFF2-40B4-BE49-F238E27FC236}">
              <a16:creationId xmlns:a16="http://schemas.microsoft.com/office/drawing/2014/main" id="{2F99BF90-9BFB-4D5A-892F-8FB81C6D6BC1}"/>
            </a:ext>
          </a:extLst>
        </xdr:cNvPr>
        <xdr:cNvSpPr txBox="1"/>
      </xdr:nvSpPr>
      <xdr:spPr>
        <a:xfrm>
          <a:off x="21134017" y="644788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85598</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2DA99F40-9AE3-44FC-8F9A-642A2464DC57}"/>
            </a:ext>
          </a:extLst>
        </xdr:cNvPr>
        <xdr:cNvCxnSpPr/>
      </xdr:nvCxnSpPr>
      <xdr:spPr>
        <a:xfrm flipV="1">
          <a:off x="19545300" y="66006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3576FAE1-9286-488F-9655-72EB46679E6B}"/>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39</xdr:row>
      <xdr:rowOff>74795</xdr:rowOff>
    </xdr:from>
    <xdr:ext cx="378566" cy="259045"/>
    <xdr:sp macro="" textlink="">
      <xdr:nvSpPr>
        <xdr:cNvPr id="749" name="テキスト ボックス 748">
          <a:extLst>
            <a:ext uri="{FF2B5EF4-FFF2-40B4-BE49-F238E27FC236}">
              <a16:creationId xmlns:a16="http://schemas.microsoft.com/office/drawing/2014/main" id="{ACC2B55F-534C-49C6-B27E-6DEE79112EA0}"/>
            </a:ext>
          </a:extLst>
        </xdr:cNvPr>
        <xdr:cNvSpPr txBox="1"/>
      </xdr:nvSpPr>
      <xdr:spPr>
        <a:xfrm>
          <a:off x="20245017" y="676134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E38BF3E7-AD50-4296-8DAF-8EF49F87931D}"/>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45F718C5-BEBA-495A-8D71-4DABA0847BFA}"/>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37</xdr:row>
      <xdr:rowOff>108729</xdr:rowOff>
    </xdr:from>
    <xdr:ext cx="378566" cy="259045"/>
    <xdr:sp macro="" textlink="">
      <xdr:nvSpPr>
        <xdr:cNvPr id="752" name="テキスト ボックス 751">
          <a:extLst>
            <a:ext uri="{FF2B5EF4-FFF2-40B4-BE49-F238E27FC236}">
              <a16:creationId xmlns:a16="http://schemas.microsoft.com/office/drawing/2014/main" id="{A799D023-F371-4FF1-82CD-8C3E6D41A100}"/>
            </a:ext>
          </a:extLst>
        </xdr:cNvPr>
        <xdr:cNvSpPr txBox="1"/>
      </xdr:nvSpPr>
      <xdr:spPr>
        <a:xfrm>
          <a:off x="19356017" y="645237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827F5501-99C6-4DB9-8C37-B4CADF600182}"/>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74820</xdr:rowOff>
    </xdr:from>
    <xdr:ext cx="378566" cy="259045"/>
    <xdr:sp macro="" textlink="">
      <xdr:nvSpPr>
        <xdr:cNvPr id="754" name="テキスト ボックス 753">
          <a:extLst>
            <a:ext uri="{FF2B5EF4-FFF2-40B4-BE49-F238E27FC236}">
              <a16:creationId xmlns:a16="http://schemas.microsoft.com/office/drawing/2014/main" id="{177687E1-3A5D-46A8-A9B7-A49D341C7E16}"/>
            </a:ext>
          </a:extLst>
        </xdr:cNvPr>
        <xdr:cNvSpPr txBox="1"/>
      </xdr:nvSpPr>
      <xdr:spPr>
        <a:xfrm>
          <a:off x="18467017" y="641847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7077948F-9275-4520-B5C7-CBA31010059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88E907E-4493-40FF-8844-C0A9B6CF296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FFE7E32-BE12-4033-9324-D682F51708E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4B406435-DC47-4F8E-B64C-218E37DBA96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2CE56B5B-E94E-40C7-99B5-CDADC6367D9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2D33971E-2D98-4B70-88E5-D33AC57948F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85733EDD-F96F-4551-A071-9F9EB10E3346}"/>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426CF796-B805-4112-81EB-DF0F02913F0C}"/>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A2AF72E5-BA81-4DA1-985A-939A1202C142}"/>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34798</xdr:rowOff>
    </xdr:from>
    <xdr:to>
      <xdr:col>107</xdr:col>
      <xdr:colOff>101600</xdr:colOff>
      <xdr:row>38</xdr:row>
      <xdr:rowOff>136398</xdr:rowOff>
    </xdr:to>
    <xdr:sp macro="" textlink="">
      <xdr:nvSpPr>
        <xdr:cNvPr id="764" name="楕円 763">
          <a:extLst>
            <a:ext uri="{FF2B5EF4-FFF2-40B4-BE49-F238E27FC236}">
              <a16:creationId xmlns:a16="http://schemas.microsoft.com/office/drawing/2014/main" id="{281F135F-DB05-4C03-B75F-7E6F052DD0A2}"/>
            </a:ext>
          </a:extLst>
        </xdr:cNvPr>
        <xdr:cNvSpPr/>
      </xdr:nvSpPr>
      <xdr:spPr>
        <a:xfrm>
          <a:off x="20383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36</xdr:row>
      <xdr:rowOff>152925</xdr:rowOff>
    </xdr:from>
    <xdr:ext cx="469745" cy="259045"/>
    <xdr:sp macro="" textlink="">
      <xdr:nvSpPr>
        <xdr:cNvPr id="765" name="テキスト ボックス 764">
          <a:extLst>
            <a:ext uri="{FF2B5EF4-FFF2-40B4-BE49-F238E27FC236}">
              <a16:creationId xmlns:a16="http://schemas.microsoft.com/office/drawing/2014/main" id="{A0A2536C-7D4C-49D7-8A59-5DA586DE75C3}"/>
            </a:ext>
          </a:extLst>
        </xdr:cNvPr>
        <xdr:cNvSpPr txBox="1"/>
      </xdr:nvSpPr>
      <xdr:spPr>
        <a:xfrm>
          <a:off x="20199428" y="632512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27377A3E-3907-4DE4-8479-048870D7F1D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F812A084-C483-4E0D-83FE-EF126DDDF8D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657B23D6-35DA-4F16-B4D4-79465F94887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9E799514-ABAE-43AB-9BDD-5A915C63CAC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59A28B7B-03C2-4C63-ABB2-AE05136632B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B223073-6FA9-482E-ACA3-098DE80C63B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E5CD81D9-0F84-4521-86E1-05535233225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B2FC2C3F-DA67-46E2-AF86-DA12C9EA835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6D502F97-5843-4A8B-93B2-7726FB7B032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95A1D29D-0327-43E0-9FE2-3375DBC5011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74EFF69A-B78B-4F9B-BF3E-6B6C6109352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854F2A5-D91F-4A33-918D-3A578986075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8F138A1-252D-47DD-88FC-2EEAE404693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AF367AFE-8BF1-422B-A867-CC2B16EF023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370C7B83-292D-43D9-95A2-18C83DAF839B}"/>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29C98863-9723-4D32-B517-2BDB2756F4F7}"/>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30AB4F88-6FD7-4F57-9088-B3D671215EA7}"/>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300" cy="259045"/>
    <xdr:sp macro="" textlink="">
      <xdr:nvSpPr>
        <xdr:cNvPr id="783" name="テキスト ボックス 782">
          <a:extLst>
            <a:ext uri="{FF2B5EF4-FFF2-40B4-BE49-F238E27FC236}">
              <a16:creationId xmlns:a16="http://schemas.microsoft.com/office/drawing/2014/main" id="{6B54C4C2-EE94-425A-ABC1-B46172A3DCEE}"/>
            </a:ext>
          </a:extLst>
        </xdr:cNvPr>
        <xdr:cNvSpPr txBox="1"/>
      </xdr:nvSpPr>
      <xdr:spPr>
        <a:xfrm>
          <a:off x="17756701" y="97456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E1F1930B-13B9-41F7-ADC3-39FEFE760363}"/>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151237</xdr:rowOff>
    </xdr:from>
    <xdr:ext cx="531300" cy="259045"/>
    <xdr:sp macro="" textlink="">
      <xdr:nvSpPr>
        <xdr:cNvPr id="785" name="テキスト ボックス 784">
          <a:extLst>
            <a:ext uri="{FF2B5EF4-FFF2-40B4-BE49-F238E27FC236}">
              <a16:creationId xmlns:a16="http://schemas.microsoft.com/office/drawing/2014/main" id="{89C8A84E-610A-4808-9809-A8B95EAEEEDF}"/>
            </a:ext>
          </a:extLst>
        </xdr:cNvPr>
        <xdr:cNvSpPr txBox="1"/>
      </xdr:nvSpPr>
      <xdr:spPr>
        <a:xfrm>
          <a:off x="17756701" y="940953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7FFD9CF0-6A5E-419C-94EC-8BB5B4A50067}"/>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300" cy="259045"/>
    <xdr:sp macro="" textlink="">
      <xdr:nvSpPr>
        <xdr:cNvPr id="787" name="テキスト ボックス 786">
          <a:extLst>
            <a:ext uri="{FF2B5EF4-FFF2-40B4-BE49-F238E27FC236}">
              <a16:creationId xmlns:a16="http://schemas.microsoft.com/office/drawing/2014/main" id="{5D3D7F8A-850B-47CA-84EA-362472E5BBD7}"/>
            </a:ext>
          </a:extLst>
        </xdr:cNvPr>
        <xdr:cNvSpPr txBox="1"/>
      </xdr:nvSpPr>
      <xdr:spPr>
        <a:xfrm>
          <a:off x="17756701" y="909249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4638ECB-569F-42BE-A315-CE898B830BAC}"/>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300" cy="259045"/>
    <xdr:sp macro="" textlink="">
      <xdr:nvSpPr>
        <xdr:cNvPr id="789" name="テキスト ボックス 788">
          <a:extLst>
            <a:ext uri="{FF2B5EF4-FFF2-40B4-BE49-F238E27FC236}">
              <a16:creationId xmlns:a16="http://schemas.microsoft.com/office/drawing/2014/main" id="{00E0D9B2-BF7D-4399-A1CE-9C413692325A}"/>
            </a:ext>
          </a:extLst>
        </xdr:cNvPr>
        <xdr:cNvSpPr txBox="1"/>
      </xdr:nvSpPr>
      <xdr:spPr>
        <a:xfrm>
          <a:off x="17756701" y="87659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76A8751C-F26B-4AC2-86C4-25E62C4AC053}"/>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157056</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108C296F-7CFC-4D37-9F42-5E437DB0BAA8}"/>
            </a:ext>
          </a:extLst>
        </xdr:cNvPr>
        <xdr:cNvSpPr txBox="1"/>
      </xdr:nvSpPr>
      <xdr:spPr>
        <a:xfrm>
          <a:off x="17683056"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1394A1BB-794A-4102-AB45-E7AC83CFE92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157056</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ABFF1257-4F2D-4D33-A2CD-3A45AE2A95BA}"/>
            </a:ext>
          </a:extLst>
        </xdr:cNvPr>
        <xdr:cNvSpPr txBox="1"/>
      </xdr:nvSpPr>
      <xdr:spPr>
        <a:xfrm>
          <a:off x="176830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7D0F9A53-AF8C-4E1F-9001-72AD3C3A52B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8DC5C23F-7247-4C81-9FC1-8085C19C6358}"/>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E422BDBB-46DF-4448-92C1-A9747D448F77}"/>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EFEC30D1-AD62-4096-9D94-A1C0F7253F5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E68FD002-B987-4E61-9CF3-600756F26E3D}"/>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491E875C-D240-4F18-A99B-887D9529036B}"/>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114962</xdr:rowOff>
    </xdr:from>
    <xdr:to>
      <xdr:col>116</xdr:col>
      <xdr:colOff>63500</xdr:colOff>
      <xdr:row>59</xdr:row>
      <xdr:rowOff>28273</xdr:rowOff>
    </xdr:to>
    <xdr:cxnSp macro="">
      <xdr:nvCxnSpPr>
        <xdr:cNvPr id="800" name="直線コネクタ 799">
          <a:extLst>
            <a:ext uri="{FF2B5EF4-FFF2-40B4-BE49-F238E27FC236}">
              <a16:creationId xmlns:a16="http://schemas.microsoft.com/office/drawing/2014/main" id="{C9678F00-EFBA-4301-B201-59EF8926F6EB}"/>
            </a:ext>
          </a:extLst>
        </xdr:cNvPr>
        <xdr:cNvCxnSpPr/>
      </xdr:nvCxnSpPr>
      <xdr:spPr>
        <a:xfrm flipV="1">
          <a:off x="21323300" y="10059062"/>
          <a:ext cx="838200" cy="8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a:extLst>
            <a:ext uri="{FF2B5EF4-FFF2-40B4-BE49-F238E27FC236}">
              <a16:creationId xmlns:a16="http://schemas.microsoft.com/office/drawing/2014/main" id="{6117E480-3DC9-4D73-B217-92A05FAC194F}"/>
            </a:ext>
          </a:extLst>
        </xdr:cNvPr>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B3E7E5C8-E3E5-4B21-BA08-4F51CE1CF7F4}"/>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59</xdr:row>
      <xdr:rowOff>12550</xdr:rowOff>
    </xdr:from>
    <xdr:to>
      <xdr:col>111</xdr:col>
      <xdr:colOff>177800</xdr:colOff>
      <xdr:row>59</xdr:row>
      <xdr:rowOff>28273</xdr:rowOff>
    </xdr:to>
    <xdr:cxnSp macro="">
      <xdr:nvCxnSpPr>
        <xdr:cNvPr id="803" name="直線コネクタ 802">
          <a:extLst>
            <a:ext uri="{FF2B5EF4-FFF2-40B4-BE49-F238E27FC236}">
              <a16:creationId xmlns:a16="http://schemas.microsoft.com/office/drawing/2014/main" id="{0DAA4AA2-6853-4C4C-841C-AC7C05E853A8}"/>
            </a:ext>
          </a:extLst>
        </xdr:cNvPr>
        <xdr:cNvCxnSpPr/>
      </xdr:nvCxnSpPr>
      <xdr:spPr>
        <a:xfrm>
          <a:off x="20434300" y="10128100"/>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9793CD53-5B7A-4422-A290-9812ED1FA371}"/>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56</xdr:row>
      <xdr:rowOff>149447</xdr:rowOff>
    </xdr:from>
    <xdr:ext cx="534377" cy="259045"/>
    <xdr:sp macro="" textlink="">
      <xdr:nvSpPr>
        <xdr:cNvPr id="805" name="テキスト ボックス 804">
          <a:extLst>
            <a:ext uri="{FF2B5EF4-FFF2-40B4-BE49-F238E27FC236}">
              <a16:creationId xmlns:a16="http://schemas.microsoft.com/office/drawing/2014/main" id="{A9C9224D-DBBB-47E0-AFE2-9EB91ED5E5AB}"/>
            </a:ext>
          </a:extLst>
        </xdr:cNvPr>
        <xdr:cNvSpPr txBox="1"/>
      </xdr:nvSpPr>
      <xdr:spPr>
        <a:xfrm>
          <a:off x="21056111" y="97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150461</xdr:rowOff>
    </xdr:from>
    <xdr:to>
      <xdr:col>107</xdr:col>
      <xdr:colOff>50800</xdr:colOff>
      <xdr:row>59</xdr:row>
      <xdr:rowOff>12550</xdr:rowOff>
    </xdr:to>
    <xdr:cxnSp macro="">
      <xdr:nvCxnSpPr>
        <xdr:cNvPr id="806" name="直線コネクタ 805">
          <a:extLst>
            <a:ext uri="{FF2B5EF4-FFF2-40B4-BE49-F238E27FC236}">
              <a16:creationId xmlns:a16="http://schemas.microsoft.com/office/drawing/2014/main" id="{96DF238F-C7CA-464F-9960-08A89999EFDA}"/>
            </a:ext>
          </a:extLst>
        </xdr:cNvPr>
        <xdr:cNvCxnSpPr/>
      </xdr:nvCxnSpPr>
      <xdr:spPr>
        <a:xfrm>
          <a:off x="19545300" y="10094561"/>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4C27CBF0-6FF5-4C08-A596-1C2E95817DA2}"/>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155086</xdr:colOff>
      <xdr:row>56</xdr:row>
      <xdr:rowOff>148483</xdr:rowOff>
    </xdr:from>
    <xdr:ext cx="534377" cy="259045"/>
    <xdr:sp macro="" textlink="">
      <xdr:nvSpPr>
        <xdr:cNvPr id="808" name="テキスト ボックス 807">
          <a:extLst>
            <a:ext uri="{FF2B5EF4-FFF2-40B4-BE49-F238E27FC236}">
              <a16:creationId xmlns:a16="http://schemas.microsoft.com/office/drawing/2014/main" id="{6E9FB33F-139C-4B74-8C93-3520B924D67B}"/>
            </a:ext>
          </a:extLst>
        </xdr:cNvPr>
        <xdr:cNvSpPr txBox="1"/>
      </xdr:nvSpPr>
      <xdr:spPr>
        <a:xfrm>
          <a:off x="20157586" y="974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149530</xdr:rowOff>
    </xdr:from>
    <xdr:to>
      <xdr:col>102</xdr:col>
      <xdr:colOff>114300</xdr:colOff>
      <xdr:row>58</xdr:row>
      <xdr:rowOff>150461</xdr:rowOff>
    </xdr:to>
    <xdr:cxnSp macro="">
      <xdr:nvCxnSpPr>
        <xdr:cNvPr id="809" name="直線コネクタ 808">
          <a:extLst>
            <a:ext uri="{FF2B5EF4-FFF2-40B4-BE49-F238E27FC236}">
              <a16:creationId xmlns:a16="http://schemas.microsoft.com/office/drawing/2014/main" id="{3E15A41D-2EC3-4A85-9956-A4719B710130}"/>
            </a:ext>
          </a:extLst>
        </xdr:cNvPr>
        <xdr:cNvCxnSpPr/>
      </xdr:nvCxnSpPr>
      <xdr:spPr>
        <a:xfrm>
          <a:off x="18656300" y="1009363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2299B7CE-027C-4A66-95BE-C67D9F4304A2}"/>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56</xdr:row>
      <xdr:rowOff>153350</xdr:rowOff>
    </xdr:from>
    <xdr:ext cx="534377" cy="259045"/>
    <xdr:sp macro="" textlink="">
      <xdr:nvSpPr>
        <xdr:cNvPr id="811" name="テキスト ボックス 810">
          <a:extLst>
            <a:ext uri="{FF2B5EF4-FFF2-40B4-BE49-F238E27FC236}">
              <a16:creationId xmlns:a16="http://schemas.microsoft.com/office/drawing/2014/main" id="{9AA50CF0-02B8-4681-9B36-429F599113C0}"/>
            </a:ext>
          </a:extLst>
        </xdr:cNvPr>
        <xdr:cNvSpPr txBox="1"/>
      </xdr:nvSpPr>
      <xdr:spPr>
        <a:xfrm>
          <a:off x="19278111" y="97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2F40D1FA-6521-488E-94B2-9C8B214D9599}"/>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59</xdr:row>
      <xdr:rowOff>49219</xdr:rowOff>
    </xdr:from>
    <xdr:ext cx="469745" cy="259045"/>
    <xdr:sp macro="" textlink="">
      <xdr:nvSpPr>
        <xdr:cNvPr id="813" name="テキスト ボックス 812">
          <a:extLst>
            <a:ext uri="{FF2B5EF4-FFF2-40B4-BE49-F238E27FC236}">
              <a16:creationId xmlns:a16="http://schemas.microsoft.com/office/drawing/2014/main" id="{A6E81E83-F098-4BDC-91A1-2EC7BD333614}"/>
            </a:ext>
          </a:extLst>
        </xdr:cNvPr>
        <xdr:cNvSpPr txBox="1"/>
      </xdr:nvSpPr>
      <xdr:spPr>
        <a:xfrm>
          <a:off x="18421428" y="101647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2A51CDAD-904A-4B2D-B581-F7C8C460D89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01C0376-FBD8-486B-B476-9E9A90152D9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75F3178-A59E-4A81-A272-A79C0E403D1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14874B6E-D8B1-468F-9E09-965E69702D0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A4DDEC4-32B9-4A02-879D-3ED1D960EF3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64162</xdr:rowOff>
    </xdr:from>
    <xdr:to>
      <xdr:col>116</xdr:col>
      <xdr:colOff>114300</xdr:colOff>
      <xdr:row>58</xdr:row>
      <xdr:rowOff>165762</xdr:rowOff>
    </xdr:to>
    <xdr:sp macro="" textlink="">
      <xdr:nvSpPr>
        <xdr:cNvPr id="819" name="楕円 818">
          <a:extLst>
            <a:ext uri="{FF2B5EF4-FFF2-40B4-BE49-F238E27FC236}">
              <a16:creationId xmlns:a16="http://schemas.microsoft.com/office/drawing/2014/main" id="{D343760C-B90C-4E97-A8B4-C7DC0AD78AB7}"/>
            </a:ext>
          </a:extLst>
        </xdr:cNvPr>
        <xdr:cNvSpPr/>
      </xdr:nvSpPr>
      <xdr:spPr>
        <a:xfrm>
          <a:off x="22110700" y="10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57</xdr:row>
      <xdr:rowOff>87039</xdr:rowOff>
    </xdr:from>
    <xdr:ext cx="469744" cy="259045"/>
    <xdr:sp macro="" textlink="">
      <xdr:nvSpPr>
        <xdr:cNvPr id="820" name="貸付金該当値テキスト">
          <a:extLst>
            <a:ext uri="{FF2B5EF4-FFF2-40B4-BE49-F238E27FC236}">
              <a16:creationId xmlns:a16="http://schemas.microsoft.com/office/drawing/2014/main" id="{64172AFA-C579-42F5-8A92-3E0DE846E711}"/>
            </a:ext>
          </a:extLst>
        </xdr:cNvPr>
        <xdr:cNvSpPr txBox="1"/>
      </xdr:nvSpPr>
      <xdr:spPr>
        <a:xfrm>
          <a:off x="22212300" y="985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148923</xdr:rowOff>
    </xdr:from>
    <xdr:to>
      <xdr:col>112</xdr:col>
      <xdr:colOff>38100</xdr:colOff>
      <xdr:row>59</xdr:row>
      <xdr:rowOff>79073</xdr:rowOff>
    </xdr:to>
    <xdr:sp macro="" textlink="">
      <xdr:nvSpPr>
        <xdr:cNvPr id="821" name="楕円 820">
          <a:extLst>
            <a:ext uri="{FF2B5EF4-FFF2-40B4-BE49-F238E27FC236}">
              <a16:creationId xmlns:a16="http://schemas.microsoft.com/office/drawing/2014/main" id="{82E30C20-45BB-440A-A04C-5149379543B5}"/>
            </a:ext>
          </a:extLst>
        </xdr:cNvPr>
        <xdr:cNvSpPr/>
      </xdr:nvSpPr>
      <xdr:spPr>
        <a:xfrm>
          <a:off x="21272500" y="100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59</xdr:row>
      <xdr:rowOff>70200</xdr:rowOff>
    </xdr:from>
    <xdr:ext cx="469745" cy="259045"/>
    <xdr:sp macro="" textlink="">
      <xdr:nvSpPr>
        <xdr:cNvPr id="822" name="テキスト ボックス 821">
          <a:extLst>
            <a:ext uri="{FF2B5EF4-FFF2-40B4-BE49-F238E27FC236}">
              <a16:creationId xmlns:a16="http://schemas.microsoft.com/office/drawing/2014/main" id="{6D7C0EE7-CBD8-4A3E-B1DB-94C3D7EB555A}"/>
            </a:ext>
          </a:extLst>
        </xdr:cNvPr>
        <xdr:cNvSpPr txBox="1"/>
      </xdr:nvSpPr>
      <xdr:spPr>
        <a:xfrm>
          <a:off x="21088428" y="1018575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133200</xdr:rowOff>
    </xdr:from>
    <xdr:to>
      <xdr:col>107</xdr:col>
      <xdr:colOff>101600</xdr:colOff>
      <xdr:row>59</xdr:row>
      <xdr:rowOff>63350</xdr:rowOff>
    </xdr:to>
    <xdr:sp macro="" textlink="">
      <xdr:nvSpPr>
        <xdr:cNvPr id="823" name="楕円 822">
          <a:extLst>
            <a:ext uri="{FF2B5EF4-FFF2-40B4-BE49-F238E27FC236}">
              <a16:creationId xmlns:a16="http://schemas.microsoft.com/office/drawing/2014/main" id="{98EE49CC-AC66-4D4A-9224-C483929971FE}"/>
            </a:ext>
          </a:extLst>
        </xdr:cNvPr>
        <xdr:cNvSpPr/>
      </xdr:nvSpPr>
      <xdr:spPr>
        <a:xfrm>
          <a:off x="20383500" y="100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59</xdr:row>
      <xdr:rowOff>54477</xdr:rowOff>
    </xdr:from>
    <xdr:ext cx="469745" cy="259045"/>
    <xdr:sp macro="" textlink="">
      <xdr:nvSpPr>
        <xdr:cNvPr id="824" name="テキスト ボックス 823">
          <a:extLst>
            <a:ext uri="{FF2B5EF4-FFF2-40B4-BE49-F238E27FC236}">
              <a16:creationId xmlns:a16="http://schemas.microsoft.com/office/drawing/2014/main" id="{32D9D84A-50B0-43CF-B700-A5788FFEFFA6}"/>
            </a:ext>
          </a:extLst>
        </xdr:cNvPr>
        <xdr:cNvSpPr txBox="1"/>
      </xdr:nvSpPr>
      <xdr:spPr>
        <a:xfrm>
          <a:off x="20199428" y="101700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99661</xdr:rowOff>
    </xdr:from>
    <xdr:to>
      <xdr:col>102</xdr:col>
      <xdr:colOff>165100</xdr:colOff>
      <xdr:row>59</xdr:row>
      <xdr:rowOff>29811</xdr:rowOff>
    </xdr:to>
    <xdr:sp macro="" textlink="">
      <xdr:nvSpPr>
        <xdr:cNvPr id="825" name="楕円 824">
          <a:extLst>
            <a:ext uri="{FF2B5EF4-FFF2-40B4-BE49-F238E27FC236}">
              <a16:creationId xmlns:a16="http://schemas.microsoft.com/office/drawing/2014/main" id="{00B5E7A1-B980-4EDE-A3F6-0292B5B422E3}"/>
            </a:ext>
          </a:extLst>
        </xdr:cNvPr>
        <xdr:cNvSpPr/>
      </xdr:nvSpPr>
      <xdr:spPr>
        <a:xfrm>
          <a:off x="19494500" y="100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59</xdr:row>
      <xdr:rowOff>20938</xdr:rowOff>
    </xdr:from>
    <xdr:ext cx="469744" cy="259045"/>
    <xdr:sp macro="" textlink="">
      <xdr:nvSpPr>
        <xdr:cNvPr id="826" name="テキスト ボックス 825">
          <a:extLst>
            <a:ext uri="{FF2B5EF4-FFF2-40B4-BE49-F238E27FC236}">
              <a16:creationId xmlns:a16="http://schemas.microsoft.com/office/drawing/2014/main" id="{BD05C4B2-C3D8-4775-A6C9-732CFD86C8FD}"/>
            </a:ext>
          </a:extLst>
        </xdr:cNvPr>
        <xdr:cNvSpPr txBox="1"/>
      </xdr:nvSpPr>
      <xdr:spPr>
        <a:xfrm>
          <a:off x="19310428" y="101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98730</xdr:rowOff>
    </xdr:from>
    <xdr:to>
      <xdr:col>98</xdr:col>
      <xdr:colOff>38100</xdr:colOff>
      <xdr:row>59</xdr:row>
      <xdr:rowOff>28880</xdr:rowOff>
    </xdr:to>
    <xdr:sp macro="" textlink="">
      <xdr:nvSpPr>
        <xdr:cNvPr id="827" name="楕円 826">
          <a:extLst>
            <a:ext uri="{FF2B5EF4-FFF2-40B4-BE49-F238E27FC236}">
              <a16:creationId xmlns:a16="http://schemas.microsoft.com/office/drawing/2014/main" id="{4E5AD0EC-A212-4CBE-BEEE-558EE55D101E}"/>
            </a:ext>
          </a:extLst>
        </xdr:cNvPr>
        <xdr:cNvSpPr/>
      </xdr:nvSpPr>
      <xdr:spPr>
        <a:xfrm>
          <a:off x="18605500" y="100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57</xdr:row>
      <xdr:rowOff>45407</xdr:rowOff>
    </xdr:from>
    <xdr:ext cx="469745" cy="259045"/>
    <xdr:sp macro="" textlink="">
      <xdr:nvSpPr>
        <xdr:cNvPr id="828" name="テキスト ボックス 827">
          <a:extLst>
            <a:ext uri="{FF2B5EF4-FFF2-40B4-BE49-F238E27FC236}">
              <a16:creationId xmlns:a16="http://schemas.microsoft.com/office/drawing/2014/main" id="{497384F5-687B-43E4-A8A9-30CC3139A82E}"/>
            </a:ext>
          </a:extLst>
        </xdr:cNvPr>
        <xdr:cNvSpPr txBox="1"/>
      </xdr:nvSpPr>
      <xdr:spPr>
        <a:xfrm>
          <a:off x="18421428" y="98180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12F3A967-5ED2-40E5-85D6-86A699EAEC0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1C89FB1D-4F1B-4EBD-8DF1-FAB587861B1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343E04AC-04B2-45C9-8ECB-599E8136970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5BB5364B-307B-489F-90B0-6E5A450CB0B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B78C6ADF-A10E-4370-B2A8-63002BB91B0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4EC66368-0065-4709-A451-6C6EB729816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13FFDEF2-A2AB-42B8-8EBE-5C15A48C607D}"/>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B5B8D050-C6F1-4BD3-B01C-25A4DE976F6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CF638C96-5A5E-432F-B07D-C9C93073C17A}"/>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2318689D-5883-4E7C-8376-F7669055049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41AC926A-20EB-4B6A-9154-AC96CCD8623E}"/>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149877</xdr:rowOff>
    </xdr:from>
    <xdr:ext cx="248786" cy="259045"/>
    <xdr:sp macro="" textlink="">
      <xdr:nvSpPr>
        <xdr:cNvPr id="840" name="テキスト ボックス 839">
          <a:extLst>
            <a:ext uri="{FF2B5EF4-FFF2-40B4-BE49-F238E27FC236}">
              <a16:creationId xmlns:a16="http://schemas.microsoft.com/office/drawing/2014/main" id="{09ADDF0D-E078-4966-A5F7-78F0D5924CF2}"/>
            </a:ext>
          </a:extLst>
        </xdr:cNvPr>
        <xdr:cNvSpPr txBox="1"/>
      </xdr:nvSpPr>
      <xdr:spPr>
        <a:xfrm>
          <a:off x="18039214" y="13351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C7836876-1E96-428D-BB1C-90412260DC62}"/>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157056</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97F57356-92B6-43CD-8B1C-333A0F9EC00C}"/>
            </a:ext>
          </a:extLst>
        </xdr:cNvPr>
        <xdr:cNvSpPr txBox="1"/>
      </xdr:nvSpPr>
      <xdr:spPr>
        <a:xfrm>
          <a:off x="17683056"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6F233311-5520-4D11-9A5A-A15FA614808A}"/>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157056</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5BEA9C86-AA64-4684-9160-1173B9A13EAF}"/>
            </a:ext>
          </a:extLst>
        </xdr:cNvPr>
        <xdr:cNvSpPr txBox="1"/>
      </xdr:nvSpPr>
      <xdr:spPr>
        <a:xfrm>
          <a:off x="17683056"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29DE71C3-C4DB-40CC-B405-36FD71FBDC2F}"/>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157056</xdr:colOff>
      <xdr:row>69</xdr:row>
      <xdr:rowOff>149877</xdr:rowOff>
    </xdr:from>
    <xdr:ext cx="595419" cy="259045"/>
    <xdr:sp macro="" textlink="">
      <xdr:nvSpPr>
        <xdr:cNvPr id="846" name="テキスト ボックス 845">
          <a:extLst>
            <a:ext uri="{FF2B5EF4-FFF2-40B4-BE49-F238E27FC236}">
              <a16:creationId xmlns:a16="http://schemas.microsoft.com/office/drawing/2014/main" id="{0BD377FB-3183-423D-9E1C-E3D359CFE16B}"/>
            </a:ext>
          </a:extLst>
        </xdr:cNvPr>
        <xdr:cNvSpPr txBox="1"/>
      </xdr:nvSpPr>
      <xdr:spPr>
        <a:xfrm>
          <a:off x="17683056" y="11979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164313-0143-4E5F-83E3-D72670B029D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157056</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906EBEE3-1F8C-4FA1-94B0-B87D61A93FAA}"/>
            </a:ext>
          </a:extLst>
        </xdr:cNvPr>
        <xdr:cNvSpPr txBox="1"/>
      </xdr:nvSpPr>
      <xdr:spPr>
        <a:xfrm>
          <a:off x="176830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682D4BFF-AA8D-4D88-BB42-C3CE928E3087}"/>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87804BE3-C763-4F1F-BE6C-8FB98793420A}"/>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1776F43B-BE8F-410E-A2DB-98B4A6CD1657}"/>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5900E2D2-47F8-4515-A94D-F898C5F9D202}"/>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24C6C7E4-876A-45B2-82C3-E9663A266AFA}"/>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3E97B2D2-9269-4D4D-B12D-19C2D21D036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16763</xdr:rowOff>
    </xdr:from>
    <xdr:to>
      <xdr:col>116</xdr:col>
      <xdr:colOff>63500</xdr:colOff>
      <xdr:row>75</xdr:row>
      <xdr:rowOff>106667</xdr:rowOff>
    </xdr:to>
    <xdr:cxnSp macro="">
      <xdr:nvCxnSpPr>
        <xdr:cNvPr id="855" name="直線コネクタ 854">
          <a:extLst>
            <a:ext uri="{FF2B5EF4-FFF2-40B4-BE49-F238E27FC236}">
              <a16:creationId xmlns:a16="http://schemas.microsoft.com/office/drawing/2014/main" id="{42D74183-91CE-4EC0-9531-C024B623DE0C}"/>
            </a:ext>
          </a:extLst>
        </xdr:cNvPr>
        <xdr:cNvCxnSpPr/>
      </xdr:nvCxnSpPr>
      <xdr:spPr>
        <a:xfrm flipV="1">
          <a:off x="21323300" y="12875513"/>
          <a:ext cx="838200" cy="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11E29156-4B9D-470E-B684-FB621CC6B686}"/>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3B2A6B3C-6AD5-48FA-B168-4AB78328F5F3}"/>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75</xdr:row>
      <xdr:rowOff>103083</xdr:rowOff>
    </xdr:from>
    <xdr:to>
      <xdr:col>111</xdr:col>
      <xdr:colOff>177800</xdr:colOff>
      <xdr:row>75</xdr:row>
      <xdr:rowOff>106667</xdr:rowOff>
    </xdr:to>
    <xdr:cxnSp macro="">
      <xdr:nvCxnSpPr>
        <xdr:cNvPr id="858" name="直線コネクタ 857">
          <a:extLst>
            <a:ext uri="{FF2B5EF4-FFF2-40B4-BE49-F238E27FC236}">
              <a16:creationId xmlns:a16="http://schemas.microsoft.com/office/drawing/2014/main" id="{B83A5596-C3D1-435F-B379-98053AA58DF6}"/>
            </a:ext>
          </a:extLst>
        </xdr:cNvPr>
        <xdr:cNvCxnSpPr/>
      </xdr:nvCxnSpPr>
      <xdr:spPr>
        <a:xfrm>
          <a:off x="20434300" y="12961833"/>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BF377202-125D-4AFE-A141-F6EB998A6FA4}"/>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68795</xdr:colOff>
      <xdr:row>76</xdr:row>
      <xdr:rowOff>42612</xdr:rowOff>
    </xdr:from>
    <xdr:ext cx="599011" cy="259045"/>
    <xdr:sp macro="" textlink="">
      <xdr:nvSpPr>
        <xdr:cNvPr id="860" name="テキスト ボックス 859">
          <a:extLst>
            <a:ext uri="{FF2B5EF4-FFF2-40B4-BE49-F238E27FC236}">
              <a16:creationId xmlns:a16="http://schemas.microsoft.com/office/drawing/2014/main" id="{411CE901-6C72-47E3-B309-3A5878A4F30F}"/>
            </a:ext>
          </a:extLst>
        </xdr:cNvPr>
        <xdr:cNvSpPr txBox="1"/>
      </xdr:nvSpPr>
      <xdr:spPr>
        <a:xfrm>
          <a:off x="21023795" y="1307281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103083</xdr:rowOff>
    </xdr:from>
    <xdr:to>
      <xdr:col>107</xdr:col>
      <xdr:colOff>50800</xdr:colOff>
      <xdr:row>75</xdr:row>
      <xdr:rowOff>129925</xdr:rowOff>
    </xdr:to>
    <xdr:cxnSp macro="">
      <xdr:nvCxnSpPr>
        <xdr:cNvPr id="861" name="直線コネクタ 860">
          <a:extLst>
            <a:ext uri="{FF2B5EF4-FFF2-40B4-BE49-F238E27FC236}">
              <a16:creationId xmlns:a16="http://schemas.microsoft.com/office/drawing/2014/main" id="{EE16EE7F-A19E-487E-9734-ED31203A4B83}"/>
            </a:ext>
          </a:extLst>
        </xdr:cNvPr>
        <xdr:cNvCxnSpPr/>
      </xdr:nvCxnSpPr>
      <xdr:spPr>
        <a:xfrm flipV="1">
          <a:off x="19545300" y="12961833"/>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3823DE58-88B4-45F0-A2EA-97628C7B1EDA}"/>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132295</xdr:colOff>
      <xdr:row>76</xdr:row>
      <xdr:rowOff>42640</xdr:rowOff>
    </xdr:from>
    <xdr:ext cx="599011" cy="259045"/>
    <xdr:sp macro="" textlink="">
      <xdr:nvSpPr>
        <xdr:cNvPr id="863" name="テキスト ボックス 862">
          <a:extLst>
            <a:ext uri="{FF2B5EF4-FFF2-40B4-BE49-F238E27FC236}">
              <a16:creationId xmlns:a16="http://schemas.microsoft.com/office/drawing/2014/main" id="{769B7A51-5B2F-4908-8ECE-C22BE0DB14D3}"/>
            </a:ext>
          </a:extLst>
        </xdr:cNvPr>
        <xdr:cNvSpPr txBox="1"/>
      </xdr:nvSpPr>
      <xdr:spPr>
        <a:xfrm>
          <a:off x="20134795" y="1307284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129925</xdr:rowOff>
    </xdr:from>
    <xdr:to>
      <xdr:col>102</xdr:col>
      <xdr:colOff>114300</xdr:colOff>
      <xdr:row>76</xdr:row>
      <xdr:rowOff>9485</xdr:rowOff>
    </xdr:to>
    <xdr:cxnSp macro="">
      <xdr:nvCxnSpPr>
        <xdr:cNvPr id="864" name="直線コネクタ 863">
          <a:extLst>
            <a:ext uri="{FF2B5EF4-FFF2-40B4-BE49-F238E27FC236}">
              <a16:creationId xmlns:a16="http://schemas.microsoft.com/office/drawing/2014/main" id="{E0AE5AD9-CE3A-4FD8-B9C1-CB32890E76A4}"/>
            </a:ext>
          </a:extLst>
        </xdr:cNvPr>
        <xdr:cNvCxnSpPr/>
      </xdr:nvCxnSpPr>
      <xdr:spPr>
        <a:xfrm flipV="1">
          <a:off x="18656300" y="12988675"/>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891AEF59-BDB7-46B8-BFA3-A17A8F4B8AD9}"/>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1A3D35CF-19B7-4A41-A734-2C34127161A6}"/>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35403699-AD25-4D29-A0D1-FFD3E07DABB6}"/>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68795</xdr:colOff>
      <xdr:row>74</xdr:row>
      <xdr:rowOff>65510</xdr:rowOff>
    </xdr:from>
    <xdr:ext cx="599011" cy="259045"/>
    <xdr:sp macro="" textlink="">
      <xdr:nvSpPr>
        <xdr:cNvPr id="868" name="テキスト ボックス 867">
          <a:extLst>
            <a:ext uri="{FF2B5EF4-FFF2-40B4-BE49-F238E27FC236}">
              <a16:creationId xmlns:a16="http://schemas.microsoft.com/office/drawing/2014/main" id="{9D2C28ED-3B5B-4C3E-AC2F-ED47192D1F01}"/>
            </a:ext>
          </a:extLst>
        </xdr:cNvPr>
        <xdr:cNvSpPr txBox="1"/>
      </xdr:nvSpPr>
      <xdr:spPr>
        <a:xfrm>
          <a:off x="18356795" y="1275281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2438A0D2-BB70-4979-A4A2-7165AFE7388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DB23E9C2-1EAC-4387-8323-F8935A1E39B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87B5200A-337F-463D-BD6C-A2F3817802B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26029237-7AC4-40A6-B730-76212386E04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ABC3C1E2-CED7-48EB-8D07-AB99AAA0C75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137413</xdr:rowOff>
    </xdr:from>
    <xdr:to>
      <xdr:col>116</xdr:col>
      <xdr:colOff>114300</xdr:colOff>
      <xdr:row>75</xdr:row>
      <xdr:rowOff>67563</xdr:rowOff>
    </xdr:to>
    <xdr:sp macro="" textlink="">
      <xdr:nvSpPr>
        <xdr:cNvPr id="874" name="楕円 873">
          <a:extLst>
            <a:ext uri="{FF2B5EF4-FFF2-40B4-BE49-F238E27FC236}">
              <a16:creationId xmlns:a16="http://schemas.microsoft.com/office/drawing/2014/main" id="{4C548E5A-428F-41AB-AC9D-168130F93DE0}"/>
            </a:ext>
          </a:extLst>
        </xdr:cNvPr>
        <xdr:cNvSpPr/>
      </xdr:nvSpPr>
      <xdr:spPr>
        <a:xfrm>
          <a:off x="22110700" y="128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73</xdr:row>
      <xdr:rowOff>150765</xdr:rowOff>
    </xdr:from>
    <xdr:ext cx="599010" cy="259045"/>
    <xdr:sp macro="" textlink="">
      <xdr:nvSpPr>
        <xdr:cNvPr id="875" name="繰出金該当値テキスト">
          <a:extLst>
            <a:ext uri="{FF2B5EF4-FFF2-40B4-BE49-F238E27FC236}">
              <a16:creationId xmlns:a16="http://schemas.microsoft.com/office/drawing/2014/main" id="{11B3F78A-7573-4FF2-B53C-949F15CFF846}"/>
            </a:ext>
          </a:extLst>
        </xdr:cNvPr>
        <xdr:cNvSpPr txBox="1"/>
      </xdr:nvSpPr>
      <xdr:spPr>
        <a:xfrm>
          <a:off x="22212300" y="1266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55867</xdr:rowOff>
    </xdr:from>
    <xdr:to>
      <xdr:col>112</xdr:col>
      <xdr:colOff>38100</xdr:colOff>
      <xdr:row>75</xdr:row>
      <xdr:rowOff>157466</xdr:rowOff>
    </xdr:to>
    <xdr:sp macro="" textlink="">
      <xdr:nvSpPr>
        <xdr:cNvPr id="876" name="楕円 875">
          <a:extLst>
            <a:ext uri="{FF2B5EF4-FFF2-40B4-BE49-F238E27FC236}">
              <a16:creationId xmlns:a16="http://schemas.microsoft.com/office/drawing/2014/main" id="{3B7531A5-4AD6-4252-9844-BCA46C729876}"/>
            </a:ext>
          </a:extLst>
        </xdr:cNvPr>
        <xdr:cNvSpPr/>
      </xdr:nvSpPr>
      <xdr:spPr>
        <a:xfrm>
          <a:off x="21272500" y="1291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68795</xdr:colOff>
      <xdr:row>74</xdr:row>
      <xdr:rowOff>2544</xdr:rowOff>
    </xdr:from>
    <xdr:ext cx="599011" cy="259045"/>
    <xdr:sp macro="" textlink="">
      <xdr:nvSpPr>
        <xdr:cNvPr id="877" name="テキスト ボックス 876">
          <a:extLst>
            <a:ext uri="{FF2B5EF4-FFF2-40B4-BE49-F238E27FC236}">
              <a16:creationId xmlns:a16="http://schemas.microsoft.com/office/drawing/2014/main" id="{29674143-29B6-49CB-A7EC-00AB9437443F}"/>
            </a:ext>
          </a:extLst>
        </xdr:cNvPr>
        <xdr:cNvSpPr txBox="1"/>
      </xdr:nvSpPr>
      <xdr:spPr>
        <a:xfrm>
          <a:off x="21023795" y="1268984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52283</xdr:rowOff>
    </xdr:from>
    <xdr:to>
      <xdr:col>107</xdr:col>
      <xdr:colOff>101600</xdr:colOff>
      <xdr:row>75</xdr:row>
      <xdr:rowOff>153882</xdr:rowOff>
    </xdr:to>
    <xdr:sp macro="" textlink="">
      <xdr:nvSpPr>
        <xdr:cNvPr id="878" name="楕円 877">
          <a:extLst>
            <a:ext uri="{FF2B5EF4-FFF2-40B4-BE49-F238E27FC236}">
              <a16:creationId xmlns:a16="http://schemas.microsoft.com/office/drawing/2014/main" id="{8BA27206-9DC0-44D4-BDB1-29933093D9E2}"/>
            </a:ext>
          </a:extLst>
        </xdr:cNvPr>
        <xdr:cNvSpPr/>
      </xdr:nvSpPr>
      <xdr:spPr>
        <a:xfrm>
          <a:off x="20383500" y="12911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132295</xdr:colOff>
      <xdr:row>74</xdr:row>
      <xdr:rowOff>2322</xdr:rowOff>
    </xdr:from>
    <xdr:ext cx="599011" cy="259045"/>
    <xdr:sp macro="" textlink="">
      <xdr:nvSpPr>
        <xdr:cNvPr id="879" name="テキスト ボックス 878">
          <a:extLst>
            <a:ext uri="{FF2B5EF4-FFF2-40B4-BE49-F238E27FC236}">
              <a16:creationId xmlns:a16="http://schemas.microsoft.com/office/drawing/2014/main" id="{ADC4FA7A-67CE-47BD-8752-FBB718F6C3D0}"/>
            </a:ext>
          </a:extLst>
        </xdr:cNvPr>
        <xdr:cNvSpPr txBox="1"/>
      </xdr:nvSpPr>
      <xdr:spPr>
        <a:xfrm>
          <a:off x="20134795" y="1268962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79125</xdr:rowOff>
    </xdr:from>
    <xdr:to>
      <xdr:col>102</xdr:col>
      <xdr:colOff>165100</xdr:colOff>
      <xdr:row>76</xdr:row>
      <xdr:rowOff>9275</xdr:rowOff>
    </xdr:to>
    <xdr:sp macro="" textlink="">
      <xdr:nvSpPr>
        <xdr:cNvPr id="880" name="楕円 879">
          <a:extLst>
            <a:ext uri="{FF2B5EF4-FFF2-40B4-BE49-F238E27FC236}">
              <a16:creationId xmlns:a16="http://schemas.microsoft.com/office/drawing/2014/main" id="{1F82484A-40FE-4A6B-B9B0-65976D3F9D19}"/>
            </a:ext>
          </a:extLst>
        </xdr:cNvPr>
        <xdr:cNvSpPr/>
      </xdr:nvSpPr>
      <xdr:spPr>
        <a:xfrm>
          <a:off x="19494500" y="12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5295</xdr:colOff>
      <xdr:row>74</xdr:row>
      <xdr:rowOff>35327</xdr:rowOff>
    </xdr:from>
    <xdr:ext cx="599010" cy="259045"/>
    <xdr:sp macro="" textlink="">
      <xdr:nvSpPr>
        <xdr:cNvPr id="881" name="テキスト ボックス 880">
          <a:extLst>
            <a:ext uri="{FF2B5EF4-FFF2-40B4-BE49-F238E27FC236}">
              <a16:creationId xmlns:a16="http://schemas.microsoft.com/office/drawing/2014/main" id="{5B0A2A20-D67D-47EB-9D8E-E68320B670B4}"/>
            </a:ext>
          </a:extLst>
        </xdr:cNvPr>
        <xdr:cNvSpPr txBox="1"/>
      </xdr:nvSpPr>
      <xdr:spPr>
        <a:xfrm>
          <a:off x="19245795" y="127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130135</xdr:rowOff>
    </xdr:from>
    <xdr:to>
      <xdr:col>98</xdr:col>
      <xdr:colOff>38100</xdr:colOff>
      <xdr:row>76</xdr:row>
      <xdr:rowOff>60285</xdr:rowOff>
    </xdr:to>
    <xdr:sp macro="" textlink="">
      <xdr:nvSpPr>
        <xdr:cNvPr id="882" name="楕円 881">
          <a:extLst>
            <a:ext uri="{FF2B5EF4-FFF2-40B4-BE49-F238E27FC236}">
              <a16:creationId xmlns:a16="http://schemas.microsoft.com/office/drawing/2014/main" id="{E08C33AA-FDA2-430C-A133-E38228298128}"/>
            </a:ext>
          </a:extLst>
        </xdr:cNvPr>
        <xdr:cNvSpPr/>
      </xdr:nvSpPr>
      <xdr:spPr>
        <a:xfrm>
          <a:off x="18605500" y="129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68795</xdr:colOff>
      <xdr:row>76</xdr:row>
      <xdr:rowOff>51412</xdr:rowOff>
    </xdr:from>
    <xdr:ext cx="599011" cy="259045"/>
    <xdr:sp macro="" textlink="">
      <xdr:nvSpPr>
        <xdr:cNvPr id="883" name="テキスト ボックス 882">
          <a:extLst>
            <a:ext uri="{FF2B5EF4-FFF2-40B4-BE49-F238E27FC236}">
              <a16:creationId xmlns:a16="http://schemas.microsoft.com/office/drawing/2014/main" id="{9C6E1C74-58EA-4E50-88C5-D8369939DC31}"/>
            </a:ext>
          </a:extLst>
        </xdr:cNvPr>
        <xdr:cNvSpPr txBox="1"/>
      </xdr:nvSpPr>
      <xdr:spPr>
        <a:xfrm>
          <a:off x="18356795" y="1308161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DA7930E-321B-401F-AA49-C9BB593E673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32FDB878-53F7-4520-AD02-A75045F1B6D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C23BA78E-D21E-474E-B5A8-1ADCEF7EC4AB}"/>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3BE31785-EFA2-45E0-8F8D-49067BCE1A81}"/>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6BDEBFF2-37B2-4747-A630-5495F46348C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272BD1D-0716-4DF3-A033-F055520FA86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822F93F7-5FF1-4F9E-BD25-8C91C0C1EB2B}"/>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FDCFA9B5-343A-47A1-A44F-A4334BE4792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335EE88F-3440-4FC7-8764-AA5A36D86E8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D344F200-6441-4FF1-A6CF-B571766A2E6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D68A426E-DF28-4C83-BE69-D3F9AA1895AD}"/>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94</xdr:row>
      <xdr:rowOff>839</xdr:rowOff>
    </xdr:from>
    <xdr:ext cx="248786" cy="259045"/>
    <xdr:sp macro="" textlink="">
      <xdr:nvSpPr>
        <xdr:cNvPr id="895" name="テキスト ボックス 894">
          <a:extLst>
            <a:ext uri="{FF2B5EF4-FFF2-40B4-BE49-F238E27FC236}">
              <a16:creationId xmlns:a16="http://schemas.microsoft.com/office/drawing/2014/main" id="{66A4DCF4-9DE4-4FCF-9E53-F4C1BFEE4D90}"/>
            </a:ext>
          </a:extLst>
        </xdr:cNvPr>
        <xdr:cNvSpPr txBox="1"/>
      </xdr:nvSpPr>
      <xdr:spPr>
        <a:xfrm>
          <a:off x="18039214" y="1611713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64442032-EBE1-4F4F-8B80-67A75737EA1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F5B78C50-5DCD-44C6-BD55-FC95F892E13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402088D-AA82-4A76-8DAF-ED8E14528A5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969F943-D48C-41AF-BBED-7F54231A3E26}"/>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2027873A-66D1-4BB8-817B-294F73F9F07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7AB1FDB0-E8CB-417E-BAE3-2CE19C17929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6FA7E0BD-B383-4812-86E6-39A448394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EB674DA7-E6BC-48CB-A835-87AB35D1767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74A1DD4D-FACC-4973-B498-288EE75D33B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F1DDE027-2CF0-41BD-ADDD-D3A626BCD58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AB223C5E-F4BD-42DF-B0C9-FDC5AEC2B8B8}"/>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6156BC32-0E85-4C8A-8AAE-1CE32D7E604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5249646E-804F-47F8-8A91-13FA62A52CD4}"/>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CAA7B34F-2533-4D72-99F2-716DD5C74FBA}"/>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91D1533A-9E8C-4486-B098-80F3E107943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ADCF3E3B-66C4-41AD-B1B5-FECC0DA4BE7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17FCDDAC-0E84-4BC8-880C-E901020D28EA}"/>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989251B8-3FA8-4700-B2A2-47B33673228E}"/>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5286EB1C-8F42-47B6-8805-3A87F9CB96B7}"/>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446B536-A80E-4472-92DF-4D6FAA92C07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1C4C0145-1DCA-4B78-BE16-0EA71349CF05}"/>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B887061B-2519-4C3B-A744-FB7542B2EB5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BD1CACED-AD75-46D2-8433-FCF56565555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98ED1061-1A1D-4EAD-8858-A64AD65EA80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15644623-86B5-4ECA-975A-D5428814778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C9E80265-29CC-48AC-B9CE-4140202E054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35A4BD90-0EA7-4B75-90E0-114EF679264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FB066638-8D2F-4639-AABC-AB5D35A24C59}"/>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E7EFA82D-7C97-45AB-BC3C-ADB6EE68C332}"/>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82FE054B-CAEF-436A-A301-463FF7388034}"/>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F5FBA1AA-53F4-47C7-AFDF-FC1D157917F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591A0D37-8CD5-49D9-827A-AA4C55093ED3}"/>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8C7EA1FE-7824-49E5-9B21-0D357630876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F0D21C42-ADBA-46E2-978E-AD1B79E7DF62}"/>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A77D0372-8C2B-43A0-A881-D48C5B980DE2}"/>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A3B2A8B2-0B38-4372-BF4E-96B44BBDED9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AC4E3D93-AF99-4BCC-804D-F0CB5D4F208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62D162A8-E546-482E-97A3-AA8AD5EA3D6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2F3865-F17A-4DB3-8ADB-75204355E4C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C5296E2A-2289-4EC8-93F7-66CF75F0D5D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補助費の大幅な数値の上昇は、国の特別定額給付金や新型コロナウイルス臨時交付金による経済対策によるものである。人件費の数値の上昇は、地域おこし協力隊の増員、新型コロナウイルスワクチン接種に伴うもの、道の駅の通年施設稼働によるものである。</a:t>
          </a:r>
          <a:r>
            <a:rPr kumimoji="1" lang="ja-JP" altLang="ja-JP" sz="1100" baseline="0">
              <a:solidFill>
                <a:schemeClr val="dk1"/>
              </a:solidFill>
              <a:effectLst/>
              <a:latin typeface="+mn-lt"/>
              <a:ea typeface="+mn-ea"/>
              <a:cs typeface="+mn-cs"/>
            </a:rPr>
            <a:t>普通建設事業費の新規整備は、</a:t>
          </a:r>
          <a:r>
            <a:rPr kumimoji="1" lang="ja-JP" altLang="en-US" sz="1100" baseline="0">
              <a:solidFill>
                <a:schemeClr val="dk1"/>
              </a:solidFill>
              <a:effectLst/>
              <a:latin typeface="+mn-lt"/>
              <a:ea typeface="+mn-ea"/>
              <a:cs typeface="+mn-cs"/>
            </a:rPr>
            <a:t>社会資総合整備事業の事業費が減少しているため、数値は下がっている。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より実施した</a:t>
          </a:r>
          <a:r>
            <a:rPr kumimoji="1" lang="ja-JP" altLang="ja-JP" sz="1100" baseline="0">
              <a:solidFill>
                <a:schemeClr val="dk1"/>
              </a:solidFill>
              <a:effectLst/>
              <a:latin typeface="+mn-lt"/>
              <a:ea typeface="+mn-ea"/>
              <a:cs typeface="+mn-cs"/>
            </a:rPr>
            <a:t>体育施設の改修や介護予防施設等の</a:t>
          </a:r>
          <a:r>
            <a:rPr kumimoji="1" lang="ja-JP" altLang="en-US" sz="1100" baseline="0">
              <a:solidFill>
                <a:schemeClr val="dk1"/>
              </a:solidFill>
              <a:effectLst/>
              <a:latin typeface="+mn-lt"/>
              <a:ea typeface="+mn-ea"/>
              <a:cs typeface="+mn-cs"/>
            </a:rPr>
            <a:t>大規模な</a:t>
          </a:r>
          <a:r>
            <a:rPr kumimoji="1" lang="ja-JP" altLang="ja-JP" sz="1100" baseline="0">
              <a:solidFill>
                <a:schemeClr val="dk1"/>
              </a:solidFill>
              <a:effectLst/>
              <a:latin typeface="+mn-lt"/>
              <a:ea typeface="+mn-ea"/>
              <a:cs typeface="+mn-cs"/>
            </a:rPr>
            <a:t>建設が終わり</a:t>
          </a:r>
          <a:r>
            <a:rPr kumimoji="1" lang="ja-JP" altLang="en-US" sz="1100" baseline="0">
              <a:solidFill>
                <a:schemeClr val="dk1"/>
              </a:solidFill>
              <a:effectLst/>
              <a:latin typeface="+mn-lt"/>
              <a:ea typeface="+mn-ea"/>
              <a:cs typeface="+mn-cs"/>
            </a:rPr>
            <a:t>、今後公共施設の長寿命化を図るため普通建設事業を行う。</a:t>
          </a:r>
          <a:r>
            <a:rPr kumimoji="1" lang="ja-JP" altLang="ja-JP" sz="1100" baseline="0">
              <a:solidFill>
                <a:schemeClr val="dk1"/>
              </a:solidFill>
              <a:effectLst/>
              <a:latin typeface="+mn-lt"/>
              <a:ea typeface="+mn-ea"/>
              <a:cs typeface="+mn-cs"/>
            </a:rPr>
            <a:t>補助費等の住民一人当たりコストは、廃棄物処理施設建設負担金の増加により上がっている。公債費については、平成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年度に繰上償還を実施したため類似団体平均値を大きく上回ったが、他の年度も上回っている。</a:t>
          </a:r>
          <a:r>
            <a:rPr kumimoji="1" lang="ja-JP" altLang="ja-JP" sz="1100">
              <a:solidFill>
                <a:schemeClr val="dk1"/>
              </a:solidFill>
              <a:effectLst/>
              <a:latin typeface="+mn-lt"/>
              <a:ea typeface="+mn-ea"/>
              <a:cs typeface="+mn-cs"/>
            </a:rPr>
            <a:t>近年実施した大規模事業に係る地方債の償還が始まり、令和２年度から増加となるため、</a:t>
          </a:r>
          <a:r>
            <a:rPr kumimoji="1" lang="ja-JP" altLang="ja-JP" sz="1100" baseline="0">
              <a:solidFill>
                <a:schemeClr val="dk1"/>
              </a:solidFill>
              <a:effectLst/>
              <a:latin typeface="+mn-lt"/>
              <a:ea typeface="+mn-ea"/>
              <a:cs typeface="+mn-cs"/>
            </a:rPr>
            <a:t>今後も公債費対策として繰上償還を計画的に行い財政健全化に取り組む。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02465F-F7A2-40DC-BCA6-85E8584BD4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012C359-D882-4B82-95E2-01024FDFB16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78815CF-2CAD-4B38-B71B-C10B4BB4831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87175BA-9F12-4D56-BD06-CAC6313D95D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C097AC-A1B0-46DE-9B7D-B5E0CC7B80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2A783D-D141-4F43-8204-F458B76053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0C0978-D94E-42DF-B013-98C41450F9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028608-5E6F-49B8-A0A9-F2C0211668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6EBC3A-BBEF-48D3-9033-AE6EF8A12C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6D0E15E-4689-4E51-9027-62F7E008FE5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1,724
1,715
39.05
2,781,390
2,718,527
29,080
1,325,379
2,695,073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DF010D-4B6F-4000-8ED6-EED00F3C8F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0CE18F-EA3F-439E-BEA9-646766775D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72333A-F101-43A1-A1CC-D295D1B93F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D58ABA-DE19-45E0-B858-7F764E626F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0BD9AC-C72C-4A3A-BBB6-8203E617EF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9EAC132-48BF-4E0E-93AB-E5C812BBFB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74FD840-AD5B-4B2A-A727-746464430FF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F898D1E-3F0A-4B74-BA87-565DF48E37F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A7F7148-1A2F-4767-B5C9-F833401CF15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F3A7AA-15B6-4F21-8FDC-DE3379290A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1A89962-E171-4B0E-8312-F30C7650681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4D2F91E-FB16-4BDB-B3C5-2C19D614DC2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19EB7DB-30D5-4C69-BFE6-D8C631DAD2C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A015ED6-1767-4D9B-BFD7-898C196D27F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C0B8F9-EF00-46BE-A6B6-3F7437BED1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7FDCF78-4436-43EE-B75F-599563AF3B0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EB7CB4-D193-4279-A700-875A45C0DB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104775</xdr:rowOff>
    </xdr:from>
    <xdr:ext cx="8896666" cy="259045"/>
    <xdr:sp macro="" textlink="">
      <xdr:nvSpPr>
        <xdr:cNvPr id="29" name="テキスト ボックス 28">
          <a:extLst>
            <a:ext uri="{FF2B5EF4-FFF2-40B4-BE49-F238E27FC236}">
              <a16:creationId xmlns:a16="http://schemas.microsoft.com/office/drawing/2014/main" id="{1AEE1190-CFF2-44D7-B5BC-2E2E54346A15}"/>
            </a:ext>
          </a:extLst>
        </xdr:cNvPr>
        <xdr:cNvSpPr txBox="1"/>
      </xdr:nvSpPr>
      <xdr:spPr>
        <a:xfrm>
          <a:off x="698500" y="2847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46056B3-DE4B-4A8D-96ED-FAFC7327445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C4323F5-94E8-4CBA-A6F8-B593CE706C8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654DB61-9DA4-45E5-8C23-357B873418C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8332EDA-D769-4FCA-87E8-DD60B3CB4AA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F13F4D0-FFBA-4EE5-8075-41DE12F8E65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4F05844-079C-4025-8C41-5D5CAE8A4EE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CF2BB34-6408-44E7-B65F-B772389216D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D871953-A852-44F1-8202-1E910AD81E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59CBEFE-CF9D-4D42-8A71-F9466F0731F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59D55AB-462B-46F4-AA7D-075E31154A1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E4B0C96-853C-4386-96CF-831B706A5E8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1D4B723-978C-470D-8C61-6B1A2A605D0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4E3BFD16-A82A-4E8B-B6EB-7359CA8953EE}"/>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79ACD3CB-20BC-4D79-9B4B-3553CB14D09E}"/>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6FA08C3F-23BC-4FC2-B1F7-76EDB614CFFA}"/>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153959</xdr:rowOff>
    </xdr:from>
    <xdr:ext cx="531300" cy="259045"/>
    <xdr:sp macro="" textlink="">
      <xdr:nvSpPr>
        <xdr:cNvPr id="45" name="テキスト ボックス 44">
          <a:extLst>
            <a:ext uri="{FF2B5EF4-FFF2-40B4-BE49-F238E27FC236}">
              <a16:creationId xmlns:a16="http://schemas.microsoft.com/office/drawing/2014/main" id="{65B4C332-31F3-4DE4-AF1C-470B471C4408}"/>
            </a:ext>
          </a:extLst>
        </xdr:cNvPr>
        <xdr:cNvSpPr txBox="1"/>
      </xdr:nvSpPr>
      <xdr:spPr>
        <a:xfrm>
          <a:off x="230701" y="632615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E77CF592-E772-449F-A366-F9948434C9CD}"/>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300" cy="259045"/>
    <xdr:sp macro="" textlink="">
      <xdr:nvSpPr>
        <xdr:cNvPr id="47" name="テキスト ボックス 46">
          <a:extLst>
            <a:ext uri="{FF2B5EF4-FFF2-40B4-BE49-F238E27FC236}">
              <a16:creationId xmlns:a16="http://schemas.microsoft.com/office/drawing/2014/main" id="{18D35EBC-B41D-4D41-98F3-A74257EB4C7B}"/>
            </a:ext>
          </a:extLst>
        </xdr:cNvPr>
        <xdr:cNvSpPr txBox="1"/>
      </xdr:nvSpPr>
      <xdr:spPr>
        <a:xfrm>
          <a:off x="230701" y="59900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B7966678-684D-46BF-894C-AA7DD31A872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300" cy="259045"/>
    <xdr:sp macro="" textlink="">
      <xdr:nvSpPr>
        <xdr:cNvPr id="49" name="テキスト ボックス 48">
          <a:extLst>
            <a:ext uri="{FF2B5EF4-FFF2-40B4-BE49-F238E27FC236}">
              <a16:creationId xmlns:a16="http://schemas.microsoft.com/office/drawing/2014/main" id="{5EE137AE-E23F-47D8-B5B4-79C265579709}"/>
            </a:ext>
          </a:extLst>
        </xdr:cNvPr>
        <xdr:cNvSpPr txBox="1"/>
      </xdr:nvSpPr>
      <xdr:spPr>
        <a:xfrm>
          <a:off x="230701" y="566349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F406BF0E-9B22-40F1-9879-C5EE9D50728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12445</xdr:rowOff>
    </xdr:from>
    <xdr:ext cx="531300" cy="259045"/>
    <xdr:sp macro="" textlink="">
      <xdr:nvSpPr>
        <xdr:cNvPr id="51" name="テキスト ボックス 50">
          <a:extLst>
            <a:ext uri="{FF2B5EF4-FFF2-40B4-BE49-F238E27FC236}">
              <a16:creationId xmlns:a16="http://schemas.microsoft.com/office/drawing/2014/main" id="{6C545D81-20B1-45BC-8FD2-5227AC2BEFCC}"/>
            </a:ext>
          </a:extLst>
        </xdr:cNvPr>
        <xdr:cNvSpPr txBox="1"/>
      </xdr:nvSpPr>
      <xdr:spPr>
        <a:xfrm>
          <a:off x="230701" y="532739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5FD941D0-D6C2-4AA4-8E12-26357A16FE34}"/>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1738F495-C5A0-431C-BB30-7EDCB14D26DD}"/>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77075058-D114-49A4-9DDA-051C79FA25A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C420BAAD-0E2A-413D-828B-6BA1D868848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B81B954-509E-4546-8D46-912DD772BAF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35EB3802-A126-4C27-84FD-F2A4FB32812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D85DF16D-06C5-4270-A8F8-903D3710C9C6}"/>
            </a:ext>
          </a:extLst>
        </xdr:cNvPr>
        <xdr:cNvSpPr txBox="1"/>
      </xdr:nvSpPr>
      <xdr:spPr>
        <a:xfrm>
          <a:off x="4676775"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712F4439-073B-4341-81DB-87F71D542898}"/>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9344E09F-D6C4-4D3D-BAD5-2D33CE64AC8A}"/>
            </a:ext>
          </a:extLst>
        </xdr:cNvPr>
        <xdr:cNvSpPr txBox="1"/>
      </xdr:nvSpPr>
      <xdr:spPr>
        <a:xfrm>
          <a:off x="4676775"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A6F74D8C-9BBC-45E9-9C14-0D19481F2577}"/>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44325</xdr:rowOff>
    </xdr:from>
    <xdr:to>
      <xdr:col>24</xdr:col>
      <xdr:colOff>63500</xdr:colOff>
      <xdr:row>37</xdr:row>
      <xdr:rowOff>49370</xdr:rowOff>
    </xdr:to>
    <xdr:cxnSp macro="">
      <xdr:nvCxnSpPr>
        <xdr:cNvPr id="62" name="直線コネクタ 61">
          <a:extLst>
            <a:ext uri="{FF2B5EF4-FFF2-40B4-BE49-F238E27FC236}">
              <a16:creationId xmlns:a16="http://schemas.microsoft.com/office/drawing/2014/main" id="{0A06E159-BBC1-4A24-9126-4FB292F97ED1}"/>
            </a:ext>
          </a:extLst>
        </xdr:cNvPr>
        <xdr:cNvCxnSpPr/>
      </xdr:nvCxnSpPr>
      <xdr:spPr>
        <a:xfrm>
          <a:off x="3797300" y="6387975"/>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184C1FC6-51A3-40D0-AFF7-7F86B697EA23}"/>
            </a:ext>
          </a:extLst>
        </xdr:cNvPr>
        <xdr:cNvSpPr txBox="1"/>
      </xdr:nvSpPr>
      <xdr:spPr>
        <a:xfrm>
          <a:off x="4676775"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B7D97BAF-BD6A-448F-83C3-D5672C49193E}"/>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37</xdr:row>
      <xdr:rowOff>44325</xdr:rowOff>
    </xdr:from>
    <xdr:to>
      <xdr:col>19</xdr:col>
      <xdr:colOff>177800</xdr:colOff>
      <xdr:row>37</xdr:row>
      <xdr:rowOff>76753</xdr:rowOff>
    </xdr:to>
    <xdr:cxnSp macro="">
      <xdr:nvCxnSpPr>
        <xdr:cNvPr id="65" name="直線コネクタ 64">
          <a:extLst>
            <a:ext uri="{FF2B5EF4-FFF2-40B4-BE49-F238E27FC236}">
              <a16:creationId xmlns:a16="http://schemas.microsoft.com/office/drawing/2014/main" id="{080A8445-634E-4328-B015-D680BA15ACEC}"/>
            </a:ext>
          </a:extLst>
        </xdr:cNvPr>
        <xdr:cNvCxnSpPr/>
      </xdr:nvCxnSpPr>
      <xdr:spPr>
        <a:xfrm flipV="1">
          <a:off x="2908300" y="6387975"/>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32AE514C-3FDA-43B8-942F-9E097E4E8DF3}"/>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68DB1FA8-D755-4109-B7BC-6D1A4FBE0BD2}"/>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76753</xdr:rowOff>
    </xdr:from>
    <xdr:to>
      <xdr:col>15</xdr:col>
      <xdr:colOff>50800</xdr:colOff>
      <xdr:row>37</xdr:row>
      <xdr:rowOff>81929</xdr:rowOff>
    </xdr:to>
    <xdr:cxnSp macro="">
      <xdr:nvCxnSpPr>
        <xdr:cNvPr id="68" name="直線コネクタ 67">
          <a:extLst>
            <a:ext uri="{FF2B5EF4-FFF2-40B4-BE49-F238E27FC236}">
              <a16:creationId xmlns:a16="http://schemas.microsoft.com/office/drawing/2014/main" id="{838581B1-7215-4240-91C4-D8D9817E4999}"/>
            </a:ext>
          </a:extLst>
        </xdr:cNvPr>
        <xdr:cNvCxnSpPr/>
      </xdr:nvCxnSpPr>
      <xdr:spPr>
        <a:xfrm flipV="1">
          <a:off x="2019300" y="6420403"/>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AFD178E6-DFB5-4CA0-8139-809B375F1D74}"/>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306E6544-9A31-47BE-9F30-AF22F03C5051}"/>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68752</xdr:rowOff>
    </xdr:from>
    <xdr:to>
      <xdr:col>10</xdr:col>
      <xdr:colOff>114300</xdr:colOff>
      <xdr:row>37</xdr:row>
      <xdr:rowOff>81929</xdr:rowOff>
    </xdr:to>
    <xdr:cxnSp macro="">
      <xdr:nvCxnSpPr>
        <xdr:cNvPr id="71" name="直線コネクタ 70">
          <a:extLst>
            <a:ext uri="{FF2B5EF4-FFF2-40B4-BE49-F238E27FC236}">
              <a16:creationId xmlns:a16="http://schemas.microsoft.com/office/drawing/2014/main" id="{2326D0EE-A463-41EA-9F14-44C218A42A59}"/>
            </a:ext>
          </a:extLst>
        </xdr:cNvPr>
        <xdr:cNvCxnSpPr/>
      </xdr:nvCxnSpPr>
      <xdr:spPr>
        <a:xfrm>
          <a:off x="1130300" y="6412402"/>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A747519D-39AA-4E39-A6D7-00E2B37E604D}"/>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38</xdr:row>
      <xdr:rowOff>56017</xdr:rowOff>
    </xdr:from>
    <xdr:ext cx="534377" cy="259045"/>
    <xdr:sp macro="" textlink="">
      <xdr:nvSpPr>
        <xdr:cNvPr id="73" name="テキスト ボックス 72">
          <a:extLst>
            <a:ext uri="{FF2B5EF4-FFF2-40B4-BE49-F238E27FC236}">
              <a16:creationId xmlns:a16="http://schemas.microsoft.com/office/drawing/2014/main" id="{61028556-285A-4E94-94B1-ECB88B7C5302}"/>
            </a:ext>
          </a:extLst>
        </xdr:cNvPr>
        <xdr:cNvSpPr txBox="1"/>
      </xdr:nvSpPr>
      <xdr:spPr>
        <a:xfrm>
          <a:off x="1752111" y="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FB89DD16-59A5-45CF-8D4B-5D265418F1BE}"/>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38</xdr:row>
      <xdr:rowOff>60099</xdr:rowOff>
    </xdr:from>
    <xdr:ext cx="534377" cy="259045"/>
    <xdr:sp macro="" textlink="">
      <xdr:nvSpPr>
        <xdr:cNvPr id="75" name="テキスト ボックス 74">
          <a:extLst>
            <a:ext uri="{FF2B5EF4-FFF2-40B4-BE49-F238E27FC236}">
              <a16:creationId xmlns:a16="http://schemas.microsoft.com/office/drawing/2014/main" id="{EB1DE04E-2AF0-4420-81C8-A9D6B5181DFC}"/>
            </a:ext>
          </a:extLst>
        </xdr:cNvPr>
        <xdr:cNvSpPr txBox="1"/>
      </xdr:nvSpPr>
      <xdr:spPr>
        <a:xfrm>
          <a:off x="863111" y="65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ACC3D56-5CC2-478A-8422-A94A345E27F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3069B84-719D-4163-B290-5CE553F81E9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E4E71FC-F6F1-46A3-BCB2-422B219D266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8787456-F832-476A-AAB6-F500DA6740F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2416F47C-0E60-435B-A821-2C130433221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170020</xdr:rowOff>
    </xdr:from>
    <xdr:to>
      <xdr:col>24</xdr:col>
      <xdr:colOff>114300</xdr:colOff>
      <xdr:row>37</xdr:row>
      <xdr:rowOff>100170</xdr:rowOff>
    </xdr:to>
    <xdr:sp macro="" textlink="">
      <xdr:nvSpPr>
        <xdr:cNvPr id="81" name="楕円 80">
          <a:extLst>
            <a:ext uri="{FF2B5EF4-FFF2-40B4-BE49-F238E27FC236}">
              <a16:creationId xmlns:a16="http://schemas.microsoft.com/office/drawing/2014/main" id="{F977FB71-60D8-4487-8F3F-ACA81C9633BC}"/>
            </a:ext>
          </a:extLst>
        </xdr:cNvPr>
        <xdr:cNvSpPr/>
      </xdr:nvSpPr>
      <xdr:spPr>
        <a:xfrm>
          <a:off x="4584700" y="63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36</xdr:row>
      <xdr:rowOff>11922</xdr:rowOff>
    </xdr:from>
    <xdr:ext cx="534377" cy="259045"/>
    <xdr:sp macro="" textlink="">
      <xdr:nvSpPr>
        <xdr:cNvPr id="82" name="議会費該当値テキスト">
          <a:extLst>
            <a:ext uri="{FF2B5EF4-FFF2-40B4-BE49-F238E27FC236}">
              <a16:creationId xmlns:a16="http://schemas.microsoft.com/office/drawing/2014/main" id="{13AB3E6F-E567-45C9-91BC-6D44AE8DCF79}"/>
            </a:ext>
          </a:extLst>
        </xdr:cNvPr>
        <xdr:cNvSpPr txBox="1"/>
      </xdr:nvSpPr>
      <xdr:spPr>
        <a:xfrm>
          <a:off x="4676775" y="61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164975</xdr:rowOff>
    </xdr:from>
    <xdr:to>
      <xdr:col>20</xdr:col>
      <xdr:colOff>38100</xdr:colOff>
      <xdr:row>37</xdr:row>
      <xdr:rowOff>95125</xdr:rowOff>
    </xdr:to>
    <xdr:sp macro="" textlink="">
      <xdr:nvSpPr>
        <xdr:cNvPr id="83" name="楕円 82">
          <a:extLst>
            <a:ext uri="{FF2B5EF4-FFF2-40B4-BE49-F238E27FC236}">
              <a16:creationId xmlns:a16="http://schemas.microsoft.com/office/drawing/2014/main" id="{0F087E6C-F724-47B5-9314-D6837BFE4C35}"/>
            </a:ext>
          </a:extLst>
        </xdr:cNvPr>
        <xdr:cNvSpPr/>
      </xdr:nvSpPr>
      <xdr:spPr>
        <a:xfrm>
          <a:off x="3746500" y="6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35</xdr:row>
      <xdr:rowOff>102127</xdr:rowOff>
    </xdr:from>
    <xdr:ext cx="534377" cy="259045"/>
    <xdr:sp macro="" textlink="">
      <xdr:nvSpPr>
        <xdr:cNvPr id="84" name="テキスト ボックス 83">
          <a:extLst>
            <a:ext uri="{FF2B5EF4-FFF2-40B4-BE49-F238E27FC236}">
              <a16:creationId xmlns:a16="http://schemas.microsoft.com/office/drawing/2014/main" id="{CC32FC36-C2F4-4A1D-BA91-7CED972EDFDA}"/>
            </a:ext>
          </a:extLst>
        </xdr:cNvPr>
        <xdr:cNvSpPr txBox="1"/>
      </xdr:nvSpPr>
      <xdr:spPr>
        <a:xfrm>
          <a:off x="3530111" y="61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25953</xdr:rowOff>
    </xdr:from>
    <xdr:to>
      <xdr:col>15</xdr:col>
      <xdr:colOff>101600</xdr:colOff>
      <xdr:row>37</xdr:row>
      <xdr:rowOff>127553</xdr:rowOff>
    </xdr:to>
    <xdr:sp macro="" textlink="">
      <xdr:nvSpPr>
        <xdr:cNvPr id="85" name="楕円 84">
          <a:extLst>
            <a:ext uri="{FF2B5EF4-FFF2-40B4-BE49-F238E27FC236}">
              <a16:creationId xmlns:a16="http://schemas.microsoft.com/office/drawing/2014/main" id="{F92C8766-F003-45F5-AA4A-9AB819A7803F}"/>
            </a:ext>
          </a:extLst>
        </xdr:cNvPr>
        <xdr:cNvSpPr/>
      </xdr:nvSpPr>
      <xdr:spPr>
        <a:xfrm>
          <a:off x="2857500" y="63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35</xdr:row>
      <xdr:rowOff>153605</xdr:rowOff>
    </xdr:from>
    <xdr:ext cx="534377" cy="259045"/>
    <xdr:sp macro="" textlink="">
      <xdr:nvSpPr>
        <xdr:cNvPr id="86" name="テキスト ボックス 85">
          <a:extLst>
            <a:ext uri="{FF2B5EF4-FFF2-40B4-BE49-F238E27FC236}">
              <a16:creationId xmlns:a16="http://schemas.microsoft.com/office/drawing/2014/main" id="{6F5D4B71-A57E-4CD0-91A1-21211E09C4B2}"/>
            </a:ext>
          </a:extLst>
        </xdr:cNvPr>
        <xdr:cNvSpPr txBox="1"/>
      </xdr:nvSpPr>
      <xdr:spPr>
        <a:xfrm>
          <a:off x="2641111" y="61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31129</xdr:rowOff>
    </xdr:from>
    <xdr:to>
      <xdr:col>10</xdr:col>
      <xdr:colOff>165100</xdr:colOff>
      <xdr:row>37</xdr:row>
      <xdr:rowOff>132729</xdr:rowOff>
    </xdr:to>
    <xdr:sp macro="" textlink="">
      <xdr:nvSpPr>
        <xdr:cNvPr id="87" name="楕円 86">
          <a:extLst>
            <a:ext uri="{FF2B5EF4-FFF2-40B4-BE49-F238E27FC236}">
              <a16:creationId xmlns:a16="http://schemas.microsoft.com/office/drawing/2014/main" id="{C7F72042-ED01-4547-9AD5-8A255DAEC449}"/>
            </a:ext>
          </a:extLst>
        </xdr:cNvPr>
        <xdr:cNvSpPr/>
      </xdr:nvSpPr>
      <xdr:spPr>
        <a:xfrm>
          <a:off x="1968500" y="63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35</xdr:row>
      <xdr:rowOff>149256</xdr:rowOff>
    </xdr:from>
    <xdr:ext cx="534377" cy="259045"/>
    <xdr:sp macro="" textlink="">
      <xdr:nvSpPr>
        <xdr:cNvPr id="88" name="テキスト ボックス 87">
          <a:extLst>
            <a:ext uri="{FF2B5EF4-FFF2-40B4-BE49-F238E27FC236}">
              <a16:creationId xmlns:a16="http://schemas.microsoft.com/office/drawing/2014/main" id="{CF77E28B-748D-4B82-840B-6EE29836639B}"/>
            </a:ext>
          </a:extLst>
        </xdr:cNvPr>
        <xdr:cNvSpPr txBox="1"/>
      </xdr:nvSpPr>
      <xdr:spPr>
        <a:xfrm>
          <a:off x="1752111" y="61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17952</xdr:rowOff>
    </xdr:from>
    <xdr:to>
      <xdr:col>6</xdr:col>
      <xdr:colOff>38100</xdr:colOff>
      <xdr:row>37</xdr:row>
      <xdr:rowOff>119552</xdr:rowOff>
    </xdr:to>
    <xdr:sp macro="" textlink="">
      <xdr:nvSpPr>
        <xdr:cNvPr id="89" name="楕円 88">
          <a:extLst>
            <a:ext uri="{FF2B5EF4-FFF2-40B4-BE49-F238E27FC236}">
              <a16:creationId xmlns:a16="http://schemas.microsoft.com/office/drawing/2014/main" id="{2DB8F781-D9D1-46F9-9436-F6E0620C94D6}"/>
            </a:ext>
          </a:extLst>
        </xdr:cNvPr>
        <xdr:cNvSpPr/>
      </xdr:nvSpPr>
      <xdr:spPr>
        <a:xfrm>
          <a:off x="1079500" y="63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35</xdr:row>
      <xdr:rowOff>136079</xdr:rowOff>
    </xdr:from>
    <xdr:ext cx="534377" cy="259045"/>
    <xdr:sp macro="" textlink="">
      <xdr:nvSpPr>
        <xdr:cNvPr id="90" name="テキスト ボックス 89">
          <a:extLst>
            <a:ext uri="{FF2B5EF4-FFF2-40B4-BE49-F238E27FC236}">
              <a16:creationId xmlns:a16="http://schemas.microsoft.com/office/drawing/2014/main" id="{44F7C90B-AE33-44BF-B657-F34773A54079}"/>
            </a:ext>
          </a:extLst>
        </xdr:cNvPr>
        <xdr:cNvSpPr txBox="1"/>
      </xdr:nvSpPr>
      <xdr:spPr>
        <a:xfrm>
          <a:off x="863111" y="61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3BABC858-5B34-4B26-9582-91BD229E2D7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22BA00D9-0AD8-4AAE-BF58-1632F9FDC73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77DB5CD2-D69B-4E6C-A1EF-E8416568337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42156B49-B00C-426E-926E-68FBF5F3D08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89B00C0C-AB47-4DFE-A07D-C1E3A2B1715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CF382370-A0CB-476B-A89A-300B3278145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FF9BF74A-A94F-45FF-A830-34960DB38AC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36C55A78-6735-4ED4-8F10-ED366C91E9F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DAC8C35E-1F5A-4050-94F1-F5534F728FB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E2CA8704-190F-4B40-A94E-C232A76F1B3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55FB8DEB-3C98-4D9E-A256-184901C1DA2D}"/>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83202</xdr:rowOff>
    </xdr:from>
    <xdr:ext cx="248786" cy="259045"/>
    <xdr:sp macro="" textlink="">
      <xdr:nvSpPr>
        <xdr:cNvPr id="102" name="テキスト ボックス 101">
          <a:extLst>
            <a:ext uri="{FF2B5EF4-FFF2-40B4-BE49-F238E27FC236}">
              <a16:creationId xmlns:a16="http://schemas.microsoft.com/office/drawing/2014/main" id="{C3C07374-FAA3-4B16-B844-A875B1763361}"/>
            </a:ext>
          </a:extLst>
        </xdr:cNvPr>
        <xdr:cNvSpPr txBox="1"/>
      </xdr:nvSpPr>
      <xdr:spPr>
        <a:xfrm>
          <a:off x="513214" y="10027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7591CA2C-F641-4327-AE48-2FCBE834189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4CA402F6-F918-4661-A194-6BEF2B5093B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4F137465-FC5C-4F07-901D-1538A0AC931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54</xdr:row>
      <xdr:rowOff>1559</xdr:rowOff>
    </xdr:from>
    <xdr:ext cx="685573" cy="259045"/>
    <xdr:sp macro="" textlink="">
      <xdr:nvSpPr>
        <xdr:cNvPr id="106" name="テキスト ボックス 105">
          <a:extLst>
            <a:ext uri="{FF2B5EF4-FFF2-40B4-BE49-F238E27FC236}">
              <a16:creationId xmlns:a16="http://schemas.microsoft.com/office/drawing/2014/main" id="{8D3DC81D-456B-470B-90EE-573A9F277B9D}"/>
            </a:ext>
          </a:extLst>
        </xdr:cNvPr>
        <xdr:cNvSpPr txBox="1"/>
      </xdr:nvSpPr>
      <xdr:spPr>
        <a:xfrm>
          <a:off x="85953" y="9259859"/>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73F7FB47-F75B-4EFD-9155-5972BC468A5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51</xdr:row>
      <xdr:rowOff>130827</xdr:rowOff>
    </xdr:from>
    <xdr:ext cx="685573" cy="259045"/>
    <xdr:sp macro="" textlink="">
      <xdr:nvSpPr>
        <xdr:cNvPr id="108" name="テキスト ボックス 107">
          <a:extLst>
            <a:ext uri="{FF2B5EF4-FFF2-40B4-BE49-F238E27FC236}">
              <a16:creationId xmlns:a16="http://schemas.microsoft.com/office/drawing/2014/main" id="{7137EDDA-B829-4366-A526-5D5438C63758}"/>
            </a:ext>
          </a:extLst>
        </xdr:cNvPr>
        <xdr:cNvSpPr txBox="1"/>
      </xdr:nvSpPr>
      <xdr:spPr>
        <a:xfrm>
          <a:off x="85953" y="8874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9E60588D-02FE-45A3-9ECC-ED695A7531F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49</xdr:row>
      <xdr:rowOff>92727</xdr:rowOff>
    </xdr:from>
    <xdr:ext cx="685573" cy="259045"/>
    <xdr:sp macro="" textlink="">
      <xdr:nvSpPr>
        <xdr:cNvPr id="110" name="テキスト ボックス 109">
          <a:extLst>
            <a:ext uri="{FF2B5EF4-FFF2-40B4-BE49-F238E27FC236}">
              <a16:creationId xmlns:a16="http://schemas.microsoft.com/office/drawing/2014/main" id="{9CE22491-6828-4611-92CE-ED4A4091FAB6}"/>
            </a:ext>
          </a:extLst>
        </xdr:cNvPr>
        <xdr:cNvSpPr txBox="1"/>
      </xdr:nvSpPr>
      <xdr:spPr>
        <a:xfrm>
          <a:off x="85953" y="8493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6811CA4D-2BA7-454B-987A-0CE4CE04E72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47</xdr:row>
      <xdr:rowOff>54627</xdr:rowOff>
    </xdr:from>
    <xdr:ext cx="685573" cy="259045"/>
    <xdr:sp macro="" textlink="">
      <xdr:nvSpPr>
        <xdr:cNvPr id="112" name="テキスト ボックス 111">
          <a:extLst>
            <a:ext uri="{FF2B5EF4-FFF2-40B4-BE49-F238E27FC236}">
              <a16:creationId xmlns:a16="http://schemas.microsoft.com/office/drawing/2014/main" id="{870C632F-6F6F-4904-B574-E839C6655184}"/>
            </a:ext>
          </a:extLst>
        </xdr:cNvPr>
        <xdr:cNvSpPr txBox="1"/>
      </xdr:nvSpPr>
      <xdr:spPr>
        <a:xfrm>
          <a:off x="85953"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C2700A0F-A441-410A-A832-17C3B399FB5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C75E56A-56A5-4211-AFD6-E11A15E63D93}"/>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58</xdr:row>
      <xdr:rowOff>82970</xdr:rowOff>
    </xdr:from>
    <xdr:ext cx="599010" cy="259045"/>
    <xdr:sp macro="" textlink="">
      <xdr:nvSpPr>
        <xdr:cNvPr id="115" name="総務費最小値テキスト">
          <a:extLst>
            <a:ext uri="{FF2B5EF4-FFF2-40B4-BE49-F238E27FC236}">
              <a16:creationId xmlns:a16="http://schemas.microsoft.com/office/drawing/2014/main" id="{AF045DA5-C180-4708-A55E-4ADBB89D3A1D}"/>
            </a:ext>
          </a:extLst>
        </xdr:cNvPr>
        <xdr:cNvSpPr txBox="1"/>
      </xdr:nvSpPr>
      <xdr:spPr>
        <a:xfrm>
          <a:off x="4676775" y="1002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8662503-8BD0-4CA2-AA2D-B699F5D69D97}"/>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44408BBD-D684-45B7-B76D-2E967EFE5424}"/>
            </a:ext>
          </a:extLst>
        </xdr:cNvPr>
        <xdr:cNvSpPr txBox="1"/>
      </xdr:nvSpPr>
      <xdr:spPr>
        <a:xfrm>
          <a:off x="4676775"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8C0EEC04-BD99-4840-BABC-5BB10A26E73D}"/>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10636</xdr:rowOff>
    </xdr:from>
    <xdr:to>
      <xdr:col>24</xdr:col>
      <xdr:colOff>63500</xdr:colOff>
      <xdr:row>58</xdr:row>
      <xdr:rowOff>30369</xdr:rowOff>
    </xdr:to>
    <xdr:cxnSp macro="">
      <xdr:nvCxnSpPr>
        <xdr:cNvPr id="119" name="直線コネクタ 118">
          <a:extLst>
            <a:ext uri="{FF2B5EF4-FFF2-40B4-BE49-F238E27FC236}">
              <a16:creationId xmlns:a16="http://schemas.microsoft.com/office/drawing/2014/main" id="{59202D4D-68F4-4E9C-85AB-4C237BA4A4DD}"/>
            </a:ext>
          </a:extLst>
        </xdr:cNvPr>
        <xdr:cNvCxnSpPr/>
      </xdr:nvCxnSpPr>
      <xdr:spPr>
        <a:xfrm flipV="1">
          <a:off x="3797300" y="9783286"/>
          <a:ext cx="838200" cy="19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C5A21BA4-BB0B-42B9-A0EB-AC0766185293}"/>
            </a:ext>
          </a:extLst>
        </xdr:cNvPr>
        <xdr:cNvSpPr txBox="1"/>
      </xdr:nvSpPr>
      <xdr:spPr>
        <a:xfrm>
          <a:off x="4676775"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1367D0EA-53CD-4D0B-AE4B-7C2E7E91392A}"/>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30369</xdr:rowOff>
    </xdr:from>
    <xdr:to>
      <xdr:col>19</xdr:col>
      <xdr:colOff>177800</xdr:colOff>
      <xdr:row>58</xdr:row>
      <xdr:rowOff>36951</xdr:rowOff>
    </xdr:to>
    <xdr:cxnSp macro="">
      <xdr:nvCxnSpPr>
        <xdr:cNvPr id="122" name="直線コネクタ 121">
          <a:extLst>
            <a:ext uri="{FF2B5EF4-FFF2-40B4-BE49-F238E27FC236}">
              <a16:creationId xmlns:a16="http://schemas.microsoft.com/office/drawing/2014/main" id="{06829016-AA14-4FD5-880D-891F757AE8CA}"/>
            </a:ext>
          </a:extLst>
        </xdr:cNvPr>
        <xdr:cNvCxnSpPr/>
      </xdr:nvCxnSpPr>
      <xdr:spPr>
        <a:xfrm flipV="1">
          <a:off x="2908300" y="9974469"/>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875BFC13-DCC4-407F-B911-6723D15E6674}"/>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58</xdr:row>
      <xdr:rowOff>81970</xdr:rowOff>
    </xdr:from>
    <xdr:ext cx="599011" cy="259045"/>
    <xdr:sp macro="" textlink="">
      <xdr:nvSpPr>
        <xdr:cNvPr id="124" name="テキスト ボックス 123">
          <a:extLst>
            <a:ext uri="{FF2B5EF4-FFF2-40B4-BE49-F238E27FC236}">
              <a16:creationId xmlns:a16="http://schemas.microsoft.com/office/drawing/2014/main" id="{7BDE2544-B249-4A5D-96A6-C8C3D14FA5F7}"/>
            </a:ext>
          </a:extLst>
        </xdr:cNvPr>
        <xdr:cNvSpPr txBox="1"/>
      </xdr:nvSpPr>
      <xdr:spPr>
        <a:xfrm>
          <a:off x="3497795" y="100260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36951</xdr:rowOff>
    </xdr:from>
    <xdr:to>
      <xdr:col>15</xdr:col>
      <xdr:colOff>50800</xdr:colOff>
      <xdr:row>58</xdr:row>
      <xdr:rowOff>43218</xdr:rowOff>
    </xdr:to>
    <xdr:cxnSp macro="">
      <xdr:nvCxnSpPr>
        <xdr:cNvPr id="125" name="直線コネクタ 124">
          <a:extLst>
            <a:ext uri="{FF2B5EF4-FFF2-40B4-BE49-F238E27FC236}">
              <a16:creationId xmlns:a16="http://schemas.microsoft.com/office/drawing/2014/main" id="{C2D10D1D-61E9-4404-B185-6DE45DE92EC4}"/>
            </a:ext>
          </a:extLst>
        </xdr:cNvPr>
        <xdr:cNvCxnSpPr/>
      </xdr:nvCxnSpPr>
      <xdr:spPr>
        <a:xfrm flipV="1">
          <a:off x="2019300" y="9981051"/>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B0E132F1-2E00-4E38-8E01-087F32DDB0BA}"/>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56</xdr:row>
      <xdr:rowOff>60891</xdr:rowOff>
    </xdr:from>
    <xdr:ext cx="599011" cy="259045"/>
    <xdr:sp macro="" textlink="">
      <xdr:nvSpPr>
        <xdr:cNvPr id="127" name="テキスト ボックス 126">
          <a:extLst>
            <a:ext uri="{FF2B5EF4-FFF2-40B4-BE49-F238E27FC236}">
              <a16:creationId xmlns:a16="http://schemas.microsoft.com/office/drawing/2014/main" id="{136C0AF8-3DA1-4FAC-9CA2-3741E985E350}"/>
            </a:ext>
          </a:extLst>
        </xdr:cNvPr>
        <xdr:cNvSpPr txBox="1"/>
      </xdr:nvSpPr>
      <xdr:spPr>
        <a:xfrm>
          <a:off x="2608795" y="966209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27413</xdr:rowOff>
    </xdr:from>
    <xdr:to>
      <xdr:col>10</xdr:col>
      <xdr:colOff>114300</xdr:colOff>
      <xdr:row>58</xdr:row>
      <xdr:rowOff>43218</xdr:rowOff>
    </xdr:to>
    <xdr:cxnSp macro="">
      <xdr:nvCxnSpPr>
        <xdr:cNvPr id="128" name="直線コネクタ 127">
          <a:extLst>
            <a:ext uri="{FF2B5EF4-FFF2-40B4-BE49-F238E27FC236}">
              <a16:creationId xmlns:a16="http://schemas.microsoft.com/office/drawing/2014/main" id="{3F20E3ED-A1B1-472F-9F30-B2BA4FEB380A}"/>
            </a:ext>
          </a:extLst>
        </xdr:cNvPr>
        <xdr:cNvCxnSpPr/>
      </xdr:nvCxnSpPr>
      <xdr:spPr>
        <a:xfrm>
          <a:off x="1130300" y="9971513"/>
          <a:ext cx="8890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93A2D93B-B3F0-4F2F-943A-479AFB5C153E}"/>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AA5C7A7E-1597-4D57-A0BD-57D8BD697026}"/>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D4ABCBAF-2CE5-485C-AFF2-4A91716AA315}"/>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58</xdr:row>
      <xdr:rowOff>87562</xdr:rowOff>
    </xdr:from>
    <xdr:ext cx="599011" cy="259045"/>
    <xdr:sp macro="" textlink="">
      <xdr:nvSpPr>
        <xdr:cNvPr id="132" name="テキスト ボックス 131">
          <a:extLst>
            <a:ext uri="{FF2B5EF4-FFF2-40B4-BE49-F238E27FC236}">
              <a16:creationId xmlns:a16="http://schemas.microsoft.com/office/drawing/2014/main" id="{D4F4807B-4C8D-4AE8-9C9D-7070BF4C2212}"/>
            </a:ext>
          </a:extLst>
        </xdr:cNvPr>
        <xdr:cNvSpPr txBox="1"/>
      </xdr:nvSpPr>
      <xdr:spPr>
        <a:xfrm>
          <a:off x="830795" y="1003166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7D7CAC0-A5B7-4D43-BFE8-E921632D03B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6E3DD73-8A26-4479-842B-61C80991942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DB96593-1587-430C-973F-3E1AAE57AF6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ECEFFCD-1643-4190-8913-6C1CA3C6CA7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07499AB-6196-4F97-AE37-67061EC21CA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131286</xdr:rowOff>
    </xdr:from>
    <xdr:to>
      <xdr:col>24</xdr:col>
      <xdr:colOff>114300</xdr:colOff>
      <xdr:row>57</xdr:row>
      <xdr:rowOff>61436</xdr:rowOff>
    </xdr:to>
    <xdr:sp macro="" textlink="">
      <xdr:nvSpPr>
        <xdr:cNvPr id="138" name="楕円 137">
          <a:extLst>
            <a:ext uri="{FF2B5EF4-FFF2-40B4-BE49-F238E27FC236}">
              <a16:creationId xmlns:a16="http://schemas.microsoft.com/office/drawing/2014/main" id="{0278737E-B86F-4AB6-B1B1-B5F8641E22A6}"/>
            </a:ext>
          </a:extLst>
        </xdr:cNvPr>
        <xdr:cNvSpPr/>
      </xdr:nvSpPr>
      <xdr:spPr>
        <a:xfrm>
          <a:off x="4584700" y="97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55</xdr:row>
      <xdr:rowOff>154163</xdr:rowOff>
    </xdr:from>
    <xdr:ext cx="599010" cy="259045"/>
    <xdr:sp macro="" textlink="">
      <xdr:nvSpPr>
        <xdr:cNvPr id="139" name="総務費該当値テキスト">
          <a:extLst>
            <a:ext uri="{FF2B5EF4-FFF2-40B4-BE49-F238E27FC236}">
              <a16:creationId xmlns:a16="http://schemas.microsoft.com/office/drawing/2014/main" id="{38BDDF11-38B7-4401-8D1A-7518A044211F}"/>
            </a:ext>
          </a:extLst>
        </xdr:cNvPr>
        <xdr:cNvSpPr txBox="1"/>
      </xdr:nvSpPr>
      <xdr:spPr>
        <a:xfrm>
          <a:off x="4676775" y="958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151019</xdr:rowOff>
    </xdr:from>
    <xdr:to>
      <xdr:col>20</xdr:col>
      <xdr:colOff>38100</xdr:colOff>
      <xdr:row>58</xdr:row>
      <xdr:rowOff>81169</xdr:rowOff>
    </xdr:to>
    <xdr:sp macro="" textlink="">
      <xdr:nvSpPr>
        <xdr:cNvPr id="140" name="楕円 139">
          <a:extLst>
            <a:ext uri="{FF2B5EF4-FFF2-40B4-BE49-F238E27FC236}">
              <a16:creationId xmlns:a16="http://schemas.microsoft.com/office/drawing/2014/main" id="{3FE17F60-ADED-409E-A4E2-3D35DE44D579}"/>
            </a:ext>
          </a:extLst>
        </xdr:cNvPr>
        <xdr:cNvSpPr/>
      </xdr:nvSpPr>
      <xdr:spPr>
        <a:xfrm>
          <a:off x="3746500" y="99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56</xdr:row>
      <xdr:rowOff>97696</xdr:rowOff>
    </xdr:from>
    <xdr:ext cx="599011" cy="259045"/>
    <xdr:sp macro="" textlink="">
      <xdr:nvSpPr>
        <xdr:cNvPr id="141" name="テキスト ボックス 140">
          <a:extLst>
            <a:ext uri="{FF2B5EF4-FFF2-40B4-BE49-F238E27FC236}">
              <a16:creationId xmlns:a16="http://schemas.microsoft.com/office/drawing/2014/main" id="{1E9E086C-9C1D-4438-879C-805CC2B61A6F}"/>
            </a:ext>
          </a:extLst>
        </xdr:cNvPr>
        <xdr:cNvSpPr txBox="1"/>
      </xdr:nvSpPr>
      <xdr:spPr>
        <a:xfrm>
          <a:off x="3497795" y="969889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157601</xdr:rowOff>
    </xdr:from>
    <xdr:to>
      <xdr:col>15</xdr:col>
      <xdr:colOff>101600</xdr:colOff>
      <xdr:row>58</xdr:row>
      <xdr:rowOff>87751</xdr:rowOff>
    </xdr:to>
    <xdr:sp macro="" textlink="">
      <xdr:nvSpPr>
        <xdr:cNvPr id="142" name="楕円 141">
          <a:extLst>
            <a:ext uri="{FF2B5EF4-FFF2-40B4-BE49-F238E27FC236}">
              <a16:creationId xmlns:a16="http://schemas.microsoft.com/office/drawing/2014/main" id="{715F39A6-6A5E-4B34-B7D7-B65D5EFB3A60}"/>
            </a:ext>
          </a:extLst>
        </xdr:cNvPr>
        <xdr:cNvSpPr/>
      </xdr:nvSpPr>
      <xdr:spPr>
        <a:xfrm>
          <a:off x="2857500" y="99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58</xdr:row>
      <xdr:rowOff>88403</xdr:rowOff>
    </xdr:from>
    <xdr:ext cx="599011" cy="259045"/>
    <xdr:sp macro="" textlink="">
      <xdr:nvSpPr>
        <xdr:cNvPr id="143" name="テキスト ボックス 142">
          <a:extLst>
            <a:ext uri="{FF2B5EF4-FFF2-40B4-BE49-F238E27FC236}">
              <a16:creationId xmlns:a16="http://schemas.microsoft.com/office/drawing/2014/main" id="{E9A77BAC-69C1-4403-A940-21FA4E20E91C}"/>
            </a:ext>
          </a:extLst>
        </xdr:cNvPr>
        <xdr:cNvSpPr txBox="1"/>
      </xdr:nvSpPr>
      <xdr:spPr>
        <a:xfrm>
          <a:off x="2608795" y="1003250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163868</xdr:rowOff>
    </xdr:from>
    <xdr:to>
      <xdr:col>10</xdr:col>
      <xdr:colOff>165100</xdr:colOff>
      <xdr:row>58</xdr:row>
      <xdr:rowOff>94018</xdr:rowOff>
    </xdr:to>
    <xdr:sp macro="" textlink="">
      <xdr:nvSpPr>
        <xdr:cNvPr id="144" name="楕円 143">
          <a:extLst>
            <a:ext uri="{FF2B5EF4-FFF2-40B4-BE49-F238E27FC236}">
              <a16:creationId xmlns:a16="http://schemas.microsoft.com/office/drawing/2014/main" id="{616867E1-0E9A-41AD-826D-181C12665216}"/>
            </a:ext>
          </a:extLst>
        </xdr:cNvPr>
        <xdr:cNvSpPr/>
      </xdr:nvSpPr>
      <xdr:spPr>
        <a:xfrm>
          <a:off x="1968500" y="99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58</xdr:row>
      <xdr:rowOff>85145</xdr:rowOff>
    </xdr:from>
    <xdr:ext cx="599010" cy="259045"/>
    <xdr:sp macro="" textlink="">
      <xdr:nvSpPr>
        <xdr:cNvPr id="145" name="テキスト ボックス 144">
          <a:extLst>
            <a:ext uri="{FF2B5EF4-FFF2-40B4-BE49-F238E27FC236}">
              <a16:creationId xmlns:a16="http://schemas.microsoft.com/office/drawing/2014/main" id="{9595463A-305F-4F17-873C-4305E846CC2C}"/>
            </a:ext>
          </a:extLst>
        </xdr:cNvPr>
        <xdr:cNvSpPr txBox="1"/>
      </xdr:nvSpPr>
      <xdr:spPr>
        <a:xfrm>
          <a:off x="1719795" y="100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148063</xdr:rowOff>
    </xdr:from>
    <xdr:to>
      <xdr:col>6</xdr:col>
      <xdr:colOff>38100</xdr:colOff>
      <xdr:row>58</xdr:row>
      <xdr:rowOff>78213</xdr:rowOff>
    </xdr:to>
    <xdr:sp macro="" textlink="">
      <xdr:nvSpPr>
        <xdr:cNvPr id="146" name="楕円 145">
          <a:extLst>
            <a:ext uri="{FF2B5EF4-FFF2-40B4-BE49-F238E27FC236}">
              <a16:creationId xmlns:a16="http://schemas.microsoft.com/office/drawing/2014/main" id="{D566DA8B-5103-45B8-A72C-BA7427067B2D}"/>
            </a:ext>
          </a:extLst>
        </xdr:cNvPr>
        <xdr:cNvSpPr/>
      </xdr:nvSpPr>
      <xdr:spPr>
        <a:xfrm>
          <a:off x="1079500" y="99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56</xdr:row>
      <xdr:rowOff>94740</xdr:rowOff>
    </xdr:from>
    <xdr:ext cx="599011" cy="259045"/>
    <xdr:sp macro="" textlink="">
      <xdr:nvSpPr>
        <xdr:cNvPr id="147" name="テキスト ボックス 146">
          <a:extLst>
            <a:ext uri="{FF2B5EF4-FFF2-40B4-BE49-F238E27FC236}">
              <a16:creationId xmlns:a16="http://schemas.microsoft.com/office/drawing/2014/main" id="{B1F2474F-43C8-48F6-B9D5-35558E248DE6}"/>
            </a:ext>
          </a:extLst>
        </xdr:cNvPr>
        <xdr:cNvSpPr txBox="1"/>
      </xdr:nvSpPr>
      <xdr:spPr>
        <a:xfrm>
          <a:off x="830795" y="969594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3D4D8896-0560-4210-BCF4-899C231607B1}"/>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DECC15BF-BE34-4C43-8D1E-907236943BF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2EBA2311-51ED-4E4F-9909-9F43A57FAF5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606D997E-2292-48E7-A167-EEDDA1DD83F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9A28E208-6422-4760-9F3A-DAC2C771FF7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95B364DF-8E0E-49E2-9692-4594306F8CB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472472E2-351C-493F-A89B-7F2ECA905CC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F62D06F-D6C7-445B-8979-E9601D20F59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A0E5D9EE-2B4A-47F4-AF9B-73C16E1E1FA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E86A9956-3EAE-48A8-91A0-20E7A9A671F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102252</xdr:rowOff>
    </xdr:from>
    <xdr:ext cx="248786" cy="259045"/>
    <xdr:sp macro="" textlink="">
      <xdr:nvSpPr>
        <xdr:cNvPr id="158" name="テキスト ボックス 157">
          <a:extLst>
            <a:ext uri="{FF2B5EF4-FFF2-40B4-BE49-F238E27FC236}">
              <a16:creationId xmlns:a16="http://schemas.microsoft.com/office/drawing/2014/main" id="{74DD33AD-9560-4B9D-91C2-9473FB22F219}"/>
            </a:ext>
          </a:extLst>
        </xdr:cNvPr>
        <xdr:cNvSpPr txBox="1"/>
      </xdr:nvSpPr>
      <xdr:spPr>
        <a:xfrm>
          <a:off x="513214" y="138182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5B2D61B3-7767-4E97-9F52-05474CB6635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1559</xdr:rowOff>
    </xdr:from>
    <xdr:ext cx="595419" cy="259045"/>
    <xdr:sp macro="" textlink="">
      <xdr:nvSpPr>
        <xdr:cNvPr id="160" name="テキスト ボックス 159">
          <a:extLst>
            <a:ext uri="{FF2B5EF4-FFF2-40B4-BE49-F238E27FC236}">
              <a16:creationId xmlns:a16="http://schemas.microsoft.com/office/drawing/2014/main" id="{5C149713-43C2-4757-AA36-D935CA81220C}"/>
            </a:ext>
          </a:extLst>
        </xdr:cNvPr>
        <xdr:cNvSpPr txBox="1"/>
      </xdr:nvSpPr>
      <xdr:spPr>
        <a:xfrm>
          <a:off x="166581" y="13374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16EAC61E-5ED6-44BC-B0B5-44F7B6ABD043}"/>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668B5FD-645F-4C40-926F-D781E197AC8A}"/>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E3D1D44A-0939-48AA-9432-E054395F1ED9}"/>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102252</xdr:rowOff>
    </xdr:from>
    <xdr:ext cx="595419" cy="259045"/>
    <xdr:sp macro="" textlink="">
      <xdr:nvSpPr>
        <xdr:cNvPr id="164" name="テキスト ボックス 163">
          <a:extLst>
            <a:ext uri="{FF2B5EF4-FFF2-40B4-BE49-F238E27FC236}">
              <a16:creationId xmlns:a16="http://schemas.microsoft.com/office/drawing/2014/main" id="{CD0CD47E-BC27-40D2-907F-7B9D1C6E13A0}"/>
            </a:ext>
          </a:extLst>
        </xdr:cNvPr>
        <xdr:cNvSpPr txBox="1"/>
      </xdr:nvSpPr>
      <xdr:spPr>
        <a:xfrm>
          <a:off x="166581" y="12446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5639680E-CA7D-4A72-994E-8383E8BA2609}"/>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1559</xdr:rowOff>
    </xdr:from>
    <xdr:ext cx="595419" cy="259045"/>
    <xdr:sp macro="" textlink="">
      <xdr:nvSpPr>
        <xdr:cNvPr id="166" name="テキスト ボックス 165">
          <a:extLst>
            <a:ext uri="{FF2B5EF4-FFF2-40B4-BE49-F238E27FC236}">
              <a16:creationId xmlns:a16="http://schemas.microsoft.com/office/drawing/2014/main" id="{1AFE7317-D543-49D2-B8C2-2C27E65D5ADB}"/>
            </a:ext>
          </a:extLst>
        </xdr:cNvPr>
        <xdr:cNvSpPr txBox="1"/>
      </xdr:nvSpPr>
      <xdr:spPr>
        <a:xfrm>
          <a:off x="166581" y="120030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5FE00B42-6ECE-4211-A622-C25F82DF8EF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33678C4-57CD-4A74-BE88-8A49E6D6DB7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911E91A1-B123-4292-A4A6-AEF2DE908EC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365C11BA-EA6C-4CBE-8252-754A38935544}"/>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59E57AD2-AC23-422D-9CA1-5C667EA63655}"/>
            </a:ext>
          </a:extLst>
        </xdr:cNvPr>
        <xdr:cNvSpPr txBox="1"/>
      </xdr:nvSpPr>
      <xdr:spPr>
        <a:xfrm>
          <a:off x="4676775"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AE13C1FF-32F6-40E8-BC83-2DCC6D7DBC9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B755300B-1DD8-4BF3-A74F-9A9A8282A341}"/>
            </a:ext>
          </a:extLst>
        </xdr:cNvPr>
        <xdr:cNvSpPr txBox="1"/>
      </xdr:nvSpPr>
      <xdr:spPr>
        <a:xfrm>
          <a:off x="4676775"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95013EFF-EB02-43E7-B05C-169FC8B90729}"/>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95347</xdr:rowOff>
    </xdr:from>
    <xdr:to>
      <xdr:col>24</xdr:col>
      <xdr:colOff>63500</xdr:colOff>
      <xdr:row>75</xdr:row>
      <xdr:rowOff>80502</xdr:rowOff>
    </xdr:to>
    <xdr:cxnSp macro="">
      <xdr:nvCxnSpPr>
        <xdr:cNvPr id="175" name="直線コネクタ 174">
          <a:extLst>
            <a:ext uri="{FF2B5EF4-FFF2-40B4-BE49-F238E27FC236}">
              <a16:creationId xmlns:a16="http://schemas.microsoft.com/office/drawing/2014/main" id="{2CDBE9CB-2E79-478F-A5C3-0DF6FB8A5FA6}"/>
            </a:ext>
          </a:extLst>
        </xdr:cNvPr>
        <xdr:cNvCxnSpPr/>
      </xdr:nvCxnSpPr>
      <xdr:spPr>
        <a:xfrm flipV="1">
          <a:off x="3797300" y="12782647"/>
          <a:ext cx="838200" cy="1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75</xdr:row>
      <xdr:rowOff>6006</xdr:rowOff>
    </xdr:from>
    <xdr:ext cx="599010" cy="259045"/>
    <xdr:sp macro="" textlink="">
      <xdr:nvSpPr>
        <xdr:cNvPr id="176" name="民生費平均値テキスト">
          <a:extLst>
            <a:ext uri="{FF2B5EF4-FFF2-40B4-BE49-F238E27FC236}">
              <a16:creationId xmlns:a16="http://schemas.microsoft.com/office/drawing/2014/main" id="{52AF6B58-728E-44C3-B375-40EE6668307D}"/>
            </a:ext>
          </a:extLst>
        </xdr:cNvPr>
        <xdr:cNvSpPr txBox="1"/>
      </xdr:nvSpPr>
      <xdr:spPr>
        <a:xfrm>
          <a:off x="4676775" y="128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A9C83FAB-49A9-49A2-950A-D7217473DFE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73</xdr:row>
      <xdr:rowOff>150202</xdr:rowOff>
    </xdr:from>
    <xdr:to>
      <xdr:col>19</xdr:col>
      <xdr:colOff>177800</xdr:colOff>
      <xdr:row>75</xdr:row>
      <xdr:rowOff>80502</xdr:rowOff>
    </xdr:to>
    <xdr:cxnSp macro="">
      <xdr:nvCxnSpPr>
        <xdr:cNvPr id="178" name="直線コネクタ 177">
          <a:extLst>
            <a:ext uri="{FF2B5EF4-FFF2-40B4-BE49-F238E27FC236}">
              <a16:creationId xmlns:a16="http://schemas.microsoft.com/office/drawing/2014/main" id="{E0C73BFC-1817-4055-8C05-7C0CB6364C21}"/>
            </a:ext>
          </a:extLst>
        </xdr:cNvPr>
        <xdr:cNvCxnSpPr/>
      </xdr:nvCxnSpPr>
      <xdr:spPr>
        <a:xfrm>
          <a:off x="2908300" y="12666052"/>
          <a:ext cx="889000" cy="27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D16B7152-56F8-4EC8-B3CE-7373937DC12E}"/>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76</xdr:row>
      <xdr:rowOff>54298</xdr:rowOff>
    </xdr:from>
    <xdr:ext cx="599011" cy="259045"/>
    <xdr:sp macro="" textlink="">
      <xdr:nvSpPr>
        <xdr:cNvPr id="180" name="テキスト ボックス 179">
          <a:extLst>
            <a:ext uri="{FF2B5EF4-FFF2-40B4-BE49-F238E27FC236}">
              <a16:creationId xmlns:a16="http://schemas.microsoft.com/office/drawing/2014/main" id="{BD909B9B-09B5-4B21-86B3-D5018C7AB9DF}"/>
            </a:ext>
          </a:extLst>
        </xdr:cNvPr>
        <xdr:cNvSpPr txBox="1"/>
      </xdr:nvSpPr>
      <xdr:spPr>
        <a:xfrm>
          <a:off x="3497795" y="1308449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86116</xdr:rowOff>
    </xdr:from>
    <xdr:to>
      <xdr:col>15</xdr:col>
      <xdr:colOff>50800</xdr:colOff>
      <xdr:row>73</xdr:row>
      <xdr:rowOff>150202</xdr:rowOff>
    </xdr:to>
    <xdr:cxnSp macro="">
      <xdr:nvCxnSpPr>
        <xdr:cNvPr id="181" name="直線コネクタ 180">
          <a:extLst>
            <a:ext uri="{FF2B5EF4-FFF2-40B4-BE49-F238E27FC236}">
              <a16:creationId xmlns:a16="http://schemas.microsoft.com/office/drawing/2014/main" id="{B94A1AAB-43B3-4D51-8B55-2D9733ABA3EC}"/>
            </a:ext>
          </a:extLst>
        </xdr:cNvPr>
        <xdr:cNvCxnSpPr/>
      </xdr:nvCxnSpPr>
      <xdr:spPr>
        <a:xfrm>
          <a:off x="2019300" y="12601966"/>
          <a:ext cx="889000" cy="6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D0497236-3CFE-4708-9105-A0634214E798}"/>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76</xdr:row>
      <xdr:rowOff>125868</xdr:rowOff>
    </xdr:from>
    <xdr:ext cx="599011" cy="259045"/>
    <xdr:sp macro="" textlink="">
      <xdr:nvSpPr>
        <xdr:cNvPr id="183" name="テキスト ボックス 182">
          <a:extLst>
            <a:ext uri="{FF2B5EF4-FFF2-40B4-BE49-F238E27FC236}">
              <a16:creationId xmlns:a16="http://schemas.microsoft.com/office/drawing/2014/main" id="{DC07E498-857A-4B7D-B49C-0867C06B52E4}"/>
            </a:ext>
          </a:extLst>
        </xdr:cNvPr>
        <xdr:cNvSpPr txBox="1"/>
      </xdr:nvSpPr>
      <xdr:spPr>
        <a:xfrm>
          <a:off x="2608795" y="1315606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86116</xdr:rowOff>
    </xdr:from>
    <xdr:to>
      <xdr:col>10</xdr:col>
      <xdr:colOff>114300</xdr:colOff>
      <xdr:row>74</xdr:row>
      <xdr:rowOff>140536</xdr:rowOff>
    </xdr:to>
    <xdr:cxnSp macro="">
      <xdr:nvCxnSpPr>
        <xdr:cNvPr id="184" name="直線コネクタ 183">
          <a:extLst>
            <a:ext uri="{FF2B5EF4-FFF2-40B4-BE49-F238E27FC236}">
              <a16:creationId xmlns:a16="http://schemas.microsoft.com/office/drawing/2014/main" id="{E2A143F9-9E82-4E90-8780-F5AF6D869DA7}"/>
            </a:ext>
          </a:extLst>
        </xdr:cNvPr>
        <xdr:cNvCxnSpPr/>
      </xdr:nvCxnSpPr>
      <xdr:spPr>
        <a:xfrm flipV="1">
          <a:off x="1130300" y="12601966"/>
          <a:ext cx="889000" cy="2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F23FF213-8B9C-451E-8B13-C9EE88D7CAA8}"/>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CABE192-66FE-4418-B197-27CDA5C802AF}"/>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91D2BCAB-C04E-4BB8-A931-0979C009424F}"/>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76</xdr:row>
      <xdr:rowOff>108773</xdr:rowOff>
    </xdr:from>
    <xdr:ext cx="599011" cy="259045"/>
    <xdr:sp macro="" textlink="">
      <xdr:nvSpPr>
        <xdr:cNvPr id="188" name="テキスト ボックス 187">
          <a:extLst>
            <a:ext uri="{FF2B5EF4-FFF2-40B4-BE49-F238E27FC236}">
              <a16:creationId xmlns:a16="http://schemas.microsoft.com/office/drawing/2014/main" id="{616DD334-C9C3-44EF-8669-A23D5B5AA9E3}"/>
            </a:ext>
          </a:extLst>
        </xdr:cNvPr>
        <xdr:cNvSpPr txBox="1"/>
      </xdr:nvSpPr>
      <xdr:spPr>
        <a:xfrm>
          <a:off x="830795" y="1313897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5DF46FD-4869-4ED6-84C7-CBF56110F6B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AB5C933-C0DB-4B96-8B7E-7F4B2FCFDA2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A5DA01A-E1E2-40D5-9F0F-2BC9CF42EE3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50C2D92-627C-44E5-99C6-9F17CF70406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D9FEA5D-CECE-480D-BB5C-EF75E99680E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44547</xdr:rowOff>
    </xdr:from>
    <xdr:to>
      <xdr:col>24</xdr:col>
      <xdr:colOff>114300</xdr:colOff>
      <xdr:row>74</xdr:row>
      <xdr:rowOff>146147</xdr:rowOff>
    </xdr:to>
    <xdr:sp macro="" textlink="">
      <xdr:nvSpPr>
        <xdr:cNvPr id="194" name="楕円 193">
          <a:extLst>
            <a:ext uri="{FF2B5EF4-FFF2-40B4-BE49-F238E27FC236}">
              <a16:creationId xmlns:a16="http://schemas.microsoft.com/office/drawing/2014/main" id="{6C24F51A-276A-4459-A47B-C03F4FB678B5}"/>
            </a:ext>
          </a:extLst>
        </xdr:cNvPr>
        <xdr:cNvSpPr/>
      </xdr:nvSpPr>
      <xdr:spPr>
        <a:xfrm>
          <a:off x="4584700" y="1273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73</xdr:row>
      <xdr:rowOff>67424</xdr:rowOff>
    </xdr:from>
    <xdr:ext cx="599010" cy="259045"/>
    <xdr:sp macro="" textlink="">
      <xdr:nvSpPr>
        <xdr:cNvPr id="195" name="民生費該当値テキスト">
          <a:extLst>
            <a:ext uri="{FF2B5EF4-FFF2-40B4-BE49-F238E27FC236}">
              <a16:creationId xmlns:a16="http://schemas.microsoft.com/office/drawing/2014/main" id="{39C2B192-85F0-4141-8112-42C3FFAFD338}"/>
            </a:ext>
          </a:extLst>
        </xdr:cNvPr>
        <xdr:cNvSpPr txBox="1"/>
      </xdr:nvSpPr>
      <xdr:spPr>
        <a:xfrm>
          <a:off x="4676775" y="1258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29702</xdr:rowOff>
    </xdr:from>
    <xdr:to>
      <xdr:col>20</xdr:col>
      <xdr:colOff>38100</xdr:colOff>
      <xdr:row>75</xdr:row>
      <xdr:rowOff>131302</xdr:rowOff>
    </xdr:to>
    <xdr:sp macro="" textlink="">
      <xdr:nvSpPr>
        <xdr:cNvPr id="196" name="楕円 195">
          <a:extLst>
            <a:ext uri="{FF2B5EF4-FFF2-40B4-BE49-F238E27FC236}">
              <a16:creationId xmlns:a16="http://schemas.microsoft.com/office/drawing/2014/main" id="{A4C2F14A-F166-4353-9A97-C408C869C8D2}"/>
            </a:ext>
          </a:extLst>
        </xdr:cNvPr>
        <xdr:cNvSpPr/>
      </xdr:nvSpPr>
      <xdr:spPr>
        <a:xfrm>
          <a:off x="3746500" y="128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73</xdr:row>
      <xdr:rowOff>147829</xdr:rowOff>
    </xdr:from>
    <xdr:ext cx="599011" cy="259045"/>
    <xdr:sp macro="" textlink="">
      <xdr:nvSpPr>
        <xdr:cNvPr id="197" name="テキスト ボックス 196">
          <a:extLst>
            <a:ext uri="{FF2B5EF4-FFF2-40B4-BE49-F238E27FC236}">
              <a16:creationId xmlns:a16="http://schemas.microsoft.com/office/drawing/2014/main" id="{B14B73D6-2EAE-484F-9E7D-4AE07E4BD480}"/>
            </a:ext>
          </a:extLst>
        </xdr:cNvPr>
        <xdr:cNvSpPr txBox="1"/>
      </xdr:nvSpPr>
      <xdr:spPr>
        <a:xfrm>
          <a:off x="3497795" y="1266367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99402</xdr:rowOff>
    </xdr:from>
    <xdr:to>
      <xdr:col>15</xdr:col>
      <xdr:colOff>101600</xdr:colOff>
      <xdr:row>74</xdr:row>
      <xdr:rowOff>29552</xdr:rowOff>
    </xdr:to>
    <xdr:sp macro="" textlink="">
      <xdr:nvSpPr>
        <xdr:cNvPr id="198" name="楕円 197">
          <a:extLst>
            <a:ext uri="{FF2B5EF4-FFF2-40B4-BE49-F238E27FC236}">
              <a16:creationId xmlns:a16="http://schemas.microsoft.com/office/drawing/2014/main" id="{70F6E105-7B3C-4ACC-BB75-F7EE70771C5D}"/>
            </a:ext>
          </a:extLst>
        </xdr:cNvPr>
        <xdr:cNvSpPr/>
      </xdr:nvSpPr>
      <xdr:spPr>
        <a:xfrm>
          <a:off x="2857500" y="126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72</xdr:row>
      <xdr:rowOff>55604</xdr:rowOff>
    </xdr:from>
    <xdr:ext cx="599011" cy="259045"/>
    <xdr:sp macro="" textlink="">
      <xdr:nvSpPr>
        <xdr:cNvPr id="199" name="テキスト ボックス 198">
          <a:extLst>
            <a:ext uri="{FF2B5EF4-FFF2-40B4-BE49-F238E27FC236}">
              <a16:creationId xmlns:a16="http://schemas.microsoft.com/office/drawing/2014/main" id="{60EA7EE5-0C4F-4C83-B9E4-75710A4E7BD1}"/>
            </a:ext>
          </a:extLst>
        </xdr:cNvPr>
        <xdr:cNvSpPr txBox="1"/>
      </xdr:nvSpPr>
      <xdr:spPr>
        <a:xfrm>
          <a:off x="2608795" y="1240000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35316</xdr:rowOff>
    </xdr:from>
    <xdr:to>
      <xdr:col>10</xdr:col>
      <xdr:colOff>165100</xdr:colOff>
      <xdr:row>73</xdr:row>
      <xdr:rowOff>136916</xdr:rowOff>
    </xdr:to>
    <xdr:sp macro="" textlink="">
      <xdr:nvSpPr>
        <xdr:cNvPr id="200" name="楕円 199">
          <a:extLst>
            <a:ext uri="{FF2B5EF4-FFF2-40B4-BE49-F238E27FC236}">
              <a16:creationId xmlns:a16="http://schemas.microsoft.com/office/drawing/2014/main" id="{76749C3F-5FE3-44BA-AADF-25B112E0417B}"/>
            </a:ext>
          </a:extLst>
        </xdr:cNvPr>
        <xdr:cNvSpPr/>
      </xdr:nvSpPr>
      <xdr:spPr>
        <a:xfrm>
          <a:off x="1968500" y="125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71</xdr:row>
      <xdr:rowOff>153443</xdr:rowOff>
    </xdr:from>
    <xdr:ext cx="599010" cy="259045"/>
    <xdr:sp macro="" textlink="">
      <xdr:nvSpPr>
        <xdr:cNvPr id="201" name="テキスト ボックス 200">
          <a:extLst>
            <a:ext uri="{FF2B5EF4-FFF2-40B4-BE49-F238E27FC236}">
              <a16:creationId xmlns:a16="http://schemas.microsoft.com/office/drawing/2014/main" id="{38BDCAB3-C06D-4BB9-905E-90A8DD860DAC}"/>
            </a:ext>
          </a:extLst>
        </xdr:cNvPr>
        <xdr:cNvSpPr txBox="1"/>
      </xdr:nvSpPr>
      <xdr:spPr>
        <a:xfrm>
          <a:off x="1719795" y="1232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89736</xdr:rowOff>
    </xdr:from>
    <xdr:to>
      <xdr:col>6</xdr:col>
      <xdr:colOff>38100</xdr:colOff>
      <xdr:row>75</xdr:row>
      <xdr:rowOff>19886</xdr:rowOff>
    </xdr:to>
    <xdr:sp macro="" textlink="">
      <xdr:nvSpPr>
        <xdr:cNvPr id="202" name="楕円 201">
          <a:extLst>
            <a:ext uri="{FF2B5EF4-FFF2-40B4-BE49-F238E27FC236}">
              <a16:creationId xmlns:a16="http://schemas.microsoft.com/office/drawing/2014/main" id="{AA12EB18-4965-45EE-BCEB-92E82B0D0747}"/>
            </a:ext>
          </a:extLst>
        </xdr:cNvPr>
        <xdr:cNvSpPr/>
      </xdr:nvSpPr>
      <xdr:spPr>
        <a:xfrm>
          <a:off x="1079500" y="127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73</xdr:row>
      <xdr:rowOff>36413</xdr:rowOff>
    </xdr:from>
    <xdr:ext cx="599011" cy="259045"/>
    <xdr:sp macro="" textlink="">
      <xdr:nvSpPr>
        <xdr:cNvPr id="203" name="テキスト ボックス 202">
          <a:extLst>
            <a:ext uri="{FF2B5EF4-FFF2-40B4-BE49-F238E27FC236}">
              <a16:creationId xmlns:a16="http://schemas.microsoft.com/office/drawing/2014/main" id="{57ADF329-C401-48A5-BC2B-73E4ECD888EA}"/>
            </a:ext>
          </a:extLst>
        </xdr:cNvPr>
        <xdr:cNvSpPr txBox="1"/>
      </xdr:nvSpPr>
      <xdr:spPr>
        <a:xfrm>
          <a:off x="830795" y="1255226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DAA61D85-F5EC-4D2D-AA63-3AF3F76F8F5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62E1AE2F-D417-4843-A066-53412775FBF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E032E5A4-8392-4BC9-A7C8-7AA67A8FB0F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D5746641-B674-497D-A52A-9CB312C2EC8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34715940-A6A1-4695-B926-17DDCC5F086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CC9A8CAC-D943-444B-B18A-BC33C87AED8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4588131F-66B8-448A-B9FB-5B0085DF65A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8336E459-22CA-4E42-A0AA-69189807273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DE705219-2953-4CB4-8D8B-E6E96B20EF7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4CFD76BC-543C-4703-8246-CF22C0924F0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D7CFBC2E-FF2B-4C98-8A91-F55AB5D323E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83202</xdr:rowOff>
    </xdr:from>
    <xdr:ext cx="248786" cy="259045"/>
    <xdr:sp macro="" textlink="">
      <xdr:nvSpPr>
        <xdr:cNvPr id="215" name="テキスト ボックス 214">
          <a:extLst>
            <a:ext uri="{FF2B5EF4-FFF2-40B4-BE49-F238E27FC236}">
              <a16:creationId xmlns:a16="http://schemas.microsoft.com/office/drawing/2014/main" id="{96A8700F-EB5A-40E0-848A-2C34BFDBB9B8}"/>
            </a:ext>
          </a:extLst>
        </xdr:cNvPr>
        <xdr:cNvSpPr txBox="1"/>
      </xdr:nvSpPr>
      <xdr:spPr>
        <a:xfrm>
          <a:off x="513214" y="16885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3710DF00-4A78-45A8-A390-873A195C12DE}"/>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3C03B450-8DC2-4CE2-AD38-3B4317349DF2}"/>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D6A8B2F1-33D4-4DD5-BB07-2B9ED8F771D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1559</xdr:rowOff>
    </xdr:from>
    <xdr:ext cx="595419" cy="259045"/>
    <xdr:sp macro="" textlink="">
      <xdr:nvSpPr>
        <xdr:cNvPr id="219" name="テキスト ボックス 218">
          <a:extLst>
            <a:ext uri="{FF2B5EF4-FFF2-40B4-BE49-F238E27FC236}">
              <a16:creationId xmlns:a16="http://schemas.microsoft.com/office/drawing/2014/main" id="{B1E0CE94-B6B7-4759-AA62-74E398EA3063}"/>
            </a:ext>
          </a:extLst>
        </xdr:cNvPr>
        <xdr:cNvSpPr txBox="1"/>
      </xdr:nvSpPr>
      <xdr:spPr>
        <a:xfrm>
          <a:off x="166581" y="16117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4622C541-B521-49A6-98E9-1AFA35F6D77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FBF154-49E5-4AFA-A748-3D56CFC6316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D66C6991-FE0A-4D90-8C4B-BE3251F518D3}"/>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A8DBC4EB-2B11-4B61-A144-01D98449084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C95DB596-A081-4DBC-8DD1-2EB05E2F9E6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87</xdr:row>
      <xdr:rowOff>54627</xdr:rowOff>
    </xdr:from>
    <xdr:ext cx="685573" cy="259045"/>
    <xdr:sp macro="" textlink="">
      <xdr:nvSpPr>
        <xdr:cNvPr id="225" name="テキスト ボックス 224">
          <a:extLst>
            <a:ext uri="{FF2B5EF4-FFF2-40B4-BE49-F238E27FC236}">
              <a16:creationId xmlns:a16="http://schemas.microsoft.com/office/drawing/2014/main" id="{477A560E-DD85-4B7B-AC6E-6B670161BEF6}"/>
            </a:ext>
          </a:extLst>
        </xdr:cNvPr>
        <xdr:cNvSpPr txBox="1"/>
      </xdr:nvSpPr>
      <xdr:spPr>
        <a:xfrm>
          <a:off x="85953"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44F66489-FED5-47A4-BBC3-1E7F8590734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5EDAF4C0-F387-44F7-91E9-8613881DBD6C}"/>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F7043AD2-7279-45C7-B532-50A370E5F5F9}"/>
            </a:ext>
          </a:extLst>
        </xdr:cNvPr>
        <xdr:cNvSpPr txBox="1"/>
      </xdr:nvSpPr>
      <xdr:spPr>
        <a:xfrm>
          <a:off x="4676775"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EBE37802-31A7-40CC-89A3-7E140F9A7D6C}"/>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DEEAEE4E-AD0E-43A4-AFA3-495336E87BBC}"/>
            </a:ext>
          </a:extLst>
        </xdr:cNvPr>
        <xdr:cNvSpPr txBox="1"/>
      </xdr:nvSpPr>
      <xdr:spPr>
        <a:xfrm>
          <a:off x="4676775"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78B3D629-D4E4-4AEF-BC8C-036595AE50C9}"/>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139953</xdr:rowOff>
    </xdr:from>
    <xdr:to>
      <xdr:col>24</xdr:col>
      <xdr:colOff>63500</xdr:colOff>
      <xdr:row>97</xdr:row>
      <xdr:rowOff>149368</xdr:rowOff>
    </xdr:to>
    <xdr:cxnSp macro="">
      <xdr:nvCxnSpPr>
        <xdr:cNvPr id="232" name="直線コネクタ 231">
          <a:extLst>
            <a:ext uri="{FF2B5EF4-FFF2-40B4-BE49-F238E27FC236}">
              <a16:creationId xmlns:a16="http://schemas.microsoft.com/office/drawing/2014/main" id="{892DFE7F-5767-459A-81C5-3C0337D3DC54}"/>
            </a:ext>
          </a:extLst>
        </xdr:cNvPr>
        <xdr:cNvCxnSpPr/>
      </xdr:nvCxnSpPr>
      <xdr:spPr>
        <a:xfrm flipV="1">
          <a:off x="3797300" y="16770603"/>
          <a:ext cx="8382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97</xdr:row>
      <xdr:rowOff>101943</xdr:rowOff>
    </xdr:from>
    <xdr:ext cx="599010" cy="259045"/>
    <xdr:sp macro="" textlink="">
      <xdr:nvSpPr>
        <xdr:cNvPr id="233" name="衛生費平均値テキスト">
          <a:extLst>
            <a:ext uri="{FF2B5EF4-FFF2-40B4-BE49-F238E27FC236}">
              <a16:creationId xmlns:a16="http://schemas.microsoft.com/office/drawing/2014/main" id="{AF8252D8-F033-4027-9833-97BDDED6F323}"/>
            </a:ext>
          </a:extLst>
        </xdr:cNvPr>
        <xdr:cNvSpPr txBox="1"/>
      </xdr:nvSpPr>
      <xdr:spPr>
        <a:xfrm>
          <a:off x="4676775" y="1673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C934CEA4-4DBE-4749-9AFB-BD72670F00D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149368</xdr:rowOff>
    </xdr:from>
    <xdr:to>
      <xdr:col>19</xdr:col>
      <xdr:colOff>177800</xdr:colOff>
      <xdr:row>98</xdr:row>
      <xdr:rowOff>114364</xdr:rowOff>
    </xdr:to>
    <xdr:cxnSp macro="">
      <xdr:nvCxnSpPr>
        <xdr:cNvPr id="235" name="直線コネクタ 234">
          <a:extLst>
            <a:ext uri="{FF2B5EF4-FFF2-40B4-BE49-F238E27FC236}">
              <a16:creationId xmlns:a16="http://schemas.microsoft.com/office/drawing/2014/main" id="{D0166742-C7B1-4847-AAFA-481846DE01F5}"/>
            </a:ext>
          </a:extLst>
        </xdr:cNvPr>
        <xdr:cNvCxnSpPr/>
      </xdr:nvCxnSpPr>
      <xdr:spPr>
        <a:xfrm flipV="1">
          <a:off x="2908300" y="16780018"/>
          <a:ext cx="889000" cy="1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4F6C42D8-673B-46DC-9AAA-574008A25E9C}"/>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96F1192B-2304-47A9-9542-7A301AF5CE46}"/>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109694</xdr:rowOff>
    </xdr:from>
    <xdr:to>
      <xdr:col>15</xdr:col>
      <xdr:colOff>50800</xdr:colOff>
      <xdr:row>98</xdr:row>
      <xdr:rowOff>114364</xdr:rowOff>
    </xdr:to>
    <xdr:cxnSp macro="">
      <xdr:nvCxnSpPr>
        <xdr:cNvPr id="238" name="直線コネクタ 237">
          <a:extLst>
            <a:ext uri="{FF2B5EF4-FFF2-40B4-BE49-F238E27FC236}">
              <a16:creationId xmlns:a16="http://schemas.microsoft.com/office/drawing/2014/main" id="{26B963AF-A72C-48B5-B6AF-3261F5A87F7A}"/>
            </a:ext>
          </a:extLst>
        </xdr:cNvPr>
        <xdr:cNvCxnSpPr/>
      </xdr:nvCxnSpPr>
      <xdr:spPr>
        <a:xfrm>
          <a:off x="2019300" y="16911794"/>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3A741B0D-7528-4B48-9918-68D3B5B5E2BC}"/>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578731B8-2A73-482B-A7DD-318A6E060BD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109694</xdr:rowOff>
    </xdr:from>
    <xdr:to>
      <xdr:col>10</xdr:col>
      <xdr:colOff>114300</xdr:colOff>
      <xdr:row>98</xdr:row>
      <xdr:rowOff>118278</xdr:rowOff>
    </xdr:to>
    <xdr:cxnSp macro="">
      <xdr:nvCxnSpPr>
        <xdr:cNvPr id="241" name="直線コネクタ 240">
          <a:extLst>
            <a:ext uri="{FF2B5EF4-FFF2-40B4-BE49-F238E27FC236}">
              <a16:creationId xmlns:a16="http://schemas.microsoft.com/office/drawing/2014/main" id="{1524A87C-FED3-4186-9341-1116957835B2}"/>
            </a:ext>
          </a:extLst>
        </xdr:cNvPr>
        <xdr:cNvCxnSpPr/>
      </xdr:nvCxnSpPr>
      <xdr:spPr>
        <a:xfrm flipV="1">
          <a:off x="1130300" y="16911794"/>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D395129A-DBCA-4064-B8DF-932BE88F526F}"/>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D07D8EA8-A7AF-4017-B909-7636234D0B86}"/>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B6AAC4CC-EA7F-4F6C-9FC3-123C9C7A514D}"/>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7D022C6F-4838-41EE-8387-EDCB136B3B75}"/>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FDAA95B-D24C-4A08-8119-4F34FC55F95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6DE2823-BDA9-41EF-9EB7-4D19F20700A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FA024A6-7EEE-4548-BAC4-753B4C055CA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B742EB4-31CA-41A0-8D01-675123CCD9D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BF492FE-1970-4A17-9E3F-64492C797A1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89153</xdr:rowOff>
    </xdr:from>
    <xdr:to>
      <xdr:col>24</xdr:col>
      <xdr:colOff>114300</xdr:colOff>
      <xdr:row>98</xdr:row>
      <xdr:rowOff>19303</xdr:rowOff>
    </xdr:to>
    <xdr:sp macro="" textlink="">
      <xdr:nvSpPr>
        <xdr:cNvPr id="251" name="楕円 250">
          <a:extLst>
            <a:ext uri="{FF2B5EF4-FFF2-40B4-BE49-F238E27FC236}">
              <a16:creationId xmlns:a16="http://schemas.microsoft.com/office/drawing/2014/main" id="{8CFC9A6E-8716-4090-8CAC-240BD2B882A2}"/>
            </a:ext>
          </a:extLst>
        </xdr:cNvPr>
        <xdr:cNvSpPr/>
      </xdr:nvSpPr>
      <xdr:spPr>
        <a:xfrm>
          <a:off x="4584700" y="167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96</xdr:row>
      <xdr:rowOff>102505</xdr:rowOff>
    </xdr:from>
    <xdr:ext cx="599010" cy="259045"/>
    <xdr:sp macro="" textlink="">
      <xdr:nvSpPr>
        <xdr:cNvPr id="252" name="衛生費該当値テキスト">
          <a:extLst>
            <a:ext uri="{FF2B5EF4-FFF2-40B4-BE49-F238E27FC236}">
              <a16:creationId xmlns:a16="http://schemas.microsoft.com/office/drawing/2014/main" id="{C658D448-7976-4E60-8B83-8E7BA095AA66}"/>
            </a:ext>
          </a:extLst>
        </xdr:cNvPr>
        <xdr:cNvSpPr txBox="1"/>
      </xdr:nvSpPr>
      <xdr:spPr>
        <a:xfrm>
          <a:off x="4676775" y="1656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98568</xdr:rowOff>
    </xdr:from>
    <xdr:to>
      <xdr:col>20</xdr:col>
      <xdr:colOff>38100</xdr:colOff>
      <xdr:row>98</xdr:row>
      <xdr:rowOff>28718</xdr:rowOff>
    </xdr:to>
    <xdr:sp macro="" textlink="">
      <xdr:nvSpPr>
        <xdr:cNvPr id="253" name="楕円 252">
          <a:extLst>
            <a:ext uri="{FF2B5EF4-FFF2-40B4-BE49-F238E27FC236}">
              <a16:creationId xmlns:a16="http://schemas.microsoft.com/office/drawing/2014/main" id="{46B89899-DF72-4DEA-9BB7-F599E24E0998}"/>
            </a:ext>
          </a:extLst>
        </xdr:cNvPr>
        <xdr:cNvSpPr/>
      </xdr:nvSpPr>
      <xdr:spPr>
        <a:xfrm>
          <a:off x="3746500" y="167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96</xdr:row>
      <xdr:rowOff>54770</xdr:rowOff>
    </xdr:from>
    <xdr:ext cx="599011" cy="259045"/>
    <xdr:sp macro="" textlink="">
      <xdr:nvSpPr>
        <xdr:cNvPr id="254" name="テキスト ボックス 253">
          <a:extLst>
            <a:ext uri="{FF2B5EF4-FFF2-40B4-BE49-F238E27FC236}">
              <a16:creationId xmlns:a16="http://schemas.microsoft.com/office/drawing/2014/main" id="{B5913945-5AB4-4C10-B6EB-05399F3D85A6}"/>
            </a:ext>
          </a:extLst>
        </xdr:cNvPr>
        <xdr:cNvSpPr txBox="1"/>
      </xdr:nvSpPr>
      <xdr:spPr>
        <a:xfrm>
          <a:off x="3497795" y="165139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63564</xdr:rowOff>
    </xdr:from>
    <xdr:to>
      <xdr:col>15</xdr:col>
      <xdr:colOff>101600</xdr:colOff>
      <xdr:row>98</xdr:row>
      <xdr:rowOff>165164</xdr:rowOff>
    </xdr:to>
    <xdr:sp macro="" textlink="">
      <xdr:nvSpPr>
        <xdr:cNvPr id="255" name="楕円 254">
          <a:extLst>
            <a:ext uri="{FF2B5EF4-FFF2-40B4-BE49-F238E27FC236}">
              <a16:creationId xmlns:a16="http://schemas.microsoft.com/office/drawing/2014/main" id="{80716AC2-D380-4B2C-83AC-5A6C6B7BA93D}"/>
            </a:ext>
          </a:extLst>
        </xdr:cNvPr>
        <xdr:cNvSpPr/>
      </xdr:nvSpPr>
      <xdr:spPr>
        <a:xfrm>
          <a:off x="2857500" y="16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98</xdr:row>
      <xdr:rowOff>156291</xdr:rowOff>
    </xdr:from>
    <xdr:ext cx="534377" cy="259045"/>
    <xdr:sp macro="" textlink="">
      <xdr:nvSpPr>
        <xdr:cNvPr id="256" name="テキスト ボックス 255">
          <a:extLst>
            <a:ext uri="{FF2B5EF4-FFF2-40B4-BE49-F238E27FC236}">
              <a16:creationId xmlns:a16="http://schemas.microsoft.com/office/drawing/2014/main" id="{2AD78C3D-CC19-4674-A450-BB5791AEC4F6}"/>
            </a:ext>
          </a:extLst>
        </xdr:cNvPr>
        <xdr:cNvSpPr txBox="1"/>
      </xdr:nvSpPr>
      <xdr:spPr>
        <a:xfrm>
          <a:off x="2641111" y="169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58894</xdr:rowOff>
    </xdr:from>
    <xdr:to>
      <xdr:col>10</xdr:col>
      <xdr:colOff>165100</xdr:colOff>
      <xdr:row>98</xdr:row>
      <xdr:rowOff>160494</xdr:rowOff>
    </xdr:to>
    <xdr:sp macro="" textlink="">
      <xdr:nvSpPr>
        <xdr:cNvPr id="257" name="楕円 256">
          <a:extLst>
            <a:ext uri="{FF2B5EF4-FFF2-40B4-BE49-F238E27FC236}">
              <a16:creationId xmlns:a16="http://schemas.microsoft.com/office/drawing/2014/main" id="{E929DA36-6144-4330-A635-028DE2FC4F2D}"/>
            </a:ext>
          </a:extLst>
        </xdr:cNvPr>
        <xdr:cNvSpPr/>
      </xdr:nvSpPr>
      <xdr:spPr>
        <a:xfrm>
          <a:off x="1968500" y="168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98</xdr:row>
      <xdr:rowOff>151621</xdr:rowOff>
    </xdr:from>
    <xdr:ext cx="534377" cy="259045"/>
    <xdr:sp macro="" textlink="">
      <xdr:nvSpPr>
        <xdr:cNvPr id="258" name="テキスト ボックス 257">
          <a:extLst>
            <a:ext uri="{FF2B5EF4-FFF2-40B4-BE49-F238E27FC236}">
              <a16:creationId xmlns:a16="http://schemas.microsoft.com/office/drawing/2014/main" id="{28393229-A438-43F8-B780-2DFCE6E9C3DA}"/>
            </a:ext>
          </a:extLst>
        </xdr:cNvPr>
        <xdr:cNvSpPr txBox="1"/>
      </xdr:nvSpPr>
      <xdr:spPr>
        <a:xfrm>
          <a:off x="1752111" y="169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67478</xdr:rowOff>
    </xdr:from>
    <xdr:to>
      <xdr:col>6</xdr:col>
      <xdr:colOff>38100</xdr:colOff>
      <xdr:row>98</xdr:row>
      <xdr:rowOff>169078</xdr:rowOff>
    </xdr:to>
    <xdr:sp macro="" textlink="">
      <xdr:nvSpPr>
        <xdr:cNvPr id="259" name="楕円 258">
          <a:extLst>
            <a:ext uri="{FF2B5EF4-FFF2-40B4-BE49-F238E27FC236}">
              <a16:creationId xmlns:a16="http://schemas.microsoft.com/office/drawing/2014/main" id="{36F99176-769B-4805-85C2-343834A6244F}"/>
            </a:ext>
          </a:extLst>
        </xdr:cNvPr>
        <xdr:cNvSpPr/>
      </xdr:nvSpPr>
      <xdr:spPr>
        <a:xfrm>
          <a:off x="1079500" y="168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98</xdr:row>
      <xdr:rowOff>160205</xdr:rowOff>
    </xdr:from>
    <xdr:ext cx="534377" cy="259045"/>
    <xdr:sp macro="" textlink="">
      <xdr:nvSpPr>
        <xdr:cNvPr id="260" name="テキスト ボックス 259">
          <a:extLst>
            <a:ext uri="{FF2B5EF4-FFF2-40B4-BE49-F238E27FC236}">
              <a16:creationId xmlns:a16="http://schemas.microsoft.com/office/drawing/2014/main" id="{A5308E05-05C4-49B5-B949-2385D0A2CC40}"/>
            </a:ext>
          </a:extLst>
        </xdr:cNvPr>
        <xdr:cNvSpPr txBox="1"/>
      </xdr:nvSpPr>
      <xdr:spPr>
        <a:xfrm>
          <a:off x="863111" y="169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7DD3B479-AF13-41C4-80DF-40DAF4A7053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E03B8DF3-039F-4D1B-95F3-DFAFA98FBEA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A285A630-C054-4D8B-A93C-40448E9B14B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73B2279E-E844-422A-A911-903A8940264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67166CCC-007E-45E2-A2E2-8D493B18A11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8C13E17A-A2B1-4ED8-8210-8FED433E418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4950A171-2F13-47DF-945F-93F06688713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D089D21C-EE1F-4029-BD60-ACDAACD7F60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1E12CBBE-9B94-46A6-8E13-DB7E7F299FA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7895E28D-9717-4346-97BE-F6306095B93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C1162224-E2B9-4DB8-ABC4-26049A659BD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83202</xdr:rowOff>
    </xdr:from>
    <xdr:ext cx="248786" cy="259045"/>
    <xdr:sp macro="" textlink="">
      <xdr:nvSpPr>
        <xdr:cNvPr id="272" name="テキスト ボックス 271">
          <a:extLst>
            <a:ext uri="{FF2B5EF4-FFF2-40B4-BE49-F238E27FC236}">
              <a16:creationId xmlns:a16="http://schemas.microsoft.com/office/drawing/2014/main" id="{3EF9DE60-99F7-4ECB-A1E4-13CD54BDE705}"/>
            </a:ext>
          </a:extLst>
        </xdr:cNvPr>
        <xdr:cNvSpPr txBox="1"/>
      </xdr:nvSpPr>
      <xdr:spPr>
        <a:xfrm>
          <a:off x="6355214" y="6598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7BBEC526-6FBB-49C1-8C6F-C5CFF8D80492}"/>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E98F70EF-6747-4DAA-AB05-83278F217DAA}"/>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8D1F0587-574F-4E4F-A360-578C1FB9095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D79544FF-E4A4-4EB1-B55D-9B38EC1194C7}"/>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9572F82C-DD18-451A-AFFD-62EBF47B94C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E2185CE3-5287-469C-9810-106B362419EB}"/>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4153C6BA-38A0-4A97-AE47-A78A946AC95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4C022E0A-06F2-4AC0-A5B1-520D9A627E49}"/>
            </a:ext>
          </a:extLst>
        </xdr:cNvPr>
        <xdr:cNvSpPr txBox="1"/>
      </xdr:nvSpPr>
      <xdr:spPr>
        <a:xfrm>
          <a:off x="6082226"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CF0049E0-8373-4559-BF68-CC46C2B8A6F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BE599CDF-935E-45AF-BE20-0C532E0A6AD0}"/>
            </a:ext>
          </a:extLst>
        </xdr:cNvPr>
        <xdr:cNvSpPr txBox="1"/>
      </xdr:nvSpPr>
      <xdr:spPr>
        <a:xfrm>
          <a:off x="6082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A240123A-421E-462F-AE3C-1E9EE4CD35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F513EB6B-C623-4E5F-8803-36BE7908C137}"/>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39</xdr:row>
      <xdr:rowOff>57802</xdr:rowOff>
    </xdr:from>
    <xdr:ext cx="249299" cy="259045"/>
    <xdr:sp macro="" textlink="">
      <xdr:nvSpPr>
        <xdr:cNvPr id="285" name="労働費最小値テキスト">
          <a:extLst>
            <a:ext uri="{FF2B5EF4-FFF2-40B4-BE49-F238E27FC236}">
              <a16:creationId xmlns:a16="http://schemas.microsoft.com/office/drawing/2014/main" id="{9C1B3620-51DB-4DAE-A41D-C3138D673623}"/>
            </a:ext>
          </a:extLst>
        </xdr:cNvPr>
        <xdr:cNvSpPr txBox="1"/>
      </xdr:nvSpPr>
      <xdr:spPr>
        <a:xfrm>
          <a:off x="10537825" y="6744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408D2E1E-6DD9-4A8D-802E-24BE8A9D9D6C}"/>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30</xdr:row>
      <xdr:rowOff>6367</xdr:rowOff>
    </xdr:from>
    <xdr:ext cx="534377" cy="259045"/>
    <xdr:sp macro="" textlink="">
      <xdr:nvSpPr>
        <xdr:cNvPr id="287" name="労働費最大値テキスト">
          <a:extLst>
            <a:ext uri="{FF2B5EF4-FFF2-40B4-BE49-F238E27FC236}">
              <a16:creationId xmlns:a16="http://schemas.microsoft.com/office/drawing/2014/main" id="{D3D61F29-7AB7-4E3D-9B62-3448A56AB821}"/>
            </a:ext>
          </a:extLst>
        </xdr:cNvPr>
        <xdr:cNvSpPr txBox="1"/>
      </xdr:nvSpPr>
      <xdr:spPr>
        <a:xfrm>
          <a:off x="10537825" y="514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A9D25E2B-F4FF-4CCC-9C34-C1586152F5CF}"/>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C94FF39E-7B68-4F88-AB5B-4E2A6FF3ACDB}"/>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E099E496-F748-4744-AFF0-A4C018A95A1F}"/>
            </a:ext>
          </a:extLst>
        </xdr:cNvPr>
        <xdr:cNvSpPr txBox="1"/>
      </xdr:nvSpPr>
      <xdr:spPr>
        <a:xfrm>
          <a:off x="10537825"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20932A5A-AAE0-4F3C-8FEE-9A574179145B}"/>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B88CBFD0-A453-49BE-BF8E-B632240604A7}"/>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3991F9AD-1ECC-497D-9E26-EF49E4B91559}"/>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56A6456A-CC8A-4127-A7FE-45B390F3E11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286A8824-30E3-4909-AF5B-29660F19E65A}"/>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C9321461-F5BC-4186-8294-4C33D9E3BD21}"/>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36</xdr:row>
      <xdr:rowOff>151020</xdr:rowOff>
    </xdr:from>
    <xdr:ext cx="469745" cy="259045"/>
    <xdr:sp macro="" textlink="">
      <xdr:nvSpPr>
        <xdr:cNvPr id="297" name="テキスト ボックス 296">
          <a:extLst>
            <a:ext uri="{FF2B5EF4-FFF2-40B4-BE49-F238E27FC236}">
              <a16:creationId xmlns:a16="http://schemas.microsoft.com/office/drawing/2014/main" id="{CE1DE90E-DD1D-4BA1-90FC-2AD8FC193BE5}"/>
            </a:ext>
          </a:extLst>
        </xdr:cNvPr>
        <xdr:cNvSpPr txBox="1"/>
      </xdr:nvSpPr>
      <xdr:spPr>
        <a:xfrm>
          <a:off x="8515428" y="63232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80EEB430-E977-42B7-A5CA-8629325BE334}"/>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987C9697-CB61-4AAA-BF26-81999867620D}"/>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36</xdr:row>
      <xdr:rowOff>121683</xdr:rowOff>
    </xdr:from>
    <xdr:ext cx="469745" cy="259045"/>
    <xdr:sp macro="" textlink="">
      <xdr:nvSpPr>
        <xdr:cNvPr id="300" name="テキスト ボックス 299">
          <a:extLst>
            <a:ext uri="{FF2B5EF4-FFF2-40B4-BE49-F238E27FC236}">
              <a16:creationId xmlns:a16="http://schemas.microsoft.com/office/drawing/2014/main" id="{983B9FB5-6D98-4F1E-A338-63C842FAF4C7}"/>
            </a:ext>
          </a:extLst>
        </xdr:cNvPr>
        <xdr:cNvSpPr txBox="1"/>
      </xdr:nvSpPr>
      <xdr:spPr>
        <a:xfrm>
          <a:off x="7626428" y="62938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9AD0169B-C83E-4C16-AEC5-66D89DFFE90E}"/>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36B5453-6249-4045-9BDE-1374E3A6E9FE}"/>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96419CB-899B-4A40-9FFA-2D024B3C61C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11F3916-B62A-4269-86A9-5B709E989CD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8937A10-3342-45DA-AABA-50D9652A2D8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43826C7-6D29-4047-B3C2-C81DC0F33F7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230DDE8-F6AB-4B9D-A5AE-13DBC71671F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492DC77-9CF5-4959-80FE-2FB69E3885A3}"/>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38</xdr:row>
      <xdr:rowOff>89552</xdr:rowOff>
    </xdr:from>
    <xdr:ext cx="249299" cy="259045"/>
    <xdr:sp macro="" textlink="">
      <xdr:nvSpPr>
        <xdr:cNvPr id="309" name="労働費該当値テキスト">
          <a:extLst>
            <a:ext uri="{FF2B5EF4-FFF2-40B4-BE49-F238E27FC236}">
              <a16:creationId xmlns:a16="http://schemas.microsoft.com/office/drawing/2014/main" id="{AD47B0EE-8BC9-4827-8FAA-E2DC85CE563F}"/>
            </a:ext>
          </a:extLst>
        </xdr:cNvPr>
        <xdr:cNvSpPr txBox="1"/>
      </xdr:nvSpPr>
      <xdr:spPr>
        <a:xfrm>
          <a:off x="10537825" y="66046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BCED1692-F2E1-4F6E-BFF8-BE12515F4976}"/>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71C6106F-10B8-40F6-AC67-3F37660DBC52}"/>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10580CFD-19C6-41A3-B13A-99EE9777EA14}"/>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681C7CEB-2DA1-4A80-8396-2CC8519C45C4}"/>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EB7B11F7-2EF1-4022-A84B-D260500DDAFE}"/>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107125</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7F6A08D-68F1-4D3F-870A-A5896C9926EE}"/>
            </a:ext>
          </a:extLst>
        </xdr:cNvPr>
        <xdr:cNvSpPr txBox="1"/>
      </xdr:nvSpPr>
      <xdr:spPr>
        <a:xfrm>
          <a:off x="77271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297F4F78-2F72-43CC-8A40-50236508385E}"/>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E8D7BD9-125F-4343-90C2-45DAC9D003F3}"/>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A7475A5F-8885-4F12-B1B2-C9D6E68D1A6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6E526F96-E2E2-4574-AD86-471AC382DF9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2A4538B2-D103-4A45-8055-678CF0C2135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987DC542-B210-4D35-B8BE-7A591DDA4C0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A9941363-6D0F-4A23-916C-6B7405AF2B5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DE80C4-D14E-4052-A881-237161EFE23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B02A63CB-E3E3-4AEF-BB42-31E80319369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FB58DF11-4F45-4AF9-A9F5-11985DC0E77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D8B45C2-233A-4325-9028-F901D683774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A8510D2B-0E3F-4FCE-A1D7-2EF35723C27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AB60A018-920E-47CF-B186-8B45335BF93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83202</xdr:rowOff>
    </xdr:from>
    <xdr:ext cx="248786" cy="259045"/>
    <xdr:sp macro="" textlink="">
      <xdr:nvSpPr>
        <xdr:cNvPr id="329" name="テキスト ボックス 328">
          <a:extLst>
            <a:ext uri="{FF2B5EF4-FFF2-40B4-BE49-F238E27FC236}">
              <a16:creationId xmlns:a16="http://schemas.microsoft.com/office/drawing/2014/main" id="{6AE4D028-7281-4BB2-874F-779D6F3B0727}"/>
            </a:ext>
          </a:extLst>
        </xdr:cNvPr>
        <xdr:cNvSpPr txBox="1"/>
      </xdr:nvSpPr>
      <xdr:spPr>
        <a:xfrm>
          <a:off x="6355214" y="10027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782AB33B-32F5-48B8-88DF-8C3D7B62FE6E}"/>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532EDBA1-71C0-40CC-840E-FE2B93A7C6F1}"/>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755976FD-4647-4CDE-9D40-11A37F04EAE1}"/>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1559</xdr:rowOff>
    </xdr:from>
    <xdr:ext cx="685573" cy="259045"/>
    <xdr:sp macro="" textlink="">
      <xdr:nvSpPr>
        <xdr:cNvPr id="333" name="テキスト ボックス 332">
          <a:extLst>
            <a:ext uri="{FF2B5EF4-FFF2-40B4-BE49-F238E27FC236}">
              <a16:creationId xmlns:a16="http://schemas.microsoft.com/office/drawing/2014/main" id="{5AF22619-0D5E-4B9D-A2DA-307B56DCCB0A}"/>
            </a:ext>
          </a:extLst>
        </xdr:cNvPr>
        <xdr:cNvSpPr txBox="1"/>
      </xdr:nvSpPr>
      <xdr:spPr>
        <a:xfrm>
          <a:off x="5918428" y="9259859"/>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FAFCFA0C-A385-414C-9B95-B5C5C324840F}"/>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3" cy="259045"/>
    <xdr:sp macro="" textlink="">
      <xdr:nvSpPr>
        <xdr:cNvPr id="335" name="テキスト ボックス 334">
          <a:extLst>
            <a:ext uri="{FF2B5EF4-FFF2-40B4-BE49-F238E27FC236}">
              <a16:creationId xmlns:a16="http://schemas.microsoft.com/office/drawing/2014/main" id="{F9481040-F418-478B-9A25-CEF27677B6A5}"/>
            </a:ext>
          </a:extLst>
        </xdr:cNvPr>
        <xdr:cNvSpPr txBox="1"/>
      </xdr:nvSpPr>
      <xdr:spPr>
        <a:xfrm>
          <a:off x="5918428" y="8874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25B7C936-DED7-4CD9-93AD-DE5A802F0D7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3" cy="259045"/>
    <xdr:sp macro="" textlink="">
      <xdr:nvSpPr>
        <xdr:cNvPr id="337" name="テキスト ボックス 336">
          <a:extLst>
            <a:ext uri="{FF2B5EF4-FFF2-40B4-BE49-F238E27FC236}">
              <a16:creationId xmlns:a16="http://schemas.microsoft.com/office/drawing/2014/main" id="{C3789344-D9CD-4200-9FB5-99BA9FFF78AA}"/>
            </a:ext>
          </a:extLst>
        </xdr:cNvPr>
        <xdr:cNvSpPr txBox="1"/>
      </xdr:nvSpPr>
      <xdr:spPr>
        <a:xfrm>
          <a:off x="5918428" y="8493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F5633AB6-DFE0-4F43-9467-0682617555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3" cy="259045"/>
    <xdr:sp macro="" textlink="">
      <xdr:nvSpPr>
        <xdr:cNvPr id="339" name="テキスト ボックス 338">
          <a:extLst>
            <a:ext uri="{FF2B5EF4-FFF2-40B4-BE49-F238E27FC236}">
              <a16:creationId xmlns:a16="http://schemas.microsoft.com/office/drawing/2014/main" id="{D55A3CB9-64F3-4365-9624-690E48181274}"/>
            </a:ext>
          </a:extLst>
        </xdr:cNvPr>
        <xdr:cNvSpPr txBox="1"/>
      </xdr:nvSpPr>
      <xdr:spPr>
        <a:xfrm>
          <a:off x="5918428" y="8112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B5C88CBD-CC7C-4F0A-9777-78D7849C4F7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C40E316A-C023-43DF-BBEE-C5DDDF5F00D8}"/>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A7D1C078-167E-4559-968C-8CA8AA9964E7}"/>
            </a:ext>
          </a:extLst>
        </xdr:cNvPr>
        <xdr:cNvSpPr txBox="1"/>
      </xdr:nvSpPr>
      <xdr:spPr>
        <a:xfrm>
          <a:off x="10537825"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C123246-84FF-4EAA-9973-4E48BBA43E58}"/>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50</xdr:row>
      <xdr:rowOff>922</xdr:rowOff>
    </xdr:from>
    <xdr:ext cx="690189" cy="259045"/>
    <xdr:sp macro="" textlink="">
      <xdr:nvSpPr>
        <xdr:cNvPr id="344" name="農林水産業費最大値テキスト">
          <a:extLst>
            <a:ext uri="{FF2B5EF4-FFF2-40B4-BE49-F238E27FC236}">
              <a16:creationId xmlns:a16="http://schemas.microsoft.com/office/drawing/2014/main" id="{B5DC00A3-2966-47E1-8DFA-1213FA165F7F}"/>
            </a:ext>
          </a:extLst>
        </xdr:cNvPr>
        <xdr:cNvSpPr txBox="1"/>
      </xdr:nvSpPr>
      <xdr:spPr>
        <a:xfrm>
          <a:off x="10537825" y="8573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B93EA644-A323-4606-9A04-C5BD45B8708C}"/>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52819</xdr:rowOff>
    </xdr:from>
    <xdr:to>
      <xdr:col>55</xdr:col>
      <xdr:colOff>0</xdr:colOff>
      <xdr:row>58</xdr:row>
      <xdr:rowOff>114939</xdr:rowOff>
    </xdr:to>
    <xdr:cxnSp macro="">
      <xdr:nvCxnSpPr>
        <xdr:cNvPr id="346" name="直線コネクタ 345">
          <a:extLst>
            <a:ext uri="{FF2B5EF4-FFF2-40B4-BE49-F238E27FC236}">
              <a16:creationId xmlns:a16="http://schemas.microsoft.com/office/drawing/2014/main" id="{E4AA6323-A741-42FD-B1D0-76FA7CA9C2C5}"/>
            </a:ext>
          </a:extLst>
        </xdr:cNvPr>
        <xdr:cNvCxnSpPr/>
      </xdr:nvCxnSpPr>
      <xdr:spPr>
        <a:xfrm flipV="1">
          <a:off x="9639300" y="9996919"/>
          <a:ext cx="838200" cy="6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208D4810-59BB-4D76-AB0A-2F85BAE2EDE8}"/>
            </a:ext>
          </a:extLst>
        </xdr:cNvPr>
        <xdr:cNvSpPr txBox="1"/>
      </xdr:nvSpPr>
      <xdr:spPr>
        <a:xfrm>
          <a:off x="10537825"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DC36BCE0-E471-4EBC-AE3F-644851F1AC8A}"/>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60530</xdr:rowOff>
    </xdr:from>
    <xdr:to>
      <xdr:col>50</xdr:col>
      <xdr:colOff>114300</xdr:colOff>
      <xdr:row>58</xdr:row>
      <xdr:rowOff>114939</xdr:rowOff>
    </xdr:to>
    <xdr:cxnSp macro="">
      <xdr:nvCxnSpPr>
        <xdr:cNvPr id="349" name="直線コネクタ 348">
          <a:extLst>
            <a:ext uri="{FF2B5EF4-FFF2-40B4-BE49-F238E27FC236}">
              <a16:creationId xmlns:a16="http://schemas.microsoft.com/office/drawing/2014/main" id="{261260E3-CD0E-4D66-8066-6F4B57EA1804}"/>
            </a:ext>
          </a:extLst>
        </xdr:cNvPr>
        <xdr:cNvCxnSpPr/>
      </xdr:nvCxnSpPr>
      <xdr:spPr>
        <a:xfrm>
          <a:off x="8750300" y="10004630"/>
          <a:ext cx="889000" cy="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916DC56E-BF03-45E9-8999-001AAE53A411}"/>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B405C2C-BC73-42F1-B97D-3592A22064B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57038</xdr:rowOff>
    </xdr:from>
    <xdr:to>
      <xdr:col>45</xdr:col>
      <xdr:colOff>177800</xdr:colOff>
      <xdr:row>58</xdr:row>
      <xdr:rowOff>60530</xdr:rowOff>
    </xdr:to>
    <xdr:cxnSp macro="">
      <xdr:nvCxnSpPr>
        <xdr:cNvPr id="352" name="直線コネクタ 351">
          <a:extLst>
            <a:ext uri="{FF2B5EF4-FFF2-40B4-BE49-F238E27FC236}">
              <a16:creationId xmlns:a16="http://schemas.microsoft.com/office/drawing/2014/main" id="{02CA58C1-9421-4763-A52E-7B078DB0EEDD}"/>
            </a:ext>
          </a:extLst>
        </xdr:cNvPr>
        <xdr:cNvCxnSpPr/>
      </xdr:nvCxnSpPr>
      <xdr:spPr>
        <a:xfrm>
          <a:off x="7861300" y="10001138"/>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F7ABBBA7-DAA6-486B-BCA7-495251E98AB5}"/>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59</xdr:row>
      <xdr:rowOff>4911</xdr:rowOff>
    </xdr:from>
    <xdr:ext cx="599011" cy="259045"/>
    <xdr:sp macro="" textlink="">
      <xdr:nvSpPr>
        <xdr:cNvPr id="354" name="テキスト ボックス 353">
          <a:extLst>
            <a:ext uri="{FF2B5EF4-FFF2-40B4-BE49-F238E27FC236}">
              <a16:creationId xmlns:a16="http://schemas.microsoft.com/office/drawing/2014/main" id="{985E318A-C52D-4961-9A99-F2333C3874DF}"/>
            </a:ext>
          </a:extLst>
        </xdr:cNvPr>
        <xdr:cNvSpPr txBox="1"/>
      </xdr:nvSpPr>
      <xdr:spPr>
        <a:xfrm>
          <a:off x="8450795" y="1012046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57038</xdr:rowOff>
    </xdr:from>
    <xdr:to>
      <xdr:col>41</xdr:col>
      <xdr:colOff>50800</xdr:colOff>
      <xdr:row>58</xdr:row>
      <xdr:rowOff>83120</xdr:rowOff>
    </xdr:to>
    <xdr:cxnSp macro="">
      <xdr:nvCxnSpPr>
        <xdr:cNvPr id="355" name="直線コネクタ 354">
          <a:extLst>
            <a:ext uri="{FF2B5EF4-FFF2-40B4-BE49-F238E27FC236}">
              <a16:creationId xmlns:a16="http://schemas.microsoft.com/office/drawing/2014/main" id="{7E0A0802-1FDF-4348-9AD9-54E3483661F2}"/>
            </a:ext>
          </a:extLst>
        </xdr:cNvPr>
        <xdr:cNvCxnSpPr/>
      </xdr:nvCxnSpPr>
      <xdr:spPr>
        <a:xfrm flipV="1">
          <a:off x="6972300" y="10001138"/>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747BE6C1-3068-4E2A-B36F-656A71AF9AB6}"/>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59</xdr:row>
      <xdr:rowOff>3009</xdr:rowOff>
    </xdr:from>
    <xdr:ext cx="599011" cy="259045"/>
    <xdr:sp macro="" textlink="">
      <xdr:nvSpPr>
        <xdr:cNvPr id="357" name="テキスト ボックス 356">
          <a:extLst>
            <a:ext uri="{FF2B5EF4-FFF2-40B4-BE49-F238E27FC236}">
              <a16:creationId xmlns:a16="http://schemas.microsoft.com/office/drawing/2014/main" id="{BB11A392-1863-441D-BF4C-7D35A5DD06A1}"/>
            </a:ext>
          </a:extLst>
        </xdr:cNvPr>
        <xdr:cNvSpPr txBox="1"/>
      </xdr:nvSpPr>
      <xdr:spPr>
        <a:xfrm>
          <a:off x="7561795" y="1011855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8D5D9C9D-90FA-47FA-9567-23AC8AF3E35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AE0EFB3-9ED9-43B2-9E8A-9FF1652BAF25}"/>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DA88EC5-E592-4A5C-8550-4B364BB869A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1AC1506-C41F-480D-AA20-C1C9642B068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B2B7CCD-2495-4310-A004-A1A0C097374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840050A-43BA-41D9-8772-3B893F83574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3D55125-AC2C-4EAA-A89B-4A072B37992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2019</xdr:rowOff>
    </xdr:from>
    <xdr:to>
      <xdr:col>55</xdr:col>
      <xdr:colOff>50800</xdr:colOff>
      <xdr:row>58</xdr:row>
      <xdr:rowOff>103619</xdr:rowOff>
    </xdr:to>
    <xdr:sp macro="" textlink="">
      <xdr:nvSpPr>
        <xdr:cNvPr id="365" name="楕円 364">
          <a:extLst>
            <a:ext uri="{FF2B5EF4-FFF2-40B4-BE49-F238E27FC236}">
              <a16:creationId xmlns:a16="http://schemas.microsoft.com/office/drawing/2014/main" id="{7405BB2B-2871-49F0-8AA7-ABB7D348B6AC}"/>
            </a:ext>
          </a:extLst>
        </xdr:cNvPr>
        <xdr:cNvSpPr/>
      </xdr:nvSpPr>
      <xdr:spPr>
        <a:xfrm>
          <a:off x="10426700" y="99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57</xdr:row>
      <xdr:rowOff>24896</xdr:rowOff>
    </xdr:from>
    <xdr:ext cx="599010" cy="259045"/>
    <xdr:sp macro="" textlink="">
      <xdr:nvSpPr>
        <xdr:cNvPr id="366" name="農林水産業費該当値テキスト">
          <a:extLst>
            <a:ext uri="{FF2B5EF4-FFF2-40B4-BE49-F238E27FC236}">
              <a16:creationId xmlns:a16="http://schemas.microsoft.com/office/drawing/2014/main" id="{A5EE8B2D-0D6B-4547-8073-E84682B4F621}"/>
            </a:ext>
          </a:extLst>
        </xdr:cNvPr>
        <xdr:cNvSpPr txBox="1"/>
      </xdr:nvSpPr>
      <xdr:spPr>
        <a:xfrm>
          <a:off x="10537825" y="979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64139</xdr:rowOff>
    </xdr:from>
    <xdr:to>
      <xdr:col>50</xdr:col>
      <xdr:colOff>165100</xdr:colOff>
      <xdr:row>58</xdr:row>
      <xdr:rowOff>165739</xdr:rowOff>
    </xdr:to>
    <xdr:sp macro="" textlink="">
      <xdr:nvSpPr>
        <xdr:cNvPr id="367" name="楕円 366">
          <a:extLst>
            <a:ext uri="{FF2B5EF4-FFF2-40B4-BE49-F238E27FC236}">
              <a16:creationId xmlns:a16="http://schemas.microsoft.com/office/drawing/2014/main" id="{32410110-F33F-45CC-BA68-221C631F0470}"/>
            </a:ext>
          </a:extLst>
        </xdr:cNvPr>
        <xdr:cNvSpPr/>
      </xdr:nvSpPr>
      <xdr:spPr>
        <a:xfrm>
          <a:off x="9588500" y="100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57</xdr:row>
      <xdr:rowOff>10816</xdr:rowOff>
    </xdr:from>
    <xdr:ext cx="599010" cy="259045"/>
    <xdr:sp macro="" textlink="">
      <xdr:nvSpPr>
        <xdr:cNvPr id="368" name="テキスト ボックス 367">
          <a:extLst>
            <a:ext uri="{FF2B5EF4-FFF2-40B4-BE49-F238E27FC236}">
              <a16:creationId xmlns:a16="http://schemas.microsoft.com/office/drawing/2014/main" id="{D52ED6AA-BC27-432D-918A-FDF0E8629BDF}"/>
            </a:ext>
          </a:extLst>
        </xdr:cNvPr>
        <xdr:cNvSpPr txBox="1"/>
      </xdr:nvSpPr>
      <xdr:spPr>
        <a:xfrm>
          <a:off x="9339795" y="978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9730</xdr:rowOff>
    </xdr:from>
    <xdr:to>
      <xdr:col>46</xdr:col>
      <xdr:colOff>38100</xdr:colOff>
      <xdr:row>58</xdr:row>
      <xdr:rowOff>111330</xdr:rowOff>
    </xdr:to>
    <xdr:sp macro="" textlink="">
      <xdr:nvSpPr>
        <xdr:cNvPr id="369" name="楕円 368">
          <a:extLst>
            <a:ext uri="{FF2B5EF4-FFF2-40B4-BE49-F238E27FC236}">
              <a16:creationId xmlns:a16="http://schemas.microsoft.com/office/drawing/2014/main" id="{EC13B61F-B639-46D2-BD04-3C5BE8F17C5D}"/>
            </a:ext>
          </a:extLst>
        </xdr:cNvPr>
        <xdr:cNvSpPr/>
      </xdr:nvSpPr>
      <xdr:spPr>
        <a:xfrm>
          <a:off x="8699500" y="99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56</xdr:row>
      <xdr:rowOff>127857</xdr:rowOff>
    </xdr:from>
    <xdr:ext cx="599011" cy="259045"/>
    <xdr:sp macro="" textlink="">
      <xdr:nvSpPr>
        <xdr:cNvPr id="370" name="テキスト ボックス 369">
          <a:extLst>
            <a:ext uri="{FF2B5EF4-FFF2-40B4-BE49-F238E27FC236}">
              <a16:creationId xmlns:a16="http://schemas.microsoft.com/office/drawing/2014/main" id="{6190EE5F-E601-4A11-AB53-BD8937C92A7C}"/>
            </a:ext>
          </a:extLst>
        </xdr:cNvPr>
        <xdr:cNvSpPr txBox="1"/>
      </xdr:nvSpPr>
      <xdr:spPr>
        <a:xfrm>
          <a:off x="8450795" y="972905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6238</xdr:rowOff>
    </xdr:from>
    <xdr:to>
      <xdr:col>41</xdr:col>
      <xdr:colOff>101600</xdr:colOff>
      <xdr:row>58</xdr:row>
      <xdr:rowOff>107838</xdr:rowOff>
    </xdr:to>
    <xdr:sp macro="" textlink="">
      <xdr:nvSpPr>
        <xdr:cNvPr id="371" name="楕円 370">
          <a:extLst>
            <a:ext uri="{FF2B5EF4-FFF2-40B4-BE49-F238E27FC236}">
              <a16:creationId xmlns:a16="http://schemas.microsoft.com/office/drawing/2014/main" id="{9913A7BE-7AC0-41D9-80EA-8809C03FBF39}"/>
            </a:ext>
          </a:extLst>
        </xdr:cNvPr>
        <xdr:cNvSpPr/>
      </xdr:nvSpPr>
      <xdr:spPr>
        <a:xfrm>
          <a:off x="7810500" y="99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56</xdr:row>
      <xdr:rowOff>124365</xdr:rowOff>
    </xdr:from>
    <xdr:ext cx="599011" cy="259045"/>
    <xdr:sp macro="" textlink="">
      <xdr:nvSpPr>
        <xdr:cNvPr id="372" name="テキスト ボックス 371">
          <a:extLst>
            <a:ext uri="{FF2B5EF4-FFF2-40B4-BE49-F238E27FC236}">
              <a16:creationId xmlns:a16="http://schemas.microsoft.com/office/drawing/2014/main" id="{3566FE5B-B9A5-4AED-B42E-0A6B940145BF}"/>
            </a:ext>
          </a:extLst>
        </xdr:cNvPr>
        <xdr:cNvSpPr txBox="1"/>
      </xdr:nvSpPr>
      <xdr:spPr>
        <a:xfrm>
          <a:off x="7561795" y="972556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32320</xdr:rowOff>
    </xdr:from>
    <xdr:to>
      <xdr:col>36</xdr:col>
      <xdr:colOff>165100</xdr:colOff>
      <xdr:row>58</xdr:row>
      <xdr:rowOff>133920</xdr:rowOff>
    </xdr:to>
    <xdr:sp macro="" textlink="">
      <xdr:nvSpPr>
        <xdr:cNvPr id="373" name="楕円 372">
          <a:extLst>
            <a:ext uri="{FF2B5EF4-FFF2-40B4-BE49-F238E27FC236}">
              <a16:creationId xmlns:a16="http://schemas.microsoft.com/office/drawing/2014/main" id="{6427FD34-CAD8-4E41-AFD6-FF1BDFB36322}"/>
            </a:ext>
          </a:extLst>
        </xdr:cNvPr>
        <xdr:cNvSpPr/>
      </xdr:nvSpPr>
      <xdr:spPr>
        <a:xfrm>
          <a:off x="6921500" y="99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56</xdr:row>
      <xdr:rowOff>150447</xdr:rowOff>
    </xdr:from>
    <xdr:ext cx="599010" cy="259045"/>
    <xdr:sp macro="" textlink="">
      <xdr:nvSpPr>
        <xdr:cNvPr id="374" name="テキスト ボックス 373">
          <a:extLst>
            <a:ext uri="{FF2B5EF4-FFF2-40B4-BE49-F238E27FC236}">
              <a16:creationId xmlns:a16="http://schemas.microsoft.com/office/drawing/2014/main" id="{1C9732D2-D4EC-415E-AFC7-96603A99F461}"/>
            </a:ext>
          </a:extLst>
        </xdr:cNvPr>
        <xdr:cNvSpPr txBox="1"/>
      </xdr:nvSpPr>
      <xdr:spPr>
        <a:xfrm>
          <a:off x="6672795" y="9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2E72D383-5602-4442-869B-3C9FEBB5860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87AD7880-97EA-43B9-8814-75EB462593C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37A9186C-71FC-4215-B0A8-5461C05F52E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336E2508-4FAD-4209-AC5D-5A9970AA6A3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2B046B8B-6AA2-4853-9508-1C2DB5EE1B0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EE0530D7-8681-4C2E-ADB2-A9782688D65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28C9D417-0570-4BC1-843D-9110C8B5AD6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4A5E0AC0-A787-4843-AEC0-D85D91BBAD5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1F0C5E7E-7391-4084-9F56-DEDE9DC5703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8EA5AD82-EFB0-44CD-8DD8-92A81915071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1B93FF69-7E59-4BD8-9EB5-444F8C9D542C}"/>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DB0FD55B-688B-4B84-9BCF-2B710576BFE6}"/>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5E088C6-2944-484B-B6A6-1F646CA3239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153959</xdr:rowOff>
    </xdr:from>
    <xdr:ext cx="595419" cy="259045"/>
    <xdr:sp macro="" textlink="">
      <xdr:nvSpPr>
        <xdr:cNvPr id="388" name="テキスト ボックス 387">
          <a:extLst>
            <a:ext uri="{FF2B5EF4-FFF2-40B4-BE49-F238E27FC236}">
              <a16:creationId xmlns:a16="http://schemas.microsoft.com/office/drawing/2014/main" id="{71C39659-888F-4F8F-8B01-367EA5C755F0}"/>
            </a:ext>
          </a:extLst>
        </xdr:cNvPr>
        <xdr:cNvSpPr txBox="1"/>
      </xdr:nvSpPr>
      <xdr:spPr>
        <a:xfrm>
          <a:off x="6008581" y="13184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75601DEA-3C34-46DC-B129-DEC30BB32C28}"/>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14FC58BE-D66E-4C75-BD0C-EBE1A77F484D}"/>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4EE2184A-0FF0-4BDD-B576-3EA9596CBF3F}"/>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DB0FF949-796F-4CE9-B6E5-4BF4DDDB701F}"/>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AFA687C9-DF1C-447C-8BCE-D6332D2409FD}"/>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12445</xdr:rowOff>
    </xdr:from>
    <xdr:ext cx="595419" cy="259045"/>
    <xdr:sp macro="" textlink="">
      <xdr:nvSpPr>
        <xdr:cNvPr id="394" name="テキスト ボックス 393">
          <a:extLst>
            <a:ext uri="{FF2B5EF4-FFF2-40B4-BE49-F238E27FC236}">
              <a16:creationId xmlns:a16="http://schemas.microsoft.com/office/drawing/2014/main" id="{3802A8E2-0E3B-4F5B-860B-F4BCABBDF2E3}"/>
            </a:ext>
          </a:extLst>
        </xdr:cNvPr>
        <xdr:cNvSpPr txBox="1"/>
      </xdr:nvSpPr>
      <xdr:spPr>
        <a:xfrm>
          <a:off x="6008581" y="121853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685669D0-857B-461C-A157-FDE9F97CCCC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1163F58A-33A3-4AFB-823E-F897E05F08A6}"/>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2D04D259-C096-4B70-82DA-2C82664ADF7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552396B8-AA9D-47C7-BEE6-F4AA475CF61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B7AA4A11-AC62-4F91-973A-9D2FE689041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5FA5AB20-605B-4F7D-AC72-46E766078A9A}"/>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63341A3F-058A-43AF-82E8-14B2E5E3B66A}"/>
            </a:ext>
          </a:extLst>
        </xdr:cNvPr>
        <xdr:cNvSpPr txBox="1"/>
      </xdr:nvSpPr>
      <xdr:spPr>
        <a:xfrm>
          <a:off x="10537825"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E1B63D95-E6EF-41AC-8CB1-DEE04642C4FD}"/>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4502F08D-1701-4240-9459-881D04A9FAB1}"/>
            </a:ext>
          </a:extLst>
        </xdr:cNvPr>
        <xdr:cNvSpPr txBox="1"/>
      </xdr:nvSpPr>
      <xdr:spPr>
        <a:xfrm>
          <a:off x="10537825"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CB173BD0-1866-4446-872F-AF3EEF5AA43F}"/>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49521</xdr:rowOff>
    </xdr:from>
    <xdr:to>
      <xdr:col>55</xdr:col>
      <xdr:colOff>0</xdr:colOff>
      <xdr:row>79</xdr:row>
      <xdr:rowOff>63387</xdr:rowOff>
    </xdr:to>
    <xdr:cxnSp macro="">
      <xdr:nvCxnSpPr>
        <xdr:cNvPr id="405" name="直線コネクタ 404">
          <a:extLst>
            <a:ext uri="{FF2B5EF4-FFF2-40B4-BE49-F238E27FC236}">
              <a16:creationId xmlns:a16="http://schemas.microsoft.com/office/drawing/2014/main" id="{549F6089-362B-45A7-A2E5-1B79592EABBF}"/>
            </a:ext>
          </a:extLst>
        </xdr:cNvPr>
        <xdr:cNvCxnSpPr/>
      </xdr:nvCxnSpPr>
      <xdr:spPr>
        <a:xfrm flipV="1">
          <a:off x="9639300" y="13594071"/>
          <a:ext cx="8382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5800C2B3-3288-455E-9957-6A64AFAF42FA}"/>
            </a:ext>
          </a:extLst>
        </xdr:cNvPr>
        <xdr:cNvSpPr txBox="1"/>
      </xdr:nvSpPr>
      <xdr:spPr>
        <a:xfrm>
          <a:off x="10537825"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337CEFC0-450F-4706-876A-F8F9D15E4A46}"/>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79</xdr:row>
      <xdr:rowOff>57600</xdr:rowOff>
    </xdr:from>
    <xdr:to>
      <xdr:col>50</xdr:col>
      <xdr:colOff>114300</xdr:colOff>
      <xdr:row>79</xdr:row>
      <xdr:rowOff>63387</xdr:rowOff>
    </xdr:to>
    <xdr:cxnSp macro="">
      <xdr:nvCxnSpPr>
        <xdr:cNvPr id="408" name="直線コネクタ 407">
          <a:extLst>
            <a:ext uri="{FF2B5EF4-FFF2-40B4-BE49-F238E27FC236}">
              <a16:creationId xmlns:a16="http://schemas.microsoft.com/office/drawing/2014/main" id="{DE76B94C-F773-436A-B853-982347301BA2}"/>
            </a:ext>
          </a:extLst>
        </xdr:cNvPr>
        <xdr:cNvCxnSpPr/>
      </xdr:nvCxnSpPr>
      <xdr:spPr>
        <a:xfrm>
          <a:off x="8750300" y="13602150"/>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9170F4AB-1D0A-422F-B688-FDE0FE0EE3FD}"/>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77</xdr:row>
      <xdr:rowOff>8447</xdr:rowOff>
    </xdr:from>
    <xdr:ext cx="534377" cy="259045"/>
    <xdr:sp macro="" textlink="">
      <xdr:nvSpPr>
        <xdr:cNvPr id="410" name="テキスト ボックス 409">
          <a:extLst>
            <a:ext uri="{FF2B5EF4-FFF2-40B4-BE49-F238E27FC236}">
              <a16:creationId xmlns:a16="http://schemas.microsoft.com/office/drawing/2014/main" id="{45090D91-0DC2-424B-B491-1637B0A848D0}"/>
            </a:ext>
          </a:extLst>
        </xdr:cNvPr>
        <xdr:cNvSpPr txBox="1"/>
      </xdr:nvSpPr>
      <xdr:spPr>
        <a:xfrm>
          <a:off x="9372111" y="1321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52525</xdr:rowOff>
    </xdr:from>
    <xdr:to>
      <xdr:col>45</xdr:col>
      <xdr:colOff>177800</xdr:colOff>
      <xdr:row>79</xdr:row>
      <xdr:rowOff>57600</xdr:rowOff>
    </xdr:to>
    <xdr:cxnSp macro="">
      <xdr:nvCxnSpPr>
        <xdr:cNvPr id="411" name="直線コネクタ 410">
          <a:extLst>
            <a:ext uri="{FF2B5EF4-FFF2-40B4-BE49-F238E27FC236}">
              <a16:creationId xmlns:a16="http://schemas.microsoft.com/office/drawing/2014/main" id="{F4FCDCCC-C4A9-4D88-ABA1-C999C87BCED5}"/>
            </a:ext>
          </a:extLst>
        </xdr:cNvPr>
        <xdr:cNvCxnSpPr/>
      </xdr:nvCxnSpPr>
      <xdr:spPr>
        <a:xfrm>
          <a:off x="7861300" y="1359707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D200B59D-BE23-440F-AB3B-7CC5E3A32224}"/>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CF8E0C37-ED8E-4CDC-A016-7CA61591822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52525</xdr:rowOff>
    </xdr:from>
    <xdr:to>
      <xdr:col>41</xdr:col>
      <xdr:colOff>50800</xdr:colOff>
      <xdr:row>79</xdr:row>
      <xdr:rowOff>72188</xdr:rowOff>
    </xdr:to>
    <xdr:cxnSp macro="">
      <xdr:nvCxnSpPr>
        <xdr:cNvPr id="414" name="直線コネクタ 413">
          <a:extLst>
            <a:ext uri="{FF2B5EF4-FFF2-40B4-BE49-F238E27FC236}">
              <a16:creationId xmlns:a16="http://schemas.microsoft.com/office/drawing/2014/main" id="{D23F1076-F8C5-49D3-A264-916C3D607EBB}"/>
            </a:ext>
          </a:extLst>
        </xdr:cNvPr>
        <xdr:cNvCxnSpPr/>
      </xdr:nvCxnSpPr>
      <xdr:spPr>
        <a:xfrm flipV="1">
          <a:off x="6972300" y="13597075"/>
          <a:ext cx="889000" cy="1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FD259733-A7DF-4555-93B3-B443B9888E93}"/>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76</xdr:row>
      <xdr:rowOff>156094</xdr:rowOff>
    </xdr:from>
    <xdr:ext cx="534377" cy="259045"/>
    <xdr:sp macro="" textlink="">
      <xdr:nvSpPr>
        <xdr:cNvPr id="416" name="テキスト ボックス 415">
          <a:extLst>
            <a:ext uri="{FF2B5EF4-FFF2-40B4-BE49-F238E27FC236}">
              <a16:creationId xmlns:a16="http://schemas.microsoft.com/office/drawing/2014/main" id="{C59702B5-95F2-4E45-A5DA-9822728D0226}"/>
            </a:ext>
          </a:extLst>
        </xdr:cNvPr>
        <xdr:cNvSpPr txBox="1"/>
      </xdr:nvSpPr>
      <xdr:spPr>
        <a:xfrm>
          <a:off x="7594111" y="131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A9FAB68B-32F1-4780-9EE5-E417539E4BE8}"/>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B82289A4-216C-414F-97FC-475FEC499F63}"/>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6637AF0-E8AF-4924-A9F8-FCD2AACB594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242CF57-1556-4454-8389-9898DECF49E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C9AA5EE-0A60-422F-94D0-995FB24F85E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B0AAA440-E04F-4E0E-BD4B-58B404517E5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692C761E-10B9-4C59-9AD8-4266D5A4337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170171</xdr:rowOff>
    </xdr:from>
    <xdr:to>
      <xdr:col>55</xdr:col>
      <xdr:colOff>50800</xdr:colOff>
      <xdr:row>79</xdr:row>
      <xdr:rowOff>100321</xdr:rowOff>
    </xdr:to>
    <xdr:sp macro="" textlink="">
      <xdr:nvSpPr>
        <xdr:cNvPr id="424" name="楕円 423">
          <a:extLst>
            <a:ext uri="{FF2B5EF4-FFF2-40B4-BE49-F238E27FC236}">
              <a16:creationId xmlns:a16="http://schemas.microsoft.com/office/drawing/2014/main" id="{BE1A4B1B-7D7F-4108-9FB5-654AC30FCC44}"/>
            </a:ext>
          </a:extLst>
        </xdr:cNvPr>
        <xdr:cNvSpPr/>
      </xdr:nvSpPr>
      <xdr:spPr>
        <a:xfrm>
          <a:off x="10426700" y="135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78</xdr:row>
      <xdr:rowOff>85098</xdr:rowOff>
    </xdr:from>
    <xdr:ext cx="534377" cy="259045"/>
    <xdr:sp macro="" textlink="">
      <xdr:nvSpPr>
        <xdr:cNvPr id="425" name="商工費該当値テキスト">
          <a:extLst>
            <a:ext uri="{FF2B5EF4-FFF2-40B4-BE49-F238E27FC236}">
              <a16:creationId xmlns:a16="http://schemas.microsoft.com/office/drawing/2014/main" id="{8CFD8FF6-AD8C-4632-9837-FB90ABE9FADD}"/>
            </a:ext>
          </a:extLst>
        </xdr:cNvPr>
        <xdr:cNvSpPr txBox="1"/>
      </xdr:nvSpPr>
      <xdr:spPr>
        <a:xfrm>
          <a:off x="10537825" y="134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12587</xdr:rowOff>
    </xdr:from>
    <xdr:to>
      <xdr:col>50</xdr:col>
      <xdr:colOff>165100</xdr:colOff>
      <xdr:row>79</xdr:row>
      <xdr:rowOff>114187</xdr:rowOff>
    </xdr:to>
    <xdr:sp macro="" textlink="">
      <xdr:nvSpPr>
        <xdr:cNvPr id="426" name="楕円 425">
          <a:extLst>
            <a:ext uri="{FF2B5EF4-FFF2-40B4-BE49-F238E27FC236}">
              <a16:creationId xmlns:a16="http://schemas.microsoft.com/office/drawing/2014/main" id="{673EED3C-A560-4CB7-B3C0-FF05CF401C01}"/>
            </a:ext>
          </a:extLst>
        </xdr:cNvPr>
        <xdr:cNvSpPr/>
      </xdr:nvSpPr>
      <xdr:spPr>
        <a:xfrm>
          <a:off x="9588500" y="13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79</xdr:row>
      <xdr:rowOff>105314</xdr:rowOff>
    </xdr:from>
    <xdr:ext cx="534377" cy="259045"/>
    <xdr:sp macro="" textlink="">
      <xdr:nvSpPr>
        <xdr:cNvPr id="427" name="テキスト ボックス 426">
          <a:extLst>
            <a:ext uri="{FF2B5EF4-FFF2-40B4-BE49-F238E27FC236}">
              <a16:creationId xmlns:a16="http://schemas.microsoft.com/office/drawing/2014/main" id="{CCC8F4EF-77E1-414E-9B73-FC1B336BEA48}"/>
            </a:ext>
          </a:extLst>
        </xdr:cNvPr>
        <xdr:cNvSpPr txBox="1"/>
      </xdr:nvSpPr>
      <xdr:spPr>
        <a:xfrm>
          <a:off x="9372111" y="13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6800</xdr:rowOff>
    </xdr:from>
    <xdr:to>
      <xdr:col>46</xdr:col>
      <xdr:colOff>38100</xdr:colOff>
      <xdr:row>79</xdr:row>
      <xdr:rowOff>108400</xdr:rowOff>
    </xdr:to>
    <xdr:sp macro="" textlink="">
      <xdr:nvSpPr>
        <xdr:cNvPr id="428" name="楕円 427">
          <a:extLst>
            <a:ext uri="{FF2B5EF4-FFF2-40B4-BE49-F238E27FC236}">
              <a16:creationId xmlns:a16="http://schemas.microsoft.com/office/drawing/2014/main" id="{0F8239F2-280A-47AD-BAF3-D76FF9E6CF51}"/>
            </a:ext>
          </a:extLst>
        </xdr:cNvPr>
        <xdr:cNvSpPr/>
      </xdr:nvSpPr>
      <xdr:spPr>
        <a:xfrm>
          <a:off x="8699500" y="135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79</xdr:row>
      <xdr:rowOff>99527</xdr:rowOff>
    </xdr:from>
    <xdr:ext cx="534377" cy="259045"/>
    <xdr:sp macro="" textlink="">
      <xdr:nvSpPr>
        <xdr:cNvPr id="429" name="テキスト ボックス 428">
          <a:extLst>
            <a:ext uri="{FF2B5EF4-FFF2-40B4-BE49-F238E27FC236}">
              <a16:creationId xmlns:a16="http://schemas.microsoft.com/office/drawing/2014/main" id="{B12A4EDD-02D4-4641-B2DC-EDA3A8D359AB}"/>
            </a:ext>
          </a:extLst>
        </xdr:cNvPr>
        <xdr:cNvSpPr txBox="1"/>
      </xdr:nvSpPr>
      <xdr:spPr>
        <a:xfrm>
          <a:off x="8483111" y="136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1725</xdr:rowOff>
    </xdr:from>
    <xdr:to>
      <xdr:col>41</xdr:col>
      <xdr:colOff>101600</xdr:colOff>
      <xdr:row>79</xdr:row>
      <xdr:rowOff>103325</xdr:rowOff>
    </xdr:to>
    <xdr:sp macro="" textlink="">
      <xdr:nvSpPr>
        <xdr:cNvPr id="430" name="楕円 429">
          <a:extLst>
            <a:ext uri="{FF2B5EF4-FFF2-40B4-BE49-F238E27FC236}">
              <a16:creationId xmlns:a16="http://schemas.microsoft.com/office/drawing/2014/main" id="{A49BD576-2CDB-48C2-A208-D33F1D94EAD0}"/>
            </a:ext>
          </a:extLst>
        </xdr:cNvPr>
        <xdr:cNvSpPr/>
      </xdr:nvSpPr>
      <xdr:spPr>
        <a:xfrm>
          <a:off x="7810500" y="135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79</xdr:row>
      <xdr:rowOff>94452</xdr:rowOff>
    </xdr:from>
    <xdr:ext cx="534377" cy="259045"/>
    <xdr:sp macro="" textlink="">
      <xdr:nvSpPr>
        <xdr:cNvPr id="431" name="テキスト ボックス 430">
          <a:extLst>
            <a:ext uri="{FF2B5EF4-FFF2-40B4-BE49-F238E27FC236}">
              <a16:creationId xmlns:a16="http://schemas.microsoft.com/office/drawing/2014/main" id="{46FF0473-25D1-4A76-AC86-D0FDB0C3A37C}"/>
            </a:ext>
          </a:extLst>
        </xdr:cNvPr>
        <xdr:cNvSpPr txBox="1"/>
      </xdr:nvSpPr>
      <xdr:spPr>
        <a:xfrm>
          <a:off x="7594111" y="136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21388</xdr:rowOff>
    </xdr:from>
    <xdr:to>
      <xdr:col>36</xdr:col>
      <xdr:colOff>165100</xdr:colOff>
      <xdr:row>79</xdr:row>
      <xdr:rowOff>122988</xdr:rowOff>
    </xdr:to>
    <xdr:sp macro="" textlink="">
      <xdr:nvSpPr>
        <xdr:cNvPr id="432" name="楕円 431">
          <a:extLst>
            <a:ext uri="{FF2B5EF4-FFF2-40B4-BE49-F238E27FC236}">
              <a16:creationId xmlns:a16="http://schemas.microsoft.com/office/drawing/2014/main" id="{5B301208-D8CA-41EC-BDFA-07EC86D01634}"/>
            </a:ext>
          </a:extLst>
        </xdr:cNvPr>
        <xdr:cNvSpPr/>
      </xdr:nvSpPr>
      <xdr:spPr>
        <a:xfrm>
          <a:off x="6921500" y="13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79</xdr:row>
      <xdr:rowOff>104590</xdr:rowOff>
    </xdr:from>
    <xdr:ext cx="469744" cy="259045"/>
    <xdr:sp macro="" textlink="">
      <xdr:nvSpPr>
        <xdr:cNvPr id="433" name="テキスト ボックス 432">
          <a:extLst>
            <a:ext uri="{FF2B5EF4-FFF2-40B4-BE49-F238E27FC236}">
              <a16:creationId xmlns:a16="http://schemas.microsoft.com/office/drawing/2014/main" id="{807C95DD-5B19-4E0B-AF90-BF5B4A22957B}"/>
            </a:ext>
          </a:extLst>
        </xdr:cNvPr>
        <xdr:cNvSpPr txBox="1"/>
      </xdr:nvSpPr>
      <xdr:spPr>
        <a:xfrm>
          <a:off x="6737428" y="136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BD8D8078-2B99-4C73-9E22-9FC5BCA272D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E461F796-0447-4B2A-A124-54D43796888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C0FA5D54-E5C6-4C2E-BF89-BB3FDF01D63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6FB044AE-B8D3-4F0F-8E28-321657C2F5F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F8BEC0AC-15F7-4842-8182-F4C0663C2DC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F0E6A2D7-46E1-4967-9E53-BBDB42A9B9C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B48526C9-B01E-42F2-BF99-0F4519D5A19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7A9A6C34-D2A8-4101-9641-1DBD05A4465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4A3327BE-690B-41A2-842B-30F4F9D3B41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A4143EB2-1097-4321-8540-3824D6B2466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2F841E27-ACD8-4D61-84C1-9583A8D10934}"/>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1B3C6341-64C9-4E69-AB4A-DB888FCEE96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E8560C00-0238-4C62-AB59-F5C605FEBA6F}"/>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153959</xdr:rowOff>
    </xdr:from>
    <xdr:ext cx="595419" cy="259045"/>
    <xdr:sp macro="" textlink="">
      <xdr:nvSpPr>
        <xdr:cNvPr id="447" name="テキスト ボックス 446">
          <a:extLst>
            <a:ext uri="{FF2B5EF4-FFF2-40B4-BE49-F238E27FC236}">
              <a16:creationId xmlns:a16="http://schemas.microsoft.com/office/drawing/2014/main" id="{585FF777-8904-494F-9E5F-229B4F8D6DF2}"/>
            </a:ext>
          </a:extLst>
        </xdr:cNvPr>
        <xdr:cNvSpPr txBox="1"/>
      </xdr:nvSpPr>
      <xdr:spPr>
        <a:xfrm>
          <a:off x="6008581" y="16613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4859F31E-DE69-4F2C-A1E8-43CBA775D688}"/>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C8BD443-62E9-420A-B6AB-CCC0BF52CB46}"/>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86B148CD-7038-4009-9FC3-4A58D950A327}"/>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F1472D58-2DBB-413E-929F-B96F947071BF}"/>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7278E4BD-9E05-4754-89C5-46D8D4BE37EC}"/>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12445</xdr:rowOff>
    </xdr:from>
    <xdr:ext cx="595419" cy="259045"/>
    <xdr:sp macro="" textlink="">
      <xdr:nvSpPr>
        <xdr:cNvPr id="453" name="テキスト ボックス 452">
          <a:extLst>
            <a:ext uri="{FF2B5EF4-FFF2-40B4-BE49-F238E27FC236}">
              <a16:creationId xmlns:a16="http://schemas.microsoft.com/office/drawing/2014/main" id="{40342CB0-BA00-46D2-961D-E5DBBEEEA658}"/>
            </a:ext>
          </a:extLst>
        </xdr:cNvPr>
        <xdr:cNvSpPr txBox="1"/>
      </xdr:nvSpPr>
      <xdr:spPr>
        <a:xfrm>
          <a:off x="6008581" y="156143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AABAE0E3-FC4E-4C3A-B0B2-3C676377A9B3}"/>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3" cy="259045"/>
    <xdr:sp macro="" textlink="">
      <xdr:nvSpPr>
        <xdr:cNvPr id="455" name="テキスト ボックス 454">
          <a:extLst>
            <a:ext uri="{FF2B5EF4-FFF2-40B4-BE49-F238E27FC236}">
              <a16:creationId xmlns:a16="http://schemas.microsoft.com/office/drawing/2014/main" id="{9F30883B-27EF-489B-986A-55A9E86319A8}"/>
            </a:ext>
          </a:extLst>
        </xdr:cNvPr>
        <xdr:cNvSpPr txBox="1"/>
      </xdr:nvSpPr>
      <xdr:spPr>
        <a:xfrm>
          <a:off x="5918428" y="15297348"/>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7C30B14D-58F3-41BF-BEDF-7B06336B368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3" cy="259045"/>
    <xdr:sp macro="" textlink="">
      <xdr:nvSpPr>
        <xdr:cNvPr id="457" name="テキスト ボックス 456">
          <a:extLst>
            <a:ext uri="{FF2B5EF4-FFF2-40B4-BE49-F238E27FC236}">
              <a16:creationId xmlns:a16="http://schemas.microsoft.com/office/drawing/2014/main" id="{8171A4AC-97E5-4A90-B535-209E5F69F1E6}"/>
            </a:ext>
          </a:extLst>
        </xdr:cNvPr>
        <xdr:cNvSpPr txBox="1"/>
      </xdr:nvSpPr>
      <xdr:spPr>
        <a:xfrm>
          <a:off x="5918428" y="14970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68064CB0-DA5D-4E35-A87B-74EEC24E7CB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52C332EE-C9E3-454A-AADA-1DA99B091324}"/>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DD24A727-C6FA-4748-8865-1A080B6B053D}"/>
            </a:ext>
          </a:extLst>
        </xdr:cNvPr>
        <xdr:cNvSpPr txBox="1"/>
      </xdr:nvSpPr>
      <xdr:spPr>
        <a:xfrm>
          <a:off x="10537825"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DA01E45E-0EE7-4FCA-9B74-B30019DAFF68}"/>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3E76B68A-D038-4874-9364-AEFDFEF935AA}"/>
            </a:ext>
          </a:extLst>
        </xdr:cNvPr>
        <xdr:cNvSpPr txBox="1"/>
      </xdr:nvSpPr>
      <xdr:spPr>
        <a:xfrm>
          <a:off x="10537825"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1D0FDAC-F725-4BAE-83D6-23F97D06D6BC}"/>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21641</xdr:rowOff>
    </xdr:from>
    <xdr:to>
      <xdr:col>55</xdr:col>
      <xdr:colOff>0</xdr:colOff>
      <xdr:row>98</xdr:row>
      <xdr:rowOff>142815</xdr:rowOff>
    </xdr:to>
    <xdr:cxnSp macro="">
      <xdr:nvCxnSpPr>
        <xdr:cNvPr id="464" name="直線コネクタ 463">
          <a:extLst>
            <a:ext uri="{FF2B5EF4-FFF2-40B4-BE49-F238E27FC236}">
              <a16:creationId xmlns:a16="http://schemas.microsoft.com/office/drawing/2014/main" id="{A6DCE3C6-F284-4321-9A12-BB01FDD15763}"/>
            </a:ext>
          </a:extLst>
        </xdr:cNvPr>
        <xdr:cNvCxnSpPr/>
      </xdr:nvCxnSpPr>
      <xdr:spPr>
        <a:xfrm>
          <a:off x="9639300" y="16823741"/>
          <a:ext cx="838200" cy="1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9A89B031-485D-4A46-B2CD-7B549D8FD983}"/>
            </a:ext>
          </a:extLst>
        </xdr:cNvPr>
        <xdr:cNvSpPr txBox="1"/>
      </xdr:nvSpPr>
      <xdr:spPr>
        <a:xfrm>
          <a:off x="10537825"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8BD35453-9581-4F69-B4A6-9A2598C39879}"/>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98</xdr:row>
      <xdr:rowOff>21641</xdr:rowOff>
    </xdr:from>
    <xdr:to>
      <xdr:col>50</xdr:col>
      <xdr:colOff>114300</xdr:colOff>
      <xdr:row>98</xdr:row>
      <xdr:rowOff>55062</xdr:rowOff>
    </xdr:to>
    <xdr:cxnSp macro="">
      <xdr:nvCxnSpPr>
        <xdr:cNvPr id="467" name="直線コネクタ 466">
          <a:extLst>
            <a:ext uri="{FF2B5EF4-FFF2-40B4-BE49-F238E27FC236}">
              <a16:creationId xmlns:a16="http://schemas.microsoft.com/office/drawing/2014/main" id="{284D9CD2-4B08-4DF2-888E-B7C49E08728E}"/>
            </a:ext>
          </a:extLst>
        </xdr:cNvPr>
        <xdr:cNvCxnSpPr/>
      </xdr:nvCxnSpPr>
      <xdr:spPr>
        <a:xfrm flipV="1">
          <a:off x="8750300" y="16823741"/>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EC7D72BD-636E-4B9B-B521-EC732579378F}"/>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98</xdr:row>
      <xdr:rowOff>105399</xdr:rowOff>
    </xdr:from>
    <xdr:ext cx="599010" cy="259045"/>
    <xdr:sp macro="" textlink="">
      <xdr:nvSpPr>
        <xdr:cNvPr id="469" name="テキスト ボックス 468">
          <a:extLst>
            <a:ext uri="{FF2B5EF4-FFF2-40B4-BE49-F238E27FC236}">
              <a16:creationId xmlns:a16="http://schemas.microsoft.com/office/drawing/2014/main" id="{8A5CA753-829A-499C-8E5F-64FD7BD8F534}"/>
            </a:ext>
          </a:extLst>
        </xdr:cNvPr>
        <xdr:cNvSpPr txBox="1"/>
      </xdr:nvSpPr>
      <xdr:spPr>
        <a:xfrm>
          <a:off x="9339795" y="1690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55062</xdr:rowOff>
    </xdr:from>
    <xdr:to>
      <xdr:col>45</xdr:col>
      <xdr:colOff>177800</xdr:colOff>
      <xdr:row>98</xdr:row>
      <xdr:rowOff>144263</xdr:rowOff>
    </xdr:to>
    <xdr:cxnSp macro="">
      <xdr:nvCxnSpPr>
        <xdr:cNvPr id="470" name="直線コネクタ 469">
          <a:extLst>
            <a:ext uri="{FF2B5EF4-FFF2-40B4-BE49-F238E27FC236}">
              <a16:creationId xmlns:a16="http://schemas.microsoft.com/office/drawing/2014/main" id="{C416003E-4F9D-4F0E-B257-BB36691B6999}"/>
            </a:ext>
          </a:extLst>
        </xdr:cNvPr>
        <xdr:cNvCxnSpPr/>
      </xdr:nvCxnSpPr>
      <xdr:spPr>
        <a:xfrm flipV="1">
          <a:off x="7861300" y="16857162"/>
          <a:ext cx="889000" cy="8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B441B891-36AC-4402-B3E9-54AD4C0A874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98</xdr:row>
      <xdr:rowOff>104974</xdr:rowOff>
    </xdr:from>
    <xdr:ext cx="599011" cy="259045"/>
    <xdr:sp macro="" textlink="">
      <xdr:nvSpPr>
        <xdr:cNvPr id="472" name="テキスト ボックス 471">
          <a:extLst>
            <a:ext uri="{FF2B5EF4-FFF2-40B4-BE49-F238E27FC236}">
              <a16:creationId xmlns:a16="http://schemas.microsoft.com/office/drawing/2014/main" id="{2FF10D31-CED9-49F8-8A7B-821CE51355AC}"/>
            </a:ext>
          </a:extLst>
        </xdr:cNvPr>
        <xdr:cNvSpPr txBox="1"/>
      </xdr:nvSpPr>
      <xdr:spPr>
        <a:xfrm>
          <a:off x="8450795" y="1690707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87136</xdr:rowOff>
    </xdr:from>
    <xdr:to>
      <xdr:col>41</xdr:col>
      <xdr:colOff>50800</xdr:colOff>
      <xdr:row>98</xdr:row>
      <xdr:rowOff>144263</xdr:rowOff>
    </xdr:to>
    <xdr:cxnSp macro="">
      <xdr:nvCxnSpPr>
        <xdr:cNvPr id="473" name="直線コネクタ 472">
          <a:extLst>
            <a:ext uri="{FF2B5EF4-FFF2-40B4-BE49-F238E27FC236}">
              <a16:creationId xmlns:a16="http://schemas.microsoft.com/office/drawing/2014/main" id="{FEB0B4F3-2926-4C71-9425-9EB809F3DD30}"/>
            </a:ext>
          </a:extLst>
        </xdr:cNvPr>
        <xdr:cNvCxnSpPr/>
      </xdr:nvCxnSpPr>
      <xdr:spPr>
        <a:xfrm>
          <a:off x="6972300" y="16889236"/>
          <a:ext cx="889000" cy="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5168B30E-BFDB-4A78-9466-05D8C60D3C1C}"/>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96</xdr:row>
      <xdr:rowOff>92025</xdr:rowOff>
    </xdr:from>
    <xdr:ext cx="599011" cy="259045"/>
    <xdr:sp macro="" textlink="">
      <xdr:nvSpPr>
        <xdr:cNvPr id="475" name="テキスト ボックス 474">
          <a:extLst>
            <a:ext uri="{FF2B5EF4-FFF2-40B4-BE49-F238E27FC236}">
              <a16:creationId xmlns:a16="http://schemas.microsoft.com/office/drawing/2014/main" id="{FB88784B-51BA-4868-9AD4-63CA2EDF7047}"/>
            </a:ext>
          </a:extLst>
        </xdr:cNvPr>
        <xdr:cNvSpPr txBox="1"/>
      </xdr:nvSpPr>
      <xdr:spPr>
        <a:xfrm>
          <a:off x="7561795" y="1655122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E70634A0-7493-4173-B9F7-1574A1369DEF}"/>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22CCB46B-4A2C-45F5-9B0F-C86CE86EC8E1}"/>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8FC166E-1524-4DC4-A057-0DC36A3BDDA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7B1103F-DAE8-4BE2-B7CA-724FEE8BA95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39700E0-C060-4E57-8AF9-E80EB2013BC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7AB39C2-A8AB-45A0-A993-AA59CB0FD4D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32B06B9B-A74B-499C-8CD0-3739B0AEFD5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92015</xdr:rowOff>
    </xdr:from>
    <xdr:to>
      <xdr:col>55</xdr:col>
      <xdr:colOff>50800</xdr:colOff>
      <xdr:row>99</xdr:row>
      <xdr:rowOff>22165</xdr:rowOff>
    </xdr:to>
    <xdr:sp macro="" textlink="">
      <xdr:nvSpPr>
        <xdr:cNvPr id="483" name="楕円 482">
          <a:extLst>
            <a:ext uri="{FF2B5EF4-FFF2-40B4-BE49-F238E27FC236}">
              <a16:creationId xmlns:a16="http://schemas.microsoft.com/office/drawing/2014/main" id="{6CDE7A1B-43D8-4D4C-A184-0C52EFD310B3}"/>
            </a:ext>
          </a:extLst>
        </xdr:cNvPr>
        <xdr:cNvSpPr/>
      </xdr:nvSpPr>
      <xdr:spPr>
        <a:xfrm>
          <a:off x="10426700" y="168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98</xdr:row>
      <xdr:rowOff>6942</xdr:rowOff>
    </xdr:from>
    <xdr:ext cx="534377" cy="259045"/>
    <xdr:sp macro="" textlink="">
      <xdr:nvSpPr>
        <xdr:cNvPr id="484" name="土木費該当値テキスト">
          <a:extLst>
            <a:ext uri="{FF2B5EF4-FFF2-40B4-BE49-F238E27FC236}">
              <a16:creationId xmlns:a16="http://schemas.microsoft.com/office/drawing/2014/main" id="{B373F95D-26CC-42F4-864C-821EC4A2532B}"/>
            </a:ext>
          </a:extLst>
        </xdr:cNvPr>
        <xdr:cNvSpPr txBox="1"/>
      </xdr:nvSpPr>
      <xdr:spPr>
        <a:xfrm>
          <a:off x="10537825" y="168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142291</xdr:rowOff>
    </xdr:from>
    <xdr:to>
      <xdr:col>50</xdr:col>
      <xdr:colOff>165100</xdr:colOff>
      <xdr:row>98</xdr:row>
      <xdr:rowOff>72441</xdr:rowOff>
    </xdr:to>
    <xdr:sp macro="" textlink="">
      <xdr:nvSpPr>
        <xdr:cNvPr id="485" name="楕円 484">
          <a:extLst>
            <a:ext uri="{FF2B5EF4-FFF2-40B4-BE49-F238E27FC236}">
              <a16:creationId xmlns:a16="http://schemas.microsoft.com/office/drawing/2014/main" id="{7CECC1E2-1276-4A6A-A3C2-EDDD318C1A5B}"/>
            </a:ext>
          </a:extLst>
        </xdr:cNvPr>
        <xdr:cNvSpPr/>
      </xdr:nvSpPr>
      <xdr:spPr>
        <a:xfrm>
          <a:off x="9588500" y="167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96</xdr:row>
      <xdr:rowOff>88968</xdr:rowOff>
    </xdr:from>
    <xdr:ext cx="599010" cy="259045"/>
    <xdr:sp macro="" textlink="">
      <xdr:nvSpPr>
        <xdr:cNvPr id="486" name="テキスト ボックス 485">
          <a:extLst>
            <a:ext uri="{FF2B5EF4-FFF2-40B4-BE49-F238E27FC236}">
              <a16:creationId xmlns:a16="http://schemas.microsoft.com/office/drawing/2014/main" id="{4AA26414-75F7-4F02-969B-32ABACE9D96A}"/>
            </a:ext>
          </a:extLst>
        </xdr:cNvPr>
        <xdr:cNvSpPr txBox="1"/>
      </xdr:nvSpPr>
      <xdr:spPr>
        <a:xfrm>
          <a:off x="9339795" y="1654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4262</xdr:rowOff>
    </xdr:from>
    <xdr:to>
      <xdr:col>46</xdr:col>
      <xdr:colOff>38100</xdr:colOff>
      <xdr:row>98</xdr:row>
      <xdr:rowOff>105862</xdr:rowOff>
    </xdr:to>
    <xdr:sp macro="" textlink="">
      <xdr:nvSpPr>
        <xdr:cNvPr id="487" name="楕円 486">
          <a:extLst>
            <a:ext uri="{FF2B5EF4-FFF2-40B4-BE49-F238E27FC236}">
              <a16:creationId xmlns:a16="http://schemas.microsoft.com/office/drawing/2014/main" id="{9003E113-52D6-486C-AE6F-45B8B2D5C98C}"/>
            </a:ext>
          </a:extLst>
        </xdr:cNvPr>
        <xdr:cNvSpPr/>
      </xdr:nvSpPr>
      <xdr:spPr>
        <a:xfrm>
          <a:off x="8699500" y="1680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68795</xdr:colOff>
      <xdr:row>96</xdr:row>
      <xdr:rowOff>122389</xdr:rowOff>
    </xdr:from>
    <xdr:ext cx="599011" cy="259045"/>
    <xdr:sp macro="" textlink="">
      <xdr:nvSpPr>
        <xdr:cNvPr id="488" name="テキスト ボックス 487">
          <a:extLst>
            <a:ext uri="{FF2B5EF4-FFF2-40B4-BE49-F238E27FC236}">
              <a16:creationId xmlns:a16="http://schemas.microsoft.com/office/drawing/2014/main" id="{5CF94F00-DDD2-4338-8C69-C866C138864B}"/>
            </a:ext>
          </a:extLst>
        </xdr:cNvPr>
        <xdr:cNvSpPr txBox="1"/>
      </xdr:nvSpPr>
      <xdr:spPr>
        <a:xfrm>
          <a:off x="8450795" y="1658158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93463</xdr:rowOff>
    </xdr:from>
    <xdr:to>
      <xdr:col>41</xdr:col>
      <xdr:colOff>101600</xdr:colOff>
      <xdr:row>99</xdr:row>
      <xdr:rowOff>23613</xdr:rowOff>
    </xdr:to>
    <xdr:sp macro="" textlink="">
      <xdr:nvSpPr>
        <xdr:cNvPr id="489" name="楕円 488">
          <a:extLst>
            <a:ext uri="{FF2B5EF4-FFF2-40B4-BE49-F238E27FC236}">
              <a16:creationId xmlns:a16="http://schemas.microsoft.com/office/drawing/2014/main" id="{8566811B-60CF-466A-AB5D-4B078AF8572C}"/>
            </a:ext>
          </a:extLst>
        </xdr:cNvPr>
        <xdr:cNvSpPr/>
      </xdr:nvSpPr>
      <xdr:spPr>
        <a:xfrm>
          <a:off x="7810500" y="168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99</xdr:row>
      <xdr:rowOff>5215</xdr:rowOff>
    </xdr:from>
    <xdr:ext cx="534377" cy="259045"/>
    <xdr:sp macro="" textlink="">
      <xdr:nvSpPr>
        <xdr:cNvPr id="490" name="テキスト ボックス 489">
          <a:extLst>
            <a:ext uri="{FF2B5EF4-FFF2-40B4-BE49-F238E27FC236}">
              <a16:creationId xmlns:a16="http://schemas.microsoft.com/office/drawing/2014/main" id="{138A4817-B3FA-4E58-9AEB-896375D082F8}"/>
            </a:ext>
          </a:extLst>
        </xdr:cNvPr>
        <xdr:cNvSpPr txBox="1"/>
      </xdr:nvSpPr>
      <xdr:spPr>
        <a:xfrm>
          <a:off x="7594111" y="169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36336</xdr:rowOff>
    </xdr:from>
    <xdr:to>
      <xdr:col>36</xdr:col>
      <xdr:colOff>165100</xdr:colOff>
      <xdr:row>98</xdr:row>
      <xdr:rowOff>137936</xdr:rowOff>
    </xdr:to>
    <xdr:sp macro="" textlink="">
      <xdr:nvSpPr>
        <xdr:cNvPr id="491" name="楕円 490">
          <a:extLst>
            <a:ext uri="{FF2B5EF4-FFF2-40B4-BE49-F238E27FC236}">
              <a16:creationId xmlns:a16="http://schemas.microsoft.com/office/drawing/2014/main" id="{89DC6BDC-6AEB-4F8C-9D7B-C46EE9948554}"/>
            </a:ext>
          </a:extLst>
        </xdr:cNvPr>
        <xdr:cNvSpPr/>
      </xdr:nvSpPr>
      <xdr:spPr>
        <a:xfrm>
          <a:off x="6921500" y="16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98</xdr:row>
      <xdr:rowOff>129063</xdr:rowOff>
    </xdr:from>
    <xdr:ext cx="599010" cy="259045"/>
    <xdr:sp macro="" textlink="">
      <xdr:nvSpPr>
        <xdr:cNvPr id="492" name="テキスト ボックス 491">
          <a:extLst>
            <a:ext uri="{FF2B5EF4-FFF2-40B4-BE49-F238E27FC236}">
              <a16:creationId xmlns:a16="http://schemas.microsoft.com/office/drawing/2014/main" id="{45EB6F9F-7714-4B85-A789-DD65914F448A}"/>
            </a:ext>
          </a:extLst>
        </xdr:cNvPr>
        <xdr:cNvSpPr txBox="1"/>
      </xdr:nvSpPr>
      <xdr:spPr>
        <a:xfrm>
          <a:off x="6672795" y="1693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742E1BA7-D152-4921-80B9-A7349B66076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CE97F67E-3AB3-4D20-91F0-3FCC692894B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E46E6BE7-4F94-4357-B426-C2843D51AD4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D8E2BFA7-45D8-496D-ADDA-52C39744F4A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5C8DD3E9-2196-4C5D-8D40-C7DF29D1D68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CC5C5B7E-D037-4E60-ADBA-ECAF96BBE7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1B82F647-15C7-4BF2-BFDE-9A975C361EC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2195F7B1-00D2-4143-A704-5D51A369BE7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C6FBE884-4EF7-487B-B178-ACD858569ED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712DB3F0-F669-411A-B865-5FAC2B8C2DB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5404A779-F5BB-4D45-94A6-2D4BBF56748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83202</xdr:rowOff>
    </xdr:from>
    <xdr:ext cx="248786" cy="259045"/>
    <xdr:sp macro="" textlink="">
      <xdr:nvSpPr>
        <xdr:cNvPr id="504" name="テキスト ボックス 503">
          <a:extLst>
            <a:ext uri="{FF2B5EF4-FFF2-40B4-BE49-F238E27FC236}">
              <a16:creationId xmlns:a16="http://schemas.microsoft.com/office/drawing/2014/main" id="{7495D4A8-5F57-4A20-9650-D300F57C600E}"/>
            </a:ext>
          </a:extLst>
        </xdr:cNvPr>
        <xdr:cNvSpPr txBox="1"/>
      </xdr:nvSpPr>
      <xdr:spPr>
        <a:xfrm>
          <a:off x="12197214" y="6598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97B7AEDB-F9AA-4D53-B34F-AC2053FB9127}"/>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300" cy="259045"/>
    <xdr:sp macro="" textlink="">
      <xdr:nvSpPr>
        <xdr:cNvPr id="506" name="テキスト ボックス 505">
          <a:extLst>
            <a:ext uri="{FF2B5EF4-FFF2-40B4-BE49-F238E27FC236}">
              <a16:creationId xmlns:a16="http://schemas.microsoft.com/office/drawing/2014/main" id="{84F54424-5182-4F93-8A10-918F70A9EC80}"/>
            </a:ext>
          </a:extLst>
        </xdr:cNvPr>
        <xdr:cNvSpPr txBox="1"/>
      </xdr:nvSpPr>
      <xdr:spPr>
        <a:xfrm>
          <a:off x="11914701" y="6207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6146ED82-2B61-4976-A1EB-928D3840739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7A973E94-FEF9-4EE9-96BE-913EA6BC6FC3}"/>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67866CFD-FFD2-4E1B-944F-30732D54878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E72BFAC7-9A57-4420-A7E4-ED95CF800B81}"/>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ED98B3A8-CC47-4A12-8358-769CFDED6D7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A5B30079-1108-4F85-884B-BF664F562C8C}"/>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27B457DE-2014-4A46-98E6-7D09352B5BB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12861884-86F6-4B34-B122-C632141D89D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ABEA60ED-ADC1-4D11-9FBD-8E192AF9D0C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92F752A1-631E-4DDB-B456-07527646A247}"/>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F1DAF6AC-43FE-4A4B-A4C8-3FFCA34ECC1C}"/>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AB58959-C3FA-4CD0-8773-447879393145}"/>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9646FA09-E95C-4AAE-B3FF-5D4BE87BD4D1}"/>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C5000871-EBAE-478E-AB1A-B9901A118D76}"/>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139029</xdr:rowOff>
    </xdr:from>
    <xdr:to>
      <xdr:col>85</xdr:col>
      <xdr:colOff>127000</xdr:colOff>
      <xdr:row>37</xdr:row>
      <xdr:rowOff>66198</xdr:rowOff>
    </xdr:to>
    <xdr:cxnSp macro="">
      <xdr:nvCxnSpPr>
        <xdr:cNvPr id="521" name="直線コネクタ 520">
          <a:extLst>
            <a:ext uri="{FF2B5EF4-FFF2-40B4-BE49-F238E27FC236}">
              <a16:creationId xmlns:a16="http://schemas.microsoft.com/office/drawing/2014/main" id="{B9B5A2C1-1FCC-4C8B-A7B8-6104A1AFADD1}"/>
            </a:ext>
          </a:extLst>
        </xdr:cNvPr>
        <xdr:cNvCxnSpPr/>
      </xdr:nvCxnSpPr>
      <xdr:spPr>
        <a:xfrm>
          <a:off x="15481300" y="6311229"/>
          <a:ext cx="838200" cy="9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D5B2D6B7-93B2-4F70-8481-20A0DE5E30D3}"/>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D83FC888-6DE9-4C56-955E-529BA599945E}"/>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36</xdr:row>
      <xdr:rowOff>139029</xdr:rowOff>
    </xdr:from>
    <xdr:to>
      <xdr:col>81</xdr:col>
      <xdr:colOff>50800</xdr:colOff>
      <xdr:row>37</xdr:row>
      <xdr:rowOff>67097</xdr:rowOff>
    </xdr:to>
    <xdr:cxnSp macro="">
      <xdr:nvCxnSpPr>
        <xdr:cNvPr id="524" name="直線コネクタ 523">
          <a:extLst>
            <a:ext uri="{FF2B5EF4-FFF2-40B4-BE49-F238E27FC236}">
              <a16:creationId xmlns:a16="http://schemas.microsoft.com/office/drawing/2014/main" id="{F27690A7-DC2B-40EC-B189-50702C1E5678}"/>
            </a:ext>
          </a:extLst>
        </xdr:cNvPr>
        <xdr:cNvCxnSpPr/>
      </xdr:nvCxnSpPr>
      <xdr:spPr>
        <a:xfrm flipV="1">
          <a:off x="14592300" y="6311229"/>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23AB6C3B-CA55-46F3-B50C-64790995725C}"/>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5B6C2CBD-DC84-4588-A4D2-997E31AA76DB}"/>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39946</xdr:rowOff>
    </xdr:from>
    <xdr:to>
      <xdr:col>76</xdr:col>
      <xdr:colOff>114300</xdr:colOff>
      <xdr:row>37</xdr:row>
      <xdr:rowOff>67097</xdr:rowOff>
    </xdr:to>
    <xdr:cxnSp macro="">
      <xdr:nvCxnSpPr>
        <xdr:cNvPr id="527" name="直線コネクタ 526">
          <a:extLst>
            <a:ext uri="{FF2B5EF4-FFF2-40B4-BE49-F238E27FC236}">
              <a16:creationId xmlns:a16="http://schemas.microsoft.com/office/drawing/2014/main" id="{99927D44-F233-4B43-A06F-52D52C4BDC0A}"/>
            </a:ext>
          </a:extLst>
        </xdr:cNvPr>
        <xdr:cNvCxnSpPr/>
      </xdr:nvCxnSpPr>
      <xdr:spPr>
        <a:xfrm>
          <a:off x="13703300" y="6383596"/>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5DFBCA18-6BB3-41D1-9314-A4A35AFA911A}"/>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26C8D2D2-3B34-4FBC-A998-AA4C557959E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94635</xdr:rowOff>
    </xdr:from>
    <xdr:to>
      <xdr:col>71</xdr:col>
      <xdr:colOff>177800</xdr:colOff>
      <xdr:row>37</xdr:row>
      <xdr:rowOff>39946</xdr:rowOff>
    </xdr:to>
    <xdr:cxnSp macro="">
      <xdr:nvCxnSpPr>
        <xdr:cNvPr id="530" name="直線コネクタ 529">
          <a:extLst>
            <a:ext uri="{FF2B5EF4-FFF2-40B4-BE49-F238E27FC236}">
              <a16:creationId xmlns:a16="http://schemas.microsoft.com/office/drawing/2014/main" id="{69C0955F-3E1D-41BB-84B5-7C9026EBF894}"/>
            </a:ext>
          </a:extLst>
        </xdr:cNvPr>
        <xdr:cNvCxnSpPr/>
      </xdr:nvCxnSpPr>
      <xdr:spPr>
        <a:xfrm>
          <a:off x="12814300" y="6266835"/>
          <a:ext cx="889000" cy="1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5E910641-BCAB-4C73-9E9F-08B153CD3F1C}"/>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D3ABD6EC-18AC-4E25-9BBB-59B0A4EF9BB6}"/>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86FBDBB1-29CA-4BB3-88EC-6EFA1C9CA25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75C2923E-2B98-4B8E-8A7A-DCCC4B86F40E}"/>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A4B22236-01EE-4A4D-8B9C-768B1639CBA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B4A01D68-6E50-4CEB-A2F0-EF8695FEFE1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6FF4A7E-29B1-4E64-9DD2-995893A59B0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7B77D0C7-6E49-4A79-B3FA-15B4502D358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03C543E-AF07-4B7B-B621-90FB2D6ACEA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15398</xdr:rowOff>
    </xdr:from>
    <xdr:to>
      <xdr:col>85</xdr:col>
      <xdr:colOff>177800</xdr:colOff>
      <xdr:row>37</xdr:row>
      <xdr:rowOff>116998</xdr:rowOff>
    </xdr:to>
    <xdr:sp macro="" textlink="">
      <xdr:nvSpPr>
        <xdr:cNvPr id="540" name="楕円 539">
          <a:extLst>
            <a:ext uri="{FF2B5EF4-FFF2-40B4-BE49-F238E27FC236}">
              <a16:creationId xmlns:a16="http://schemas.microsoft.com/office/drawing/2014/main" id="{AA174AF1-4C2A-438B-BB25-3B2F96961254}"/>
            </a:ext>
          </a:extLst>
        </xdr:cNvPr>
        <xdr:cNvSpPr/>
      </xdr:nvSpPr>
      <xdr:spPr>
        <a:xfrm>
          <a:off x="16268700" y="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36</xdr:row>
      <xdr:rowOff>165275</xdr:rowOff>
    </xdr:from>
    <xdr:ext cx="534377" cy="259045"/>
    <xdr:sp macro="" textlink="">
      <xdr:nvSpPr>
        <xdr:cNvPr id="541" name="消防費該当値テキスト">
          <a:extLst>
            <a:ext uri="{FF2B5EF4-FFF2-40B4-BE49-F238E27FC236}">
              <a16:creationId xmlns:a16="http://schemas.microsoft.com/office/drawing/2014/main" id="{912CE602-E386-41BD-997B-926C7F0E04BA}"/>
            </a:ext>
          </a:extLst>
        </xdr:cNvPr>
        <xdr:cNvSpPr txBox="1"/>
      </xdr:nvSpPr>
      <xdr:spPr>
        <a:xfrm>
          <a:off x="16370300" y="63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88229</xdr:rowOff>
    </xdr:from>
    <xdr:to>
      <xdr:col>81</xdr:col>
      <xdr:colOff>101600</xdr:colOff>
      <xdr:row>37</xdr:row>
      <xdr:rowOff>18379</xdr:rowOff>
    </xdr:to>
    <xdr:sp macro="" textlink="">
      <xdr:nvSpPr>
        <xdr:cNvPr id="542" name="楕円 541">
          <a:extLst>
            <a:ext uri="{FF2B5EF4-FFF2-40B4-BE49-F238E27FC236}">
              <a16:creationId xmlns:a16="http://schemas.microsoft.com/office/drawing/2014/main" id="{38F3C124-FF0F-4F9F-A559-8E5B2D0FF4A6}"/>
            </a:ext>
          </a:extLst>
        </xdr:cNvPr>
        <xdr:cNvSpPr/>
      </xdr:nvSpPr>
      <xdr:spPr>
        <a:xfrm>
          <a:off x="15430500" y="62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37</xdr:row>
      <xdr:rowOff>9506</xdr:rowOff>
    </xdr:from>
    <xdr:ext cx="534377" cy="259045"/>
    <xdr:sp macro="" textlink="">
      <xdr:nvSpPr>
        <xdr:cNvPr id="543" name="テキスト ボックス 542">
          <a:extLst>
            <a:ext uri="{FF2B5EF4-FFF2-40B4-BE49-F238E27FC236}">
              <a16:creationId xmlns:a16="http://schemas.microsoft.com/office/drawing/2014/main" id="{F3D8B94A-3D2C-4485-8D79-7C6E5FEF4F22}"/>
            </a:ext>
          </a:extLst>
        </xdr:cNvPr>
        <xdr:cNvSpPr txBox="1"/>
      </xdr:nvSpPr>
      <xdr:spPr>
        <a:xfrm>
          <a:off x="15214111" y="63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16297</xdr:rowOff>
    </xdr:from>
    <xdr:to>
      <xdr:col>76</xdr:col>
      <xdr:colOff>165100</xdr:colOff>
      <xdr:row>37</xdr:row>
      <xdr:rowOff>117897</xdr:rowOff>
    </xdr:to>
    <xdr:sp macro="" textlink="">
      <xdr:nvSpPr>
        <xdr:cNvPr id="544" name="楕円 543">
          <a:extLst>
            <a:ext uri="{FF2B5EF4-FFF2-40B4-BE49-F238E27FC236}">
              <a16:creationId xmlns:a16="http://schemas.microsoft.com/office/drawing/2014/main" id="{E486F76E-1722-4749-9B70-ECF6A865A560}"/>
            </a:ext>
          </a:extLst>
        </xdr:cNvPr>
        <xdr:cNvSpPr/>
      </xdr:nvSpPr>
      <xdr:spPr>
        <a:xfrm>
          <a:off x="14541500" y="63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37</xdr:row>
      <xdr:rowOff>109024</xdr:rowOff>
    </xdr:from>
    <xdr:ext cx="534377" cy="259045"/>
    <xdr:sp macro="" textlink="">
      <xdr:nvSpPr>
        <xdr:cNvPr id="545" name="テキスト ボックス 544">
          <a:extLst>
            <a:ext uri="{FF2B5EF4-FFF2-40B4-BE49-F238E27FC236}">
              <a16:creationId xmlns:a16="http://schemas.microsoft.com/office/drawing/2014/main" id="{2664DCA8-5E2E-4DAD-9D7B-D6BE42C35944}"/>
            </a:ext>
          </a:extLst>
        </xdr:cNvPr>
        <xdr:cNvSpPr txBox="1"/>
      </xdr:nvSpPr>
      <xdr:spPr>
        <a:xfrm>
          <a:off x="14325111" y="645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160596</xdr:rowOff>
    </xdr:from>
    <xdr:to>
      <xdr:col>72</xdr:col>
      <xdr:colOff>38100</xdr:colOff>
      <xdr:row>37</xdr:row>
      <xdr:rowOff>90746</xdr:rowOff>
    </xdr:to>
    <xdr:sp macro="" textlink="">
      <xdr:nvSpPr>
        <xdr:cNvPr id="546" name="楕円 545">
          <a:extLst>
            <a:ext uri="{FF2B5EF4-FFF2-40B4-BE49-F238E27FC236}">
              <a16:creationId xmlns:a16="http://schemas.microsoft.com/office/drawing/2014/main" id="{CA4AD71E-E00D-4303-9686-FD417110C149}"/>
            </a:ext>
          </a:extLst>
        </xdr:cNvPr>
        <xdr:cNvSpPr/>
      </xdr:nvSpPr>
      <xdr:spPr>
        <a:xfrm>
          <a:off x="13652500" y="63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35</xdr:row>
      <xdr:rowOff>107273</xdr:rowOff>
    </xdr:from>
    <xdr:ext cx="534377" cy="259045"/>
    <xdr:sp macro="" textlink="">
      <xdr:nvSpPr>
        <xdr:cNvPr id="547" name="テキスト ボックス 546">
          <a:extLst>
            <a:ext uri="{FF2B5EF4-FFF2-40B4-BE49-F238E27FC236}">
              <a16:creationId xmlns:a16="http://schemas.microsoft.com/office/drawing/2014/main" id="{580AB602-2376-43C4-A5FD-024845F3B3C5}"/>
            </a:ext>
          </a:extLst>
        </xdr:cNvPr>
        <xdr:cNvSpPr txBox="1"/>
      </xdr:nvSpPr>
      <xdr:spPr>
        <a:xfrm>
          <a:off x="13436111" y="61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43835</xdr:rowOff>
    </xdr:from>
    <xdr:to>
      <xdr:col>67</xdr:col>
      <xdr:colOff>101600</xdr:colOff>
      <xdr:row>36</xdr:row>
      <xdr:rowOff>145435</xdr:rowOff>
    </xdr:to>
    <xdr:sp macro="" textlink="">
      <xdr:nvSpPr>
        <xdr:cNvPr id="548" name="楕円 547">
          <a:extLst>
            <a:ext uri="{FF2B5EF4-FFF2-40B4-BE49-F238E27FC236}">
              <a16:creationId xmlns:a16="http://schemas.microsoft.com/office/drawing/2014/main" id="{6ACFD2CA-71B9-4236-90FF-13FF989D2484}"/>
            </a:ext>
          </a:extLst>
        </xdr:cNvPr>
        <xdr:cNvSpPr/>
      </xdr:nvSpPr>
      <xdr:spPr>
        <a:xfrm>
          <a:off x="12763500" y="6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34</xdr:row>
      <xdr:rowOff>161962</xdr:rowOff>
    </xdr:from>
    <xdr:ext cx="534377" cy="259045"/>
    <xdr:sp macro="" textlink="">
      <xdr:nvSpPr>
        <xdr:cNvPr id="549" name="テキスト ボックス 548">
          <a:extLst>
            <a:ext uri="{FF2B5EF4-FFF2-40B4-BE49-F238E27FC236}">
              <a16:creationId xmlns:a16="http://schemas.microsoft.com/office/drawing/2014/main" id="{FF121E31-7AF0-4DB0-8F3E-39C6DAE57F1D}"/>
            </a:ext>
          </a:extLst>
        </xdr:cNvPr>
        <xdr:cNvSpPr txBox="1"/>
      </xdr:nvSpPr>
      <xdr:spPr>
        <a:xfrm>
          <a:off x="12547111" y="599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16F2F0C5-891D-4D41-B05A-BE9EE7DFF3A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8CA5EC1F-AB0E-4037-BD9F-3F2D9D4829C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3A4971C0-604B-485B-AAD6-710390ED330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10E7F270-D8F7-47F0-8A19-3447E9B0C0F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A8EA24FC-EA89-442B-ACA1-4F18098731C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3BFE556-A701-4876-A9CB-CE8DC61EB35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6FBBE73B-9313-434B-A2F3-7C3A5BD63A9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42C3F3DC-3C5C-4E87-ACD5-45D98F98D73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4D4FE0A3-7E68-41FD-AA97-9F24378CA5B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B9D6F128-79D8-4B22-99C1-A4D905027C2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5F66CBD-86A8-4A0A-9ECA-85521DEF98CD}"/>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83202</xdr:rowOff>
    </xdr:from>
    <xdr:ext cx="248786" cy="259045"/>
    <xdr:sp macro="" textlink="">
      <xdr:nvSpPr>
        <xdr:cNvPr id="561" name="テキスト ボックス 560">
          <a:extLst>
            <a:ext uri="{FF2B5EF4-FFF2-40B4-BE49-F238E27FC236}">
              <a16:creationId xmlns:a16="http://schemas.microsoft.com/office/drawing/2014/main" id="{EE73D76F-5F06-4FC8-9655-8056E430771B}"/>
            </a:ext>
          </a:extLst>
        </xdr:cNvPr>
        <xdr:cNvSpPr txBox="1"/>
      </xdr:nvSpPr>
      <xdr:spPr>
        <a:xfrm>
          <a:off x="12197214" y="10027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6F1E7EE-4B54-41D7-B394-6A783C74BE71}"/>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73ACD6EE-6F94-43B9-B650-A67310A14B5B}"/>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CD45C950-9446-4B09-89AD-EA6690636C3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1559</xdr:rowOff>
    </xdr:from>
    <xdr:ext cx="595419" cy="259045"/>
    <xdr:sp macro="" textlink="">
      <xdr:nvSpPr>
        <xdr:cNvPr id="565" name="テキスト ボックス 564">
          <a:extLst>
            <a:ext uri="{FF2B5EF4-FFF2-40B4-BE49-F238E27FC236}">
              <a16:creationId xmlns:a16="http://schemas.microsoft.com/office/drawing/2014/main" id="{711ED35A-9B3F-4925-96AB-F19DCB4854E9}"/>
            </a:ext>
          </a:extLst>
        </xdr:cNvPr>
        <xdr:cNvSpPr txBox="1"/>
      </xdr:nvSpPr>
      <xdr:spPr>
        <a:xfrm>
          <a:off x="11850581" y="925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51B59EA3-DC5D-40F8-A6F6-A27DCE52ECBC}"/>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EF82D90-8444-4E9D-85FA-39521BC12F3F}"/>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5AADD6A-587D-411C-AF36-92F387B846F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4A2EDAE-5608-4DC6-8DA7-79A25BCEF8FF}"/>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713DC363-99D3-47CF-893D-38A83C33F5F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DA6CA0E0-507D-4F38-A3C1-8D9C6A755D4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4DCEB3B9-E784-4A56-88AA-E9752345305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85DE2886-4E08-448E-B278-7F6C0C2A01F6}"/>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DD6152D3-AEBB-457B-BAB4-EA17889E0AB5}"/>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8CC4857B-931C-49E4-AFD7-74AE154738FE}"/>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88846</xdr:rowOff>
    </xdr:from>
    <xdr:ext cx="599010" cy="259045"/>
    <xdr:sp macro="" textlink="">
      <xdr:nvSpPr>
        <xdr:cNvPr id="576" name="教育費最大値テキスト">
          <a:extLst>
            <a:ext uri="{FF2B5EF4-FFF2-40B4-BE49-F238E27FC236}">
              <a16:creationId xmlns:a16="http://schemas.microsoft.com/office/drawing/2014/main" id="{FC429D5E-F7DB-426D-A008-787ACD334B06}"/>
            </a:ext>
          </a:extLst>
        </xdr:cNvPr>
        <xdr:cNvSpPr txBox="1"/>
      </xdr:nvSpPr>
      <xdr:spPr>
        <a:xfrm>
          <a:off x="16370300" y="848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56327B05-E414-4E52-9FFF-D7C64F062EFB}"/>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165341</xdr:rowOff>
    </xdr:from>
    <xdr:to>
      <xdr:col>85</xdr:col>
      <xdr:colOff>127000</xdr:colOff>
      <xdr:row>57</xdr:row>
      <xdr:rowOff>52097</xdr:rowOff>
    </xdr:to>
    <xdr:cxnSp macro="">
      <xdr:nvCxnSpPr>
        <xdr:cNvPr id="578" name="直線コネクタ 577">
          <a:extLst>
            <a:ext uri="{FF2B5EF4-FFF2-40B4-BE49-F238E27FC236}">
              <a16:creationId xmlns:a16="http://schemas.microsoft.com/office/drawing/2014/main" id="{5ACBA437-D158-419E-8857-7434C2A35D59}"/>
            </a:ext>
          </a:extLst>
        </xdr:cNvPr>
        <xdr:cNvCxnSpPr/>
      </xdr:nvCxnSpPr>
      <xdr:spPr>
        <a:xfrm flipV="1">
          <a:off x="15481300" y="9766541"/>
          <a:ext cx="838200" cy="5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E8DF6C69-1C27-4BE2-A6EA-CD44714CA8D9}"/>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6D5D886B-7DF7-461D-956B-52E4FC116186}"/>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56</xdr:row>
      <xdr:rowOff>18778</xdr:rowOff>
    </xdr:from>
    <xdr:to>
      <xdr:col>81</xdr:col>
      <xdr:colOff>50800</xdr:colOff>
      <xdr:row>57</xdr:row>
      <xdr:rowOff>52097</xdr:rowOff>
    </xdr:to>
    <xdr:cxnSp macro="">
      <xdr:nvCxnSpPr>
        <xdr:cNvPr id="581" name="直線コネクタ 580">
          <a:extLst>
            <a:ext uri="{FF2B5EF4-FFF2-40B4-BE49-F238E27FC236}">
              <a16:creationId xmlns:a16="http://schemas.microsoft.com/office/drawing/2014/main" id="{7F592849-AF56-4744-B6B7-2F4EDB0EF96F}"/>
            </a:ext>
          </a:extLst>
        </xdr:cNvPr>
        <xdr:cNvCxnSpPr/>
      </xdr:nvCxnSpPr>
      <xdr:spPr>
        <a:xfrm>
          <a:off x="14592300" y="9619978"/>
          <a:ext cx="889000" cy="2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4F714964-8BF7-4C7B-BF7C-DAF0DCA22742}"/>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55</xdr:row>
      <xdr:rowOff>33367</xdr:rowOff>
    </xdr:from>
    <xdr:ext cx="599011" cy="259045"/>
    <xdr:sp macro="" textlink="">
      <xdr:nvSpPr>
        <xdr:cNvPr id="583" name="テキスト ボックス 582">
          <a:extLst>
            <a:ext uri="{FF2B5EF4-FFF2-40B4-BE49-F238E27FC236}">
              <a16:creationId xmlns:a16="http://schemas.microsoft.com/office/drawing/2014/main" id="{A148533B-22E0-4063-A90B-983012402EDB}"/>
            </a:ext>
          </a:extLst>
        </xdr:cNvPr>
        <xdr:cNvSpPr txBox="1"/>
      </xdr:nvSpPr>
      <xdr:spPr>
        <a:xfrm>
          <a:off x="15181795" y="946311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18778</xdr:rowOff>
    </xdr:from>
    <xdr:to>
      <xdr:col>76</xdr:col>
      <xdr:colOff>114300</xdr:colOff>
      <xdr:row>57</xdr:row>
      <xdr:rowOff>93264</xdr:rowOff>
    </xdr:to>
    <xdr:cxnSp macro="">
      <xdr:nvCxnSpPr>
        <xdr:cNvPr id="584" name="直線コネクタ 583">
          <a:extLst>
            <a:ext uri="{FF2B5EF4-FFF2-40B4-BE49-F238E27FC236}">
              <a16:creationId xmlns:a16="http://schemas.microsoft.com/office/drawing/2014/main" id="{CEB8B2D4-32EC-4C97-89ED-C4391794BAFD}"/>
            </a:ext>
          </a:extLst>
        </xdr:cNvPr>
        <xdr:cNvCxnSpPr/>
      </xdr:nvCxnSpPr>
      <xdr:spPr>
        <a:xfrm flipV="1">
          <a:off x="13703300" y="9619978"/>
          <a:ext cx="889000" cy="2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1CE50DAD-36A6-4A6C-A1C4-12B680EAC15E}"/>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10C57216-DBB3-464E-875B-7451980DFF89}"/>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85906</xdr:rowOff>
    </xdr:from>
    <xdr:to>
      <xdr:col>71</xdr:col>
      <xdr:colOff>177800</xdr:colOff>
      <xdr:row>57</xdr:row>
      <xdr:rowOff>93264</xdr:rowOff>
    </xdr:to>
    <xdr:cxnSp macro="">
      <xdr:nvCxnSpPr>
        <xdr:cNvPr id="587" name="直線コネクタ 586">
          <a:extLst>
            <a:ext uri="{FF2B5EF4-FFF2-40B4-BE49-F238E27FC236}">
              <a16:creationId xmlns:a16="http://schemas.microsoft.com/office/drawing/2014/main" id="{744AC6C8-37FA-4602-9153-DDCE23CA9079}"/>
            </a:ext>
          </a:extLst>
        </xdr:cNvPr>
        <xdr:cNvCxnSpPr/>
      </xdr:nvCxnSpPr>
      <xdr:spPr>
        <a:xfrm>
          <a:off x="12814300" y="9858556"/>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B093082E-1C0C-49A4-9A5E-A964FABADB9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54</xdr:row>
      <xdr:rowOff>158960</xdr:rowOff>
    </xdr:from>
    <xdr:ext cx="599011" cy="259045"/>
    <xdr:sp macro="" textlink="">
      <xdr:nvSpPr>
        <xdr:cNvPr id="589" name="テキスト ボックス 588">
          <a:extLst>
            <a:ext uri="{FF2B5EF4-FFF2-40B4-BE49-F238E27FC236}">
              <a16:creationId xmlns:a16="http://schemas.microsoft.com/office/drawing/2014/main" id="{F3284C9D-6272-45FF-9AEA-C8157D992DFD}"/>
            </a:ext>
          </a:extLst>
        </xdr:cNvPr>
        <xdr:cNvSpPr txBox="1"/>
      </xdr:nvSpPr>
      <xdr:spPr>
        <a:xfrm>
          <a:off x="13403795" y="941726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B07AED92-EE9C-4888-AADA-E0B0DF8EB345}"/>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55</xdr:row>
      <xdr:rowOff>57245</xdr:rowOff>
    </xdr:from>
    <xdr:ext cx="599011" cy="259045"/>
    <xdr:sp macro="" textlink="">
      <xdr:nvSpPr>
        <xdr:cNvPr id="591" name="テキスト ボックス 590">
          <a:extLst>
            <a:ext uri="{FF2B5EF4-FFF2-40B4-BE49-F238E27FC236}">
              <a16:creationId xmlns:a16="http://schemas.microsoft.com/office/drawing/2014/main" id="{16041C2E-6CAD-4ACF-AA89-C045DD601D0D}"/>
            </a:ext>
          </a:extLst>
        </xdr:cNvPr>
        <xdr:cNvSpPr txBox="1"/>
      </xdr:nvSpPr>
      <xdr:spPr>
        <a:xfrm>
          <a:off x="12514795" y="948699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9B49C6CE-AD89-4199-966A-F1FA2CF2D9A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C232983A-0A91-4A60-86C9-B81A0AB4B7E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EE43379-3793-40A4-A302-B07098A76C6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2686218E-262C-49C3-A60E-EE47A4ECE33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A0C76EEB-A3E3-4A37-82D8-3BC47C8D0E4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114541</xdr:rowOff>
    </xdr:from>
    <xdr:to>
      <xdr:col>85</xdr:col>
      <xdr:colOff>177800</xdr:colOff>
      <xdr:row>57</xdr:row>
      <xdr:rowOff>44691</xdr:rowOff>
    </xdr:to>
    <xdr:sp macro="" textlink="">
      <xdr:nvSpPr>
        <xdr:cNvPr id="597" name="楕円 596">
          <a:extLst>
            <a:ext uri="{FF2B5EF4-FFF2-40B4-BE49-F238E27FC236}">
              <a16:creationId xmlns:a16="http://schemas.microsoft.com/office/drawing/2014/main" id="{A990FDC4-E9D5-478F-BFC1-B975095DAA59}"/>
            </a:ext>
          </a:extLst>
        </xdr:cNvPr>
        <xdr:cNvSpPr/>
      </xdr:nvSpPr>
      <xdr:spPr>
        <a:xfrm>
          <a:off x="16268700" y="97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56</xdr:row>
      <xdr:rowOff>92968</xdr:rowOff>
    </xdr:from>
    <xdr:ext cx="599010" cy="259045"/>
    <xdr:sp macro="" textlink="">
      <xdr:nvSpPr>
        <xdr:cNvPr id="598" name="教育費該当値テキスト">
          <a:extLst>
            <a:ext uri="{FF2B5EF4-FFF2-40B4-BE49-F238E27FC236}">
              <a16:creationId xmlns:a16="http://schemas.microsoft.com/office/drawing/2014/main" id="{6166DB4A-A16B-4110-BD09-8DC07D426B82}"/>
            </a:ext>
          </a:extLst>
        </xdr:cNvPr>
        <xdr:cNvSpPr txBox="1"/>
      </xdr:nvSpPr>
      <xdr:spPr>
        <a:xfrm>
          <a:off x="16370300" y="969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1297</xdr:rowOff>
    </xdr:from>
    <xdr:to>
      <xdr:col>81</xdr:col>
      <xdr:colOff>101600</xdr:colOff>
      <xdr:row>57</xdr:row>
      <xdr:rowOff>102897</xdr:rowOff>
    </xdr:to>
    <xdr:sp macro="" textlink="">
      <xdr:nvSpPr>
        <xdr:cNvPr id="599" name="楕円 598">
          <a:extLst>
            <a:ext uri="{FF2B5EF4-FFF2-40B4-BE49-F238E27FC236}">
              <a16:creationId xmlns:a16="http://schemas.microsoft.com/office/drawing/2014/main" id="{2434F68B-102D-4F1E-9D5E-51FFC84A2E5A}"/>
            </a:ext>
          </a:extLst>
        </xdr:cNvPr>
        <xdr:cNvSpPr/>
      </xdr:nvSpPr>
      <xdr:spPr>
        <a:xfrm>
          <a:off x="15430500" y="97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57</xdr:row>
      <xdr:rowOff>94024</xdr:rowOff>
    </xdr:from>
    <xdr:ext cx="534377" cy="259045"/>
    <xdr:sp macro="" textlink="">
      <xdr:nvSpPr>
        <xdr:cNvPr id="600" name="テキスト ボックス 599">
          <a:extLst>
            <a:ext uri="{FF2B5EF4-FFF2-40B4-BE49-F238E27FC236}">
              <a16:creationId xmlns:a16="http://schemas.microsoft.com/office/drawing/2014/main" id="{810A7087-2377-4081-AB0D-B4066B5DBD04}"/>
            </a:ext>
          </a:extLst>
        </xdr:cNvPr>
        <xdr:cNvSpPr txBox="1"/>
      </xdr:nvSpPr>
      <xdr:spPr>
        <a:xfrm>
          <a:off x="15214111" y="98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139428</xdr:rowOff>
    </xdr:from>
    <xdr:to>
      <xdr:col>76</xdr:col>
      <xdr:colOff>165100</xdr:colOff>
      <xdr:row>56</xdr:row>
      <xdr:rowOff>69578</xdr:rowOff>
    </xdr:to>
    <xdr:sp macro="" textlink="">
      <xdr:nvSpPr>
        <xdr:cNvPr id="601" name="楕円 600">
          <a:extLst>
            <a:ext uri="{FF2B5EF4-FFF2-40B4-BE49-F238E27FC236}">
              <a16:creationId xmlns:a16="http://schemas.microsoft.com/office/drawing/2014/main" id="{C00D49C2-79A8-442A-AF4E-ADCA6FC374CD}"/>
            </a:ext>
          </a:extLst>
        </xdr:cNvPr>
        <xdr:cNvSpPr/>
      </xdr:nvSpPr>
      <xdr:spPr>
        <a:xfrm>
          <a:off x="14541500" y="95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54</xdr:row>
      <xdr:rowOff>86105</xdr:rowOff>
    </xdr:from>
    <xdr:ext cx="599010" cy="259045"/>
    <xdr:sp macro="" textlink="">
      <xdr:nvSpPr>
        <xdr:cNvPr id="602" name="テキスト ボックス 601">
          <a:extLst>
            <a:ext uri="{FF2B5EF4-FFF2-40B4-BE49-F238E27FC236}">
              <a16:creationId xmlns:a16="http://schemas.microsoft.com/office/drawing/2014/main" id="{67AA9317-B8A6-48C3-A666-709D06C559E9}"/>
            </a:ext>
          </a:extLst>
        </xdr:cNvPr>
        <xdr:cNvSpPr txBox="1"/>
      </xdr:nvSpPr>
      <xdr:spPr>
        <a:xfrm>
          <a:off x="14292795" y="93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42464</xdr:rowOff>
    </xdr:from>
    <xdr:to>
      <xdr:col>72</xdr:col>
      <xdr:colOff>38100</xdr:colOff>
      <xdr:row>57</xdr:row>
      <xdr:rowOff>144064</xdr:rowOff>
    </xdr:to>
    <xdr:sp macro="" textlink="">
      <xdr:nvSpPr>
        <xdr:cNvPr id="603" name="楕円 602">
          <a:extLst>
            <a:ext uri="{FF2B5EF4-FFF2-40B4-BE49-F238E27FC236}">
              <a16:creationId xmlns:a16="http://schemas.microsoft.com/office/drawing/2014/main" id="{E621CB16-BDCD-4D29-893A-62F1A07BF31D}"/>
            </a:ext>
          </a:extLst>
        </xdr:cNvPr>
        <xdr:cNvSpPr/>
      </xdr:nvSpPr>
      <xdr:spPr>
        <a:xfrm>
          <a:off x="13652500" y="98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57</xdr:row>
      <xdr:rowOff>135191</xdr:rowOff>
    </xdr:from>
    <xdr:ext cx="534377" cy="259045"/>
    <xdr:sp macro="" textlink="">
      <xdr:nvSpPr>
        <xdr:cNvPr id="604" name="テキスト ボックス 603">
          <a:extLst>
            <a:ext uri="{FF2B5EF4-FFF2-40B4-BE49-F238E27FC236}">
              <a16:creationId xmlns:a16="http://schemas.microsoft.com/office/drawing/2014/main" id="{7A046384-F47F-41A6-AE9B-D2D72007D8D2}"/>
            </a:ext>
          </a:extLst>
        </xdr:cNvPr>
        <xdr:cNvSpPr txBox="1"/>
      </xdr:nvSpPr>
      <xdr:spPr>
        <a:xfrm>
          <a:off x="13436111" y="9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35106</xdr:rowOff>
    </xdr:from>
    <xdr:to>
      <xdr:col>67</xdr:col>
      <xdr:colOff>101600</xdr:colOff>
      <xdr:row>57</xdr:row>
      <xdr:rowOff>136706</xdr:rowOff>
    </xdr:to>
    <xdr:sp macro="" textlink="">
      <xdr:nvSpPr>
        <xdr:cNvPr id="605" name="楕円 604">
          <a:extLst>
            <a:ext uri="{FF2B5EF4-FFF2-40B4-BE49-F238E27FC236}">
              <a16:creationId xmlns:a16="http://schemas.microsoft.com/office/drawing/2014/main" id="{7E7920F8-EA21-4153-AD50-8A8D94BAD20C}"/>
            </a:ext>
          </a:extLst>
        </xdr:cNvPr>
        <xdr:cNvSpPr/>
      </xdr:nvSpPr>
      <xdr:spPr>
        <a:xfrm>
          <a:off x="12763500" y="98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57</xdr:row>
      <xdr:rowOff>127833</xdr:rowOff>
    </xdr:from>
    <xdr:ext cx="534377" cy="259045"/>
    <xdr:sp macro="" textlink="">
      <xdr:nvSpPr>
        <xdr:cNvPr id="606" name="テキスト ボックス 605">
          <a:extLst>
            <a:ext uri="{FF2B5EF4-FFF2-40B4-BE49-F238E27FC236}">
              <a16:creationId xmlns:a16="http://schemas.microsoft.com/office/drawing/2014/main" id="{18F814B7-B627-41D4-A1FC-9EB575F24AA9}"/>
            </a:ext>
          </a:extLst>
        </xdr:cNvPr>
        <xdr:cNvSpPr txBox="1"/>
      </xdr:nvSpPr>
      <xdr:spPr>
        <a:xfrm>
          <a:off x="12547111" y="99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55261344-E44A-4C73-8A83-8E216379541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6DE01C61-44E6-485C-9E6A-830DC589B7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61B5D5FC-FEB2-4598-96EB-3B09F4EED00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BDBF85EA-8B5B-4AA5-BAA9-902FD77A022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2A20FAD8-7957-4FED-A744-2A74709C609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453EABB8-4F43-47E5-8339-5C1F049A0D1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301213C9-D03E-4DA2-B458-B801F001D58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2D0A3D97-45DA-4F1D-BCA4-DC55992E989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B59733FB-2085-4863-891C-D01C1C82367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BE94BD8-C263-4C16-9488-8CB313CF685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4F653E62-959D-4F61-B1FF-24FEFB5177F2}"/>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83202</xdr:rowOff>
    </xdr:from>
    <xdr:ext cx="248786" cy="259045"/>
    <xdr:sp macro="" textlink="">
      <xdr:nvSpPr>
        <xdr:cNvPr id="618" name="テキスト ボックス 617">
          <a:extLst>
            <a:ext uri="{FF2B5EF4-FFF2-40B4-BE49-F238E27FC236}">
              <a16:creationId xmlns:a16="http://schemas.microsoft.com/office/drawing/2014/main" id="{8D0500BB-496D-456C-A007-7B3845795003}"/>
            </a:ext>
          </a:extLst>
        </xdr:cNvPr>
        <xdr:cNvSpPr txBox="1"/>
      </xdr:nvSpPr>
      <xdr:spPr>
        <a:xfrm>
          <a:off x="12197214" y="134563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299AB3A4-7D23-48B6-AD52-9CD6C16D914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5C673294-9A61-44EB-A1D1-E9627129B429}"/>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E05997BF-DC02-4A45-97FC-CF18A433A35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6C9BB83B-B3D6-43DE-9EAA-D84FCD99F9F5}"/>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1B30E06B-C52E-4AA0-B590-8E4DF94544E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DF02DFA8-7B7E-4455-9336-CE80BF06516F}"/>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F1BB7B5D-66D3-4CA0-ACDF-D0A87F99D708}"/>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72574A21-76F6-4622-BA14-0B3FC22F373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25967655-793D-4366-9A3E-2931B21B8CD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149453</xdr:colOff>
      <xdr:row>67</xdr:row>
      <xdr:rowOff>54627</xdr:rowOff>
    </xdr:from>
    <xdr:ext cx="685573" cy="259045"/>
    <xdr:sp macro="" textlink="">
      <xdr:nvSpPr>
        <xdr:cNvPr id="628" name="テキスト ボックス 627">
          <a:extLst>
            <a:ext uri="{FF2B5EF4-FFF2-40B4-BE49-F238E27FC236}">
              <a16:creationId xmlns:a16="http://schemas.microsoft.com/office/drawing/2014/main" id="{E3E5234A-7F2E-418D-84EF-3281B6F5A518}"/>
            </a:ext>
          </a:extLst>
        </xdr:cNvPr>
        <xdr:cNvSpPr txBox="1"/>
      </xdr:nvSpPr>
      <xdr:spPr>
        <a:xfrm>
          <a:off x="11769953" y="11541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F170FB67-E60D-495C-B379-4D48EDA63D0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AE0F966A-FD83-4E58-BCC9-172454B74D84}"/>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57802</xdr:rowOff>
    </xdr:from>
    <xdr:ext cx="249299" cy="259045"/>
    <xdr:sp macro="" textlink="">
      <xdr:nvSpPr>
        <xdr:cNvPr id="631" name="災害復旧費最小値テキスト">
          <a:extLst>
            <a:ext uri="{FF2B5EF4-FFF2-40B4-BE49-F238E27FC236}">
              <a16:creationId xmlns:a16="http://schemas.microsoft.com/office/drawing/2014/main" id="{A0448DE6-4403-4C2B-8496-AD69FB2A3507}"/>
            </a:ext>
          </a:extLst>
        </xdr:cNvPr>
        <xdr:cNvSpPr txBox="1"/>
      </xdr:nvSpPr>
      <xdr:spPr>
        <a:xfrm>
          <a:off x="16370300" y="13602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295FD5AF-20BC-4B76-9AC1-5C198AF0B52B}"/>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53468</xdr:rowOff>
    </xdr:from>
    <xdr:ext cx="599010" cy="259045"/>
    <xdr:sp macro="" textlink="">
      <xdr:nvSpPr>
        <xdr:cNvPr id="633" name="災害復旧費最大値テキスト">
          <a:extLst>
            <a:ext uri="{FF2B5EF4-FFF2-40B4-BE49-F238E27FC236}">
              <a16:creationId xmlns:a16="http://schemas.microsoft.com/office/drawing/2014/main" id="{48FCA3E8-5BA6-4A9F-9A0C-E6E3357C3F76}"/>
            </a:ext>
          </a:extLst>
        </xdr:cNvPr>
        <xdr:cNvSpPr txBox="1"/>
      </xdr:nvSpPr>
      <xdr:spPr>
        <a:xfrm>
          <a:off x="16370300" y="1205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46B95BFD-047F-4B4E-BE25-44C0B2E244F3}"/>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143221</xdr:rowOff>
    </xdr:from>
    <xdr:to>
      <xdr:col>85</xdr:col>
      <xdr:colOff>127000</xdr:colOff>
      <xdr:row>79</xdr:row>
      <xdr:rowOff>14765</xdr:rowOff>
    </xdr:to>
    <xdr:cxnSp macro="">
      <xdr:nvCxnSpPr>
        <xdr:cNvPr id="635" name="直線コネクタ 634">
          <a:extLst>
            <a:ext uri="{FF2B5EF4-FFF2-40B4-BE49-F238E27FC236}">
              <a16:creationId xmlns:a16="http://schemas.microsoft.com/office/drawing/2014/main" id="{04B29D65-5A1B-4102-9DCE-F99082262752}"/>
            </a:ext>
          </a:extLst>
        </xdr:cNvPr>
        <xdr:cNvCxnSpPr/>
      </xdr:nvCxnSpPr>
      <xdr:spPr>
        <a:xfrm flipV="1">
          <a:off x="15481300" y="13516321"/>
          <a:ext cx="838200" cy="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BD9FEEFC-4BC5-4ECE-B5D6-6F34B38214D1}"/>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243417F-B46E-4033-9256-7118F4DAF2EE}"/>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79</xdr:row>
      <xdr:rowOff>14765</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369D962B-EEFA-461F-8A42-A77051A3B134}"/>
            </a:ext>
          </a:extLst>
        </xdr:cNvPr>
        <xdr:cNvCxnSpPr/>
      </xdr:nvCxnSpPr>
      <xdr:spPr>
        <a:xfrm flipV="1">
          <a:off x="14592300" y="13559315"/>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E7B672C2-7960-434D-B659-4B9280B927B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FD3330FC-A0DC-4EEE-B8AC-4AF45F93FEC1}"/>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32662</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23901A73-6206-4199-9AD6-ADE8176094E6}"/>
            </a:ext>
          </a:extLst>
        </xdr:cNvPr>
        <xdr:cNvCxnSpPr/>
      </xdr:nvCxnSpPr>
      <xdr:spPr>
        <a:xfrm>
          <a:off x="13703300" y="13577212"/>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A886D178-D236-4DEF-B7AC-74B7A1E667CF}"/>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40AC1341-CC36-45E2-8D8D-9AEACD5F9884}"/>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32662</xdr:rowOff>
    </xdr:from>
    <xdr:to>
      <xdr:col>71</xdr:col>
      <xdr:colOff>177800</xdr:colOff>
      <xdr:row>79</xdr:row>
      <xdr:rowOff>43845</xdr:rowOff>
    </xdr:to>
    <xdr:cxnSp macro="">
      <xdr:nvCxnSpPr>
        <xdr:cNvPr id="644" name="直線コネクタ 643">
          <a:extLst>
            <a:ext uri="{FF2B5EF4-FFF2-40B4-BE49-F238E27FC236}">
              <a16:creationId xmlns:a16="http://schemas.microsoft.com/office/drawing/2014/main" id="{B015CC03-BCD7-44E2-9014-059B209227DE}"/>
            </a:ext>
          </a:extLst>
        </xdr:cNvPr>
        <xdr:cNvCxnSpPr/>
      </xdr:nvCxnSpPr>
      <xdr:spPr>
        <a:xfrm flipV="1">
          <a:off x="12814300" y="13577212"/>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5A02B591-A02B-4AC3-B9B4-086D0423CC38}"/>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893B6760-F60E-42BF-8104-1A81300E2CA9}"/>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79823326-5ABE-409F-BF54-DB23A8D04CA2}"/>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77</xdr:row>
      <xdr:rowOff>95093</xdr:rowOff>
    </xdr:from>
    <xdr:ext cx="469745" cy="259045"/>
    <xdr:sp macro="" textlink="">
      <xdr:nvSpPr>
        <xdr:cNvPr id="648" name="テキスト ボックス 647">
          <a:extLst>
            <a:ext uri="{FF2B5EF4-FFF2-40B4-BE49-F238E27FC236}">
              <a16:creationId xmlns:a16="http://schemas.microsoft.com/office/drawing/2014/main" id="{A9FBB944-F4C4-492F-80D9-1EA88F5F4B14}"/>
            </a:ext>
          </a:extLst>
        </xdr:cNvPr>
        <xdr:cNvSpPr txBox="1"/>
      </xdr:nvSpPr>
      <xdr:spPr>
        <a:xfrm>
          <a:off x="12579428" y="1329674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EF28D20C-B550-4130-8DB3-1B9F9D97B09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42CA359-111A-4F92-958B-FEDB150BD07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480DA78-07C9-4249-B689-3AD7EB42299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8FFEF049-516E-42C6-9552-CE83346D1BD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69188AC9-BCA7-48ED-BA07-5CB7D35D749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92421</xdr:rowOff>
    </xdr:from>
    <xdr:to>
      <xdr:col>85</xdr:col>
      <xdr:colOff>177800</xdr:colOff>
      <xdr:row>79</xdr:row>
      <xdr:rowOff>22571</xdr:rowOff>
    </xdr:to>
    <xdr:sp macro="" textlink="">
      <xdr:nvSpPr>
        <xdr:cNvPr id="654" name="楕円 653">
          <a:extLst>
            <a:ext uri="{FF2B5EF4-FFF2-40B4-BE49-F238E27FC236}">
              <a16:creationId xmlns:a16="http://schemas.microsoft.com/office/drawing/2014/main" id="{23DC3339-5E3E-4A68-91E2-09F9AF3E4B29}"/>
            </a:ext>
          </a:extLst>
        </xdr:cNvPr>
        <xdr:cNvSpPr/>
      </xdr:nvSpPr>
      <xdr:spPr>
        <a:xfrm>
          <a:off x="16268700" y="134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61323</xdr:rowOff>
    </xdr:from>
    <xdr:ext cx="534377" cy="259045"/>
    <xdr:sp macro="" textlink="">
      <xdr:nvSpPr>
        <xdr:cNvPr id="655" name="災害復旧費該当値テキスト">
          <a:extLst>
            <a:ext uri="{FF2B5EF4-FFF2-40B4-BE49-F238E27FC236}">
              <a16:creationId xmlns:a16="http://schemas.microsoft.com/office/drawing/2014/main" id="{E0E5E6CF-4B6A-4E2E-BBBD-6E2F851D74BF}"/>
            </a:ext>
          </a:extLst>
        </xdr:cNvPr>
        <xdr:cNvSpPr txBox="1"/>
      </xdr:nvSpPr>
      <xdr:spPr>
        <a:xfrm>
          <a:off x="16370300" y="13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135415</xdr:rowOff>
    </xdr:from>
    <xdr:to>
      <xdr:col>81</xdr:col>
      <xdr:colOff>101600</xdr:colOff>
      <xdr:row>79</xdr:row>
      <xdr:rowOff>65565</xdr:rowOff>
    </xdr:to>
    <xdr:sp macro="" textlink="">
      <xdr:nvSpPr>
        <xdr:cNvPr id="656" name="楕円 655">
          <a:extLst>
            <a:ext uri="{FF2B5EF4-FFF2-40B4-BE49-F238E27FC236}">
              <a16:creationId xmlns:a16="http://schemas.microsoft.com/office/drawing/2014/main" id="{EE8AF53E-2BF3-438B-8EA0-0DAD70BFD1B0}"/>
            </a:ext>
          </a:extLst>
        </xdr:cNvPr>
        <xdr:cNvSpPr/>
      </xdr:nvSpPr>
      <xdr:spPr>
        <a:xfrm>
          <a:off x="15430500" y="135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77</xdr:row>
      <xdr:rowOff>82092</xdr:rowOff>
    </xdr:from>
    <xdr:ext cx="534377" cy="259045"/>
    <xdr:sp macro="" textlink="">
      <xdr:nvSpPr>
        <xdr:cNvPr id="657" name="テキスト ボックス 656">
          <a:extLst>
            <a:ext uri="{FF2B5EF4-FFF2-40B4-BE49-F238E27FC236}">
              <a16:creationId xmlns:a16="http://schemas.microsoft.com/office/drawing/2014/main" id="{BEB554F9-D1D0-4751-9DF3-810D19B0868D}"/>
            </a:ext>
          </a:extLst>
        </xdr:cNvPr>
        <xdr:cNvSpPr txBox="1"/>
      </xdr:nvSpPr>
      <xdr:spPr>
        <a:xfrm>
          <a:off x="15214111" y="132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98EEE4AE-4033-4733-B69E-405D325B6AF9}"/>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FE0A7F69-089E-4B5F-9494-961897EE8301}"/>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153312</xdr:rowOff>
    </xdr:from>
    <xdr:to>
      <xdr:col>72</xdr:col>
      <xdr:colOff>38100</xdr:colOff>
      <xdr:row>79</xdr:row>
      <xdr:rowOff>83462</xdr:rowOff>
    </xdr:to>
    <xdr:sp macro="" textlink="">
      <xdr:nvSpPr>
        <xdr:cNvPr id="660" name="楕円 659">
          <a:extLst>
            <a:ext uri="{FF2B5EF4-FFF2-40B4-BE49-F238E27FC236}">
              <a16:creationId xmlns:a16="http://schemas.microsoft.com/office/drawing/2014/main" id="{C4791570-B5A0-4AC8-B1E8-6C2F3E1202EE}"/>
            </a:ext>
          </a:extLst>
        </xdr:cNvPr>
        <xdr:cNvSpPr/>
      </xdr:nvSpPr>
      <xdr:spPr>
        <a:xfrm>
          <a:off x="13652500" y="135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79</xdr:row>
      <xdr:rowOff>84114</xdr:rowOff>
    </xdr:from>
    <xdr:ext cx="469745" cy="259045"/>
    <xdr:sp macro="" textlink="">
      <xdr:nvSpPr>
        <xdr:cNvPr id="661" name="テキスト ボックス 660">
          <a:extLst>
            <a:ext uri="{FF2B5EF4-FFF2-40B4-BE49-F238E27FC236}">
              <a16:creationId xmlns:a16="http://schemas.microsoft.com/office/drawing/2014/main" id="{2B510B8C-3F42-4A64-9D5D-5E88D54AC746}"/>
            </a:ext>
          </a:extLst>
        </xdr:cNvPr>
        <xdr:cNvSpPr txBox="1"/>
      </xdr:nvSpPr>
      <xdr:spPr>
        <a:xfrm>
          <a:off x="13468428" y="136286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164495</xdr:rowOff>
    </xdr:from>
    <xdr:to>
      <xdr:col>67</xdr:col>
      <xdr:colOff>101600</xdr:colOff>
      <xdr:row>79</xdr:row>
      <xdr:rowOff>94645</xdr:rowOff>
    </xdr:to>
    <xdr:sp macro="" textlink="">
      <xdr:nvSpPr>
        <xdr:cNvPr id="662" name="楕円 661">
          <a:extLst>
            <a:ext uri="{FF2B5EF4-FFF2-40B4-BE49-F238E27FC236}">
              <a16:creationId xmlns:a16="http://schemas.microsoft.com/office/drawing/2014/main" id="{B23D5812-2D7F-4637-9DF7-6286743604A8}"/>
            </a:ext>
          </a:extLst>
        </xdr:cNvPr>
        <xdr:cNvSpPr/>
      </xdr:nvSpPr>
      <xdr:spPr>
        <a:xfrm>
          <a:off x="12763500" y="135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61542</xdr:colOff>
      <xdr:row>79</xdr:row>
      <xdr:rowOff>85772</xdr:rowOff>
    </xdr:from>
    <xdr:ext cx="378566" cy="259045"/>
    <xdr:sp macro="" textlink="">
      <xdr:nvSpPr>
        <xdr:cNvPr id="663" name="テキスト ボックス 662">
          <a:extLst>
            <a:ext uri="{FF2B5EF4-FFF2-40B4-BE49-F238E27FC236}">
              <a16:creationId xmlns:a16="http://schemas.microsoft.com/office/drawing/2014/main" id="{00E268AB-6F12-4797-9DFA-C15F3B83B864}"/>
            </a:ext>
          </a:extLst>
        </xdr:cNvPr>
        <xdr:cNvSpPr txBox="1"/>
      </xdr:nvSpPr>
      <xdr:spPr>
        <a:xfrm>
          <a:off x="12634542" y="1363032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C173DD1B-E231-4921-8827-03F581502E1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F48EBBA1-39D4-4DA6-B49A-8448959A7B9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6AE45BEA-6E01-4D0D-AB2C-01411377F1F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BC1B448-DD38-4838-A1D0-922E72CF796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95F21F23-FE2E-47B9-9DAB-C4AE78854E6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8AE07C9B-2AD7-473E-A8A2-2326750324E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4FC2FCC7-462D-4D3D-B4C4-55657B8C14D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4230AB48-FE6F-4410-8FFD-7D2A4DADB7E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3814704A-9CAA-40FE-9253-BE3593BA92F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B73B5471-F400-4F38-9B4C-5212B7156B9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91A853AF-0C40-44A7-93F0-4945AA801688}"/>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1559</xdr:rowOff>
    </xdr:from>
    <xdr:ext cx="248786" cy="259045"/>
    <xdr:sp macro="" textlink="">
      <xdr:nvSpPr>
        <xdr:cNvPr id="675" name="テキスト ボックス 674">
          <a:extLst>
            <a:ext uri="{FF2B5EF4-FFF2-40B4-BE49-F238E27FC236}">
              <a16:creationId xmlns:a16="http://schemas.microsoft.com/office/drawing/2014/main" id="{2B7B294B-4902-4890-8BCC-AE500D9107DC}"/>
            </a:ext>
          </a:extLst>
        </xdr:cNvPr>
        <xdr:cNvSpPr txBox="1"/>
      </xdr:nvSpPr>
      <xdr:spPr>
        <a:xfrm>
          <a:off x="12197214" y="168036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69ABCAF-988B-420B-8F55-4EC69A3B5B06}"/>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9024AFA1-C023-4F17-8B9E-647FBCD22A8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5C209541-1216-4C14-9B53-4D37D3D7949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102252</xdr:rowOff>
    </xdr:from>
    <xdr:ext cx="595419" cy="259045"/>
    <xdr:sp macro="" textlink="">
      <xdr:nvSpPr>
        <xdr:cNvPr id="679" name="テキスト ボックス 678">
          <a:extLst>
            <a:ext uri="{FF2B5EF4-FFF2-40B4-BE49-F238E27FC236}">
              <a16:creationId xmlns:a16="http://schemas.microsoft.com/office/drawing/2014/main" id="{1462AA19-5834-4C00-BEFD-1D22A040C860}"/>
            </a:ext>
          </a:extLst>
        </xdr:cNvPr>
        <xdr:cNvSpPr txBox="1"/>
      </xdr:nvSpPr>
      <xdr:spPr>
        <a:xfrm>
          <a:off x="11850581" y="15875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6D9C8092-059F-433C-A9A7-2A792561BA9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5AE06FAC-B6A7-4653-B17D-85D10C5DB1FA}"/>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45F2773E-B73C-4F10-9990-BD124B1EF73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5188356E-DBB8-4A2E-804D-4F923AB297C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FF9A0B07-EF6D-4032-BD40-777F762FD76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B84AFB5B-877D-4FE7-9A43-73F2C7527FAF}"/>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151509</xdr:rowOff>
    </xdr:from>
    <xdr:ext cx="378565" cy="259045"/>
    <xdr:sp macro="" textlink="">
      <xdr:nvSpPr>
        <xdr:cNvPr id="686" name="公債費最小値テキスト">
          <a:extLst>
            <a:ext uri="{FF2B5EF4-FFF2-40B4-BE49-F238E27FC236}">
              <a16:creationId xmlns:a16="http://schemas.microsoft.com/office/drawing/2014/main" id="{78703704-373F-4D86-96C8-D77B3F7EFF8B}"/>
            </a:ext>
          </a:extLst>
        </xdr:cNvPr>
        <xdr:cNvSpPr txBox="1"/>
      </xdr:nvSpPr>
      <xdr:spPr>
        <a:xfrm>
          <a:off x="16370300" y="1695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DE5CED3C-608E-440F-84A1-373FF986C614}"/>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56608</xdr:rowOff>
    </xdr:from>
    <xdr:ext cx="599010" cy="259045"/>
    <xdr:sp macro="" textlink="">
      <xdr:nvSpPr>
        <xdr:cNvPr id="688" name="公債費最大値テキスト">
          <a:extLst>
            <a:ext uri="{FF2B5EF4-FFF2-40B4-BE49-F238E27FC236}">
              <a16:creationId xmlns:a16="http://schemas.microsoft.com/office/drawing/2014/main" id="{8DD493B0-5ECA-4102-9774-306FCA1C1231}"/>
            </a:ext>
          </a:extLst>
        </xdr:cNvPr>
        <xdr:cNvSpPr txBox="1"/>
      </xdr:nvSpPr>
      <xdr:spPr>
        <a:xfrm>
          <a:off x="16370300" y="1548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35BCC971-484E-44A0-AC30-D9A9BD101DD6}"/>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75456</xdr:rowOff>
    </xdr:from>
    <xdr:to>
      <xdr:col>85</xdr:col>
      <xdr:colOff>127000</xdr:colOff>
      <xdr:row>97</xdr:row>
      <xdr:rowOff>1003</xdr:rowOff>
    </xdr:to>
    <xdr:cxnSp macro="">
      <xdr:nvCxnSpPr>
        <xdr:cNvPr id="690" name="直線コネクタ 689">
          <a:extLst>
            <a:ext uri="{FF2B5EF4-FFF2-40B4-BE49-F238E27FC236}">
              <a16:creationId xmlns:a16="http://schemas.microsoft.com/office/drawing/2014/main" id="{E06F41A7-BB07-4EE4-A488-61A923F7FAA5}"/>
            </a:ext>
          </a:extLst>
        </xdr:cNvPr>
        <xdr:cNvCxnSpPr/>
      </xdr:nvCxnSpPr>
      <xdr:spPr>
        <a:xfrm flipV="1">
          <a:off x="15481300" y="16534656"/>
          <a:ext cx="838200" cy="9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F607BF78-D335-48A2-A978-2094F7765573}"/>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15127CDC-9B14-46BD-8525-E13D5A874B61}"/>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96</xdr:row>
      <xdr:rowOff>167829</xdr:rowOff>
    </xdr:from>
    <xdr:to>
      <xdr:col>81</xdr:col>
      <xdr:colOff>50800</xdr:colOff>
      <xdr:row>97</xdr:row>
      <xdr:rowOff>1003</xdr:rowOff>
    </xdr:to>
    <xdr:cxnSp macro="">
      <xdr:nvCxnSpPr>
        <xdr:cNvPr id="693" name="直線コネクタ 692">
          <a:extLst>
            <a:ext uri="{FF2B5EF4-FFF2-40B4-BE49-F238E27FC236}">
              <a16:creationId xmlns:a16="http://schemas.microsoft.com/office/drawing/2014/main" id="{F683C021-E27E-44CF-BCAA-58BA9F14B1DD}"/>
            </a:ext>
          </a:extLst>
        </xdr:cNvPr>
        <xdr:cNvCxnSpPr/>
      </xdr:nvCxnSpPr>
      <xdr:spPr>
        <a:xfrm>
          <a:off x="14592300" y="16627029"/>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C42A0EC-FEEB-4834-8B38-BCBE7A383C34}"/>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97</xdr:row>
      <xdr:rowOff>90575</xdr:rowOff>
    </xdr:from>
    <xdr:ext cx="599011" cy="259045"/>
    <xdr:sp macro="" textlink="">
      <xdr:nvSpPr>
        <xdr:cNvPr id="695" name="テキスト ボックス 694">
          <a:extLst>
            <a:ext uri="{FF2B5EF4-FFF2-40B4-BE49-F238E27FC236}">
              <a16:creationId xmlns:a16="http://schemas.microsoft.com/office/drawing/2014/main" id="{18BEF31F-F8B6-4740-832D-3CA163EEFE56}"/>
            </a:ext>
          </a:extLst>
        </xdr:cNvPr>
        <xdr:cNvSpPr txBox="1"/>
      </xdr:nvSpPr>
      <xdr:spPr>
        <a:xfrm>
          <a:off x="15181795" y="1672122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165945</xdr:rowOff>
    </xdr:from>
    <xdr:to>
      <xdr:col>76</xdr:col>
      <xdr:colOff>114300</xdr:colOff>
      <xdr:row>96</xdr:row>
      <xdr:rowOff>167829</xdr:rowOff>
    </xdr:to>
    <xdr:cxnSp macro="">
      <xdr:nvCxnSpPr>
        <xdr:cNvPr id="696" name="直線コネクタ 695">
          <a:extLst>
            <a:ext uri="{FF2B5EF4-FFF2-40B4-BE49-F238E27FC236}">
              <a16:creationId xmlns:a16="http://schemas.microsoft.com/office/drawing/2014/main" id="{204461BC-6568-40F7-AF49-A32F47CDF284}"/>
            </a:ext>
          </a:extLst>
        </xdr:cNvPr>
        <xdr:cNvCxnSpPr/>
      </xdr:nvCxnSpPr>
      <xdr:spPr>
        <a:xfrm>
          <a:off x="13703300" y="1662514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122B7630-6924-4DA8-8E9A-51E0B66E2C1D}"/>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FFC51F86-7BA4-4396-907F-74258153A715}"/>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73585</xdr:rowOff>
    </xdr:from>
    <xdr:to>
      <xdr:col>71</xdr:col>
      <xdr:colOff>177800</xdr:colOff>
      <xdr:row>96</xdr:row>
      <xdr:rowOff>165945</xdr:rowOff>
    </xdr:to>
    <xdr:cxnSp macro="">
      <xdr:nvCxnSpPr>
        <xdr:cNvPr id="699" name="直線コネクタ 698">
          <a:extLst>
            <a:ext uri="{FF2B5EF4-FFF2-40B4-BE49-F238E27FC236}">
              <a16:creationId xmlns:a16="http://schemas.microsoft.com/office/drawing/2014/main" id="{423A5251-0937-4016-A521-F0EA136B8B73}"/>
            </a:ext>
          </a:extLst>
        </xdr:cNvPr>
        <xdr:cNvCxnSpPr/>
      </xdr:nvCxnSpPr>
      <xdr:spPr>
        <a:xfrm>
          <a:off x="12814300" y="16361335"/>
          <a:ext cx="889000" cy="2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12FD03D0-96D4-44C7-9133-A64F0C859494}"/>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97</xdr:row>
      <xdr:rowOff>101306</xdr:rowOff>
    </xdr:from>
    <xdr:ext cx="599011" cy="259045"/>
    <xdr:sp macro="" textlink="">
      <xdr:nvSpPr>
        <xdr:cNvPr id="701" name="テキスト ボックス 700">
          <a:extLst>
            <a:ext uri="{FF2B5EF4-FFF2-40B4-BE49-F238E27FC236}">
              <a16:creationId xmlns:a16="http://schemas.microsoft.com/office/drawing/2014/main" id="{AB709E54-9CF7-4BE1-9229-16BE7366EDF8}"/>
            </a:ext>
          </a:extLst>
        </xdr:cNvPr>
        <xdr:cNvSpPr txBox="1"/>
      </xdr:nvSpPr>
      <xdr:spPr>
        <a:xfrm>
          <a:off x="13403795" y="1673195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78902775-543B-4039-BFC7-23C40CB252A7}"/>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97</xdr:row>
      <xdr:rowOff>109470</xdr:rowOff>
    </xdr:from>
    <xdr:ext cx="599011" cy="259045"/>
    <xdr:sp macro="" textlink="">
      <xdr:nvSpPr>
        <xdr:cNvPr id="703" name="テキスト ボックス 702">
          <a:extLst>
            <a:ext uri="{FF2B5EF4-FFF2-40B4-BE49-F238E27FC236}">
              <a16:creationId xmlns:a16="http://schemas.microsoft.com/office/drawing/2014/main" id="{3E9C01EF-118E-4722-98E9-D89FD52F47EE}"/>
            </a:ext>
          </a:extLst>
        </xdr:cNvPr>
        <xdr:cNvSpPr txBox="1"/>
      </xdr:nvSpPr>
      <xdr:spPr>
        <a:xfrm>
          <a:off x="12514795" y="1674012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DD63B9CC-E718-41ED-B9C4-BF025FF31A4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5CF8C136-CC10-49E8-9E01-472EF5B55F7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1DC631FB-D08A-41A9-B894-3F01235FC96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002C2FC-8AC4-4B44-92B6-5EBE20F6DE9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E426790-6A7D-4E53-8628-C77302C28D2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24656</xdr:rowOff>
    </xdr:from>
    <xdr:to>
      <xdr:col>85</xdr:col>
      <xdr:colOff>177800</xdr:colOff>
      <xdr:row>96</xdr:row>
      <xdr:rowOff>126256</xdr:rowOff>
    </xdr:to>
    <xdr:sp macro="" textlink="">
      <xdr:nvSpPr>
        <xdr:cNvPr id="709" name="楕円 708">
          <a:extLst>
            <a:ext uri="{FF2B5EF4-FFF2-40B4-BE49-F238E27FC236}">
              <a16:creationId xmlns:a16="http://schemas.microsoft.com/office/drawing/2014/main" id="{BCB138C9-DAF6-4150-A2A6-1A241220AA29}"/>
            </a:ext>
          </a:extLst>
        </xdr:cNvPr>
        <xdr:cNvSpPr/>
      </xdr:nvSpPr>
      <xdr:spPr>
        <a:xfrm>
          <a:off x="16268700" y="164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95</xdr:row>
      <xdr:rowOff>57058</xdr:rowOff>
    </xdr:from>
    <xdr:ext cx="599010" cy="259045"/>
    <xdr:sp macro="" textlink="">
      <xdr:nvSpPr>
        <xdr:cNvPr id="710" name="公債費該当値テキスト">
          <a:extLst>
            <a:ext uri="{FF2B5EF4-FFF2-40B4-BE49-F238E27FC236}">
              <a16:creationId xmlns:a16="http://schemas.microsoft.com/office/drawing/2014/main" id="{0DA9AD91-07FD-45FB-9BBB-D269A52F41E1}"/>
            </a:ext>
          </a:extLst>
        </xdr:cNvPr>
        <xdr:cNvSpPr txBox="1"/>
      </xdr:nvSpPr>
      <xdr:spPr>
        <a:xfrm>
          <a:off x="16370300" y="1634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121653</xdr:rowOff>
    </xdr:from>
    <xdr:to>
      <xdr:col>81</xdr:col>
      <xdr:colOff>101600</xdr:colOff>
      <xdr:row>97</xdr:row>
      <xdr:rowOff>51803</xdr:rowOff>
    </xdr:to>
    <xdr:sp macro="" textlink="">
      <xdr:nvSpPr>
        <xdr:cNvPr id="711" name="楕円 710">
          <a:extLst>
            <a:ext uri="{FF2B5EF4-FFF2-40B4-BE49-F238E27FC236}">
              <a16:creationId xmlns:a16="http://schemas.microsoft.com/office/drawing/2014/main" id="{02AF5755-7E63-400D-8447-54C39FC07AB9}"/>
            </a:ext>
          </a:extLst>
        </xdr:cNvPr>
        <xdr:cNvSpPr/>
      </xdr:nvSpPr>
      <xdr:spPr>
        <a:xfrm>
          <a:off x="15430500" y="165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132295</xdr:colOff>
      <xdr:row>95</xdr:row>
      <xdr:rowOff>68330</xdr:rowOff>
    </xdr:from>
    <xdr:ext cx="599011" cy="259045"/>
    <xdr:sp macro="" textlink="">
      <xdr:nvSpPr>
        <xdr:cNvPr id="712" name="テキスト ボックス 711">
          <a:extLst>
            <a:ext uri="{FF2B5EF4-FFF2-40B4-BE49-F238E27FC236}">
              <a16:creationId xmlns:a16="http://schemas.microsoft.com/office/drawing/2014/main" id="{7167F2DF-DBE4-4C55-A1E1-37E3BF5BC4AE}"/>
            </a:ext>
          </a:extLst>
        </xdr:cNvPr>
        <xdr:cNvSpPr txBox="1"/>
      </xdr:nvSpPr>
      <xdr:spPr>
        <a:xfrm>
          <a:off x="15181795" y="1635608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117029</xdr:rowOff>
    </xdr:from>
    <xdr:to>
      <xdr:col>76</xdr:col>
      <xdr:colOff>165100</xdr:colOff>
      <xdr:row>97</xdr:row>
      <xdr:rowOff>47179</xdr:rowOff>
    </xdr:to>
    <xdr:sp macro="" textlink="">
      <xdr:nvSpPr>
        <xdr:cNvPr id="713" name="楕円 712">
          <a:extLst>
            <a:ext uri="{FF2B5EF4-FFF2-40B4-BE49-F238E27FC236}">
              <a16:creationId xmlns:a16="http://schemas.microsoft.com/office/drawing/2014/main" id="{66D72B9B-DFBD-4B86-8371-10CEA0A0638C}"/>
            </a:ext>
          </a:extLst>
        </xdr:cNvPr>
        <xdr:cNvSpPr/>
      </xdr:nvSpPr>
      <xdr:spPr>
        <a:xfrm>
          <a:off x="14541500" y="1657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5295</xdr:colOff>
      <xdr:row>95</xdr:row>
      <xdr:rowOff>63706</xdr:rowOff>
    </xdr:from>
    <xdr:ext cx="599010" cy="259045"/>
    <xdr:sp macro="" textlink="">
      <xdr:nvSpPr>
        <xdr:cNvPr id="714" name="テキスト ボックス 713">
          <a:extLst>
            <a:ext uri="{FF2B5EF4-FFF2-40B4-BE49-F238E27FC236}">
              <a16:creationId xmlns:a16="http://schemas.microsoft.com/office/drawing/2014/main" id="{C37A75DE-42E6-4674-BB23-FC117C2378DF}"/>
            </a:ext>
          </a:extLst>
        </xdr:cNvPr>
        <xdr:cNvSpPr txBox="1"/>
      </xdr:nvSpPr>
      <xdr:spPr>
        <a:xfrm>
          <a:off x="14292795" y="1635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115145</xdr:rowOff>
    </xdr:from>
    <xdr:to>
      <xdr:col>72</xdr:col>
      <xdr:colOff>38100</xdr:colOff>
      <xdr:row>97</xdr:row>
      <xdr:rowOff>45295</xdr:rowOff>
    </xdr:to>
    <xdr:sp macro="" textlink="">
      <xdr:nvSpPr>
        <xdr:cNvPr id="715" name="楕円 714">
          <a:extLst>
            <a:ext uri="{FF2B5EF4-FFF2-40B4-BE49-F238E27FC236}">
              <a16:creationId xmlns:a16="http://schemas.microsoft.com/office/drawing/2014/main" id="{D5F74461-841A-4D76-B8C5-1DEFEA9408DF}"/>
            </a:ext>
          </a:extLst>
        </xdr:cNvPr>
        <xdr:cNvSpPr/>
      </xdr:nvSpPr>
      <xdr:spPr>
        <a:xfrm>
          <a:off x="13652500" y="165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68795</xdr:colOff>
      <xdr:row>95</xdr:row>
      <xdr:rowOff>61822</xdr:rowOff>
    </xdr:from>
    <xdr:ext cx="599011" cy="259045"/>
    <xdr:sp macro="" textlink="">
      <xdr:nvSpPr>
        <xdr:cNvPr id="716" name="テキスト ボックス 715">
          <a:extLst>
            <a:ext uri="{FF2B5EF4-FFF2-40B4-BE49-F238E27FC236}">
              <a16:creationId xmlns:a16="http://schemas.microsoft.com/office/drawing/2014/main" id="{A0C46ECE-C455-4290-B24D-E4D80A73EE00}"/>
            </a:ext>
          </a:extLst>
        </xdr:cNvPr>
        <xdr:cNvSpPr txBox="1"/>
      </xdr:nvSpPr>
      <xdr:spPr>
        <a:xfrm>
          <a:off x="13403795" y="1634957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22785</xdr:rowOff>
    </xdr:from>
    <xdr:to>
      <xdr:col>67</xdr:col>
      <xdr:colOff>101600</xdr:colOff>
      <xdr:row>95</xdr:row>
      <xdr:rowOff>124385</xdr:rowOff>
    </xdr:to>
    <xdr:sp macro="" textlink="">
      <xdr:nvSpPr>
        <xdr:cNvPr id="717" name="楕円 716">
          <a:extLst>
            <a:ext uri="{FF2B5EF4-FFF2-40B4-BE49-F238E27FC236}">
              <a16:creationId xmlns:a16="http://schemas.microsoft.com/office/drawing/2014/main" id="{69AFFEB0-E879-4126-A14D-C8FE9094B661}"/>
            </a:ext>
          </a:extLst>
        </xdr:cNvPr>
        <xdr:cNvSpPr/>
      </xdr:nvSpPr>
      <xdr:spPr>
        <a:xfrm>
          <a:off x="12763500" y="163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93</xdr:row>
      <xdr:rowOff>150437</xdr:rowOff>
    </xdr:from>
    <xdr:ext cx="599011" cy="259045"/>
    <xdr:sp macro="" textlink="">
      <xdr:nvSpPr>
        <xdr:cNvPr id="718" name="テキスト ボックス 717">
          <a:extLst>
            <a:ext uri="{FF2B5EF4-FFF2-40B4-BE49-F238E27FC236}">
              <a16:creationId xmlns:a16="http://schemas.microsoft.com/office/drawing/2014/main" id="{F893ECBE-30E1-453A-9FCC-8CE00F687C36}"/>
            </a:ext>
          </a:extLst>
        </xdr:cNvPr>
        <xdr:cNvSpPr txBox="1"/>
      </xdr:nvSpPr>
      <xdr:spPr>
        <a:xfrm>
          <a:off x="12514795" y="1609528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AA47F44F-3685-4148-B585-16A250A00EF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78D351E-9B9D-4C77-9068-41962A8A617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4A37513C-F5A1-499C-9328-FA1E6EC6F24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EA73ED08-21C8-49AD-9F13-F86A4319BEA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5CCF3B59-4197-47A3-8F04-30B2DE7B061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9E5AE6DC-6D30-41D3-8E16-54548CABE1B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E30576B4-DD70-4981-A68F-9D6975149B5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FB701264-1E9B-4CDB-B30D-0735EE806C7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33C77DA0-034C-4C04-84F1-729E15121C9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6B3AD091-4B53-4501-9798-E0377A57973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59F86449-B888-43EE-9D34-A36298B439D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1559</xdr:rowOff>
    </xdr:from>
    <xdr:ext cx="248786" cy="259045"/>
    <xdr:sp macro="" textlink="">
      <xdr:nvSpPr>
        <xdr:cNvPr id="730" name="テキスト ボックス 729">
          <a:extLst>
            <a:ext uri="{FF2B5EF4-FFF2-40B4-BE49-F238E27FC236}">
              <a16:creationId xmlns:a16="http://schemas.microsoft.com/office/drawing/2014/main" id="{BD1D3EBA-F853-453E-864D-615DE3D4E555}"/>
            </a:ext>
          </a:extLst>
        </xdr:cNvPr>
        <xdr:cNvSpPr txBox="1"/>
      </xdr:nvSpPr>
      <xdr:spPr>
        <a:xfrm>
          <a:off x="18039214" y="65166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FF921A4D-6686-490B-9670-832C38956EE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300" cy="259045"/>
    <xdr:sp macro="" textlink="">
      <xdr:nvSpPr>
        <xdr:cNvPr id="732" name="テキスト ボックス 731">
          <a:extLst>
            <a:ext uri="{FF2B5EF4-FFF2-40B4-BE49-F238E27FC236}">
              <a16:creationId xmlns:a16="http://schemas.microsoft.com/office/drawing/2014/main" id="{39B0EA3A-4FE4-447D-B192-057F248F886A}"/>
            </a:ext>
          </a:extLst>
        </xdr:cNvPr>
        <xdr:cNvSpPr txBox="1"/>
      </xdr:nvSpPr>
      <xdr:spPr>
        <a:xfrm>
          <a:off x="17756701" y="6055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B049CF24-10A2-45E3-B786-FA24CED9888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102252</xdr:rowOff>
    </xdr:from>
    <xdr:ext cx="531300" cy="259045"/>
    <xdr:sp macro="" textlink="">
      <xdr:nvSpPr>
        <xdr:cNvPr id="734" name="テキスト ボックス 733">
          <a:extLst>
            <a:ext uri="{FF2B5EF4-FFF2-40B4-BE49-F238E27FC236}">
              <a16:creationId xmlns:a16="http://schemas.microsoft.com/office/drawing/2014/main" id="{F5CB4DF3-EB7C-492B-8C2A-C962955B6EC3}"/>
            </a:ext>
          </a:extLst>
        </xdr:cNvPr>
        <xdr:cNvSpPr txBox="1"/>
      </xdr:nvSpPr>
      <xdr:spPr>
        <a:xfrm>
          <a:off x="17756701" y="55886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A861D544-B798-4DF4-8C8B-2DF0767228E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300" cy="259045"/>
    <xdr:sp macro="" textlink="">
      <xdr:nvSpPr>
        <xdr:cNvPr id="736" name="テキスト ボックス 735">
          <a:extLst>
            <a:ext uri="{FF2B5EF4-FFF2-40B4-BE49-F238E27FC236}">
              <a16:creationId xmlns:a16="http://schemas.microsoft.com/office/drawing/2014/main" id="{D39529DE-E2F6-4461-B283-F726064F2680}"/>
            </a:ext>
          </a:extLst>
        </xdr:cNvPr>
        <xdr:cNvSpPr txBox="1"/>
      </xdr:nvSpPr>
      <xdr:spPr>
        <a:xfrm>
          <a:off x="17756701" y="51409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8D5AD907-E865-4608-8A40-E2CF952C9F1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300" cy="259045"/>
    <xdr:sp macro="" textlink="">
      <xdr:nvSpPr>
        <xdr:cNvPr id="738" name="テキスト ボックス 737">
          <a:extLst>
            <a:ext uri="{FF2B5EF4-FFF2-40B4-BE49-F238E27FC236}">
              <a16:creationId xmlns:a16="http://schemas.microsoft.com/office/drawing/2014/main" id="{42D82909-B537-41CA-B545-EF0E982065DC}"/>
            </a:ext>
          </a:extLst>
        </xdr:cNvPr>
        <xdr:cNvSpPr txBox="1"/>
      </xdr:nvSpPr>
      <xdr:spPr>
        <a:xfrm>
          <a:off x="17756701" y="4683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5D094DDF-87CA-4F99-BE08-71AE1F6A24F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E32283A-F526-42FD-B57A-F3F51B2177A1}"/>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E6F08228-F98D-460D-9240-AAEF91BCBB33}"/>
            </a:ext>
          </a:extLst>
        </xdr:cNvPr>
        <xdr:cNvSpPr txBox="1"/>
      </xdr:nvSpPr>
      <xdr:spPr>
        <a:xfrm>
          <a:off x="22202775"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E006B748-170D-4526-B0E0-6B6C1AF5660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ED2F5264-09FC-4B3A-8602-3AE4F10A8D53}"/>
            </a:ext>
          </a:extLst>
        </xdr:cNvPr>
        <xdr:cNvSpPr txBox="1"/>
      </xdr:nvSpPr>
      <xdr:spPr>
        <a:xfrm>
          <a:off x="22202775"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8802C514-A02F-4CDD-8B1D-AB8B8C6EE36B}"/>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D0B3082D-5D91-4024-8115-62BA25159A64}"/>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E14E8690-277B-47E1-853E-7653B239400E}"/>
            </a:ext>
          </a:extLst>
        </xdr:cNvPr>
        <xdr:cNvSpPr txBox="1"/>
      </xdr:nvSpPr>
      <xdr:spPr>
        <a:xfrm>
          <a:off x="22202775"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E8F3226A-9AEA-4A09-91B0-2992DF16EDFB}"/>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65665131-68B7-457E-93FA-FA1214D6601B}"/>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92871CC7-EF5F-4F9F-A349-890596092928}"/>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34BF3195-D432-4456-8DFC-DF3242EE2A05}"/>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42CA59EC-D475-412C-9E35-D2568D9880E6}"/>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744F4B4-A430-4145-AB17-0296ED82767D}"/>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37</xdr:row>
      <xdr:rowOff>11787</xdr:rowOff>
    </xdr:from>
    <xdr:ext cx="378566" cy="259045"/>
    <xdr:sp macro="" textlink="">
      <xdr:nvSpPr>
        <xdr:cNvPr id="753" name="テキスト ボックス 752">
          <a:extLst>
            <a:ext uri="{FF2B5EF4-FFF2-40B4-BE49-F238E27FC236}">
              <a16:creationId xmlns:a16="http://schemas.microsoft.com/office/drawing/2014/main" id="{8C59BE1F-356C-4243-B3D0-41544225C96D}"/>
            </a:ext>
          </a:extLst>
        </xdr:cNvPr>
        <xdr:cNvSpPr txBox="1"/>
      </xdr:nvSpPr>
      <xdr:spPr>
        <a:xfrm>
          <a:off x="20254542" y="635543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81A05017-125E-47E6-A6E3-91886140C18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A8DDA647-4D33-47FB-9BD3-763772B49E49}"/>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FBFAA492-B3D0-4A93-AA70-65B661334ED4}"/>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D9FD65C4-D6BE-40F2-B933-57E97895C4CE}"/>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27256</xdr:rowOff>
    </xdr:from>
    <xdr:ext cx="378566" cy="259045"/>
    <xdr:sp macro="" textlink="">
      <xdr:nvSpPr>
        <xdr:cNvPr id="758" name="テキスト ボックス 757">
          <a:extLst>
            <a:ext uri="{FF2B5EF4-FFF2-40B4-BE49-F238E27FC236}">
              <a16:creationId xmlns:a16="http://schemas.microsoft.com/office/drawing/2014/main" id="{6C87A3F6-69B4-4CFE-AE92-DFE97502F7CD}"/>
            </a:ext>
          </a:extLst>
        </xdr:cNvPr>
        <xdr:cNvSpPr txBox="1"/>
      </xdr:nvSpPr>
      <xdr:spPr>
        <a:xfrm>
          <a:off x="18467017" y="637090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72942E70-B009-4761-AF01-FFB48E267A6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D5F5543F-51BD-4076-A92B-8FE9FC0BDA1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96D9E105-C70E-407D-87ED-334EE033EAE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D5FDA25-CA15-41E9-B231-13B244D6AA3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54B8857-EB8C-40CD-A3B5-E20944B47CE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32DA124-7B6E-477A-8D35-E1F0BE06CCF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D575FDD0-2A16-4D76-881D-F6408259C03E}"/>
            </a:ext>
          </a:extLst>
        </xdr:cNvPr>
        <xdr:cNvSpPr txBox="1"/>
      </xdr:nvSpPr>
      <xdr:spPr>
        <a:xfrm>
          <a:off x="22202775"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39E71EDD-79CC-4152-ACEB-5685192ED081}"/>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87557B65-6287-4E92-93DE-E0050335D59F}"/>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B40C7995-F8CD-49D1-9DE9-A24C248FAF76}"/>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E0A0C525-45E6-47DB-900D-91A85D77D252}"/>
            </a:ext>
          </a:extLst>
        </xdr:cNvPr>
        <xdr:cNvSpPr txBox="1"/>
      </xdr:nvSpPr>
      <xdr:spPr>
        <a:xfrm>
          <a:off x="203001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F4A68C4F-CC9C-46B3-BFAD-FA0195010DD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D4485276-CB64-4CCA-99E0-5527B63F3D7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E0B5F6D2-17D8-4AE6-88F7-D07716ECB929}"/>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7960FF70-76F5-4C7F-812E-2E283E179235}"/>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3E5EBABE-BB32-4C87-B56A-DFD3672667F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960DA83C-A7AE-4C84-9D01-DBF37190FA9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ECE98D6-D581-4190-8159-1A0E849A09F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50C8D266-1287-491B-8183-0CCB146766D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97FB4B9C-C796-4FA6-B305-2BD3B9710EF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BCABF417-D5F0-40B7-998D-BFD66C2B3ED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7D967F63-7303-4B57-A2C7-0BA8D73FCEF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2D97DD27-A3BE-4674-9F89-A4472DF4761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E7F6747C-7877-495E-AE21-FF496ED2E18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EF97260A-137E-41E5-B9B3-8A5E16EA336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8752005E-EC14-4729-B371-21858729709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54</xdr:row>
      <xdr:rowOff>1559</xdr:rowOff>
    </xdr:from>
    <xdr:ext cx="248786" cy="259045"/>
    <xdr:sp macro="" textlink="">
      <xdr:nvSpPr>
        <xdr:cNvPr id="785" name="テキスト ボックス 784">
          <a:extLst>
            <a:ext uri="{FF2B5EF4-FFF2-40B4-BE49-F238E27FC236}">
              <a16:creationId xmlns:a16="http://schemas.microsoft.com/office/drawing/2014/main" id="{243348B1-4C3C-4395-AA2F-AEE382950D03}"/>
            </a:ext>
          </a:extLst>
        </xdr:cNvPr>
        <xdr:cNvSpPr txBox="1"/>
      </xdr:nvSpPr>
      <xdr:spPr>
        <a:xfrm>
          <a:off x="18039214" y="92598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ED3F4BA2-A0C7-47D5-99C2-C3DCA3E508C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AA87A84C-27AA-4AC7-8B60-E3FB6932565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A48662CB-EF37-4DB7-B809-7ECEE5CDE50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F7F09197-1AE8-4FD0-A0FD-6A48C286B9E5}"/>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2D8406CF-62BA-4A13-89CE-501A6442029D}"/>
            </a:ext>
          </a:extLst>
        </xdr:cNvPr>
        <xdr:cNvSpPr txBox="1"/>
      </xdr:nvSpPr>
      <xdr:spPr>
        <a:xfrm>
          <a:off x="222027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A01B8B02-05AA-45B1-AF79-7FC89DD32D3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4D09F855-A5A4-4713-B233-C53EC83CAB4D}"/>
            </a:ext>
          </a:extLst>
        </xdr:cNvPr>
        <xdr:cNvSpPr txBox="1"/>
      </xdr:nvSpPr>
      <xdr:spPr>
        <a:xfrm>
          <a:off x="22202775"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971D44BC-6EF5-46B5-BD37-12AF5BCD90E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BF90689D-9D20-43CE-9956-F6493233FE06}"/>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3956BDB9-EF3D-456A-A464-E5A0F0AEFC84}"/>
            </a:ext>
          </a:extLst>
        </xdr:cNvPr>
        <xdr:cNvSpPr txBox="1"/>
      </xdr:nvSpPr>
      <xdr:spPr>
        <a:xfrm>
          <a:off x="22202775"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1F31AE66-CA0C-43AB-B99B-DBD5F437B3F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AEA71BEA-2914-45F9-801E-F25A70F858D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11F93B1D-B84F-4FC6-B861-81DD862DB2C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A01DB93D-08E4-4F66-8645-AA562CB494F7}"/>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39535C60-F489-46B0-BEB2-60EA865C0727}"/>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7656FD91-7C19-45D0-B92C-863E998BDCB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3980732D-1120-4124-BEA8-DFF8278B1133}"/>
            </a:ext>
          </a:extLst>
        </xdr:cNvPr>
        <xdr:cNvSpPr txBox="1"/>
      </xdr:nvSpPr>
      <xdr:spPr>
        <a:xfrm>
          <a:off x="203001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8F453241-7FF7-4417-A1F9-6E4F2EBE962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5DC7B2F1-D90F-469A-9987-3D636232A5D1}"/>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866C881D-91BA-4B51-834E-51C145BAF4B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31AE9126-2A89-48F5-86E1-2EED2A208C2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F41E4364-EF2D-4725-A564-D68E89304FCC}"/>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5D033E7-7C0E-41F4-B2A5-E28BF24E860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E8C566DB-FFA8-4366-AD09-28E582135E9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A61BCF38-8325-463B-9E09-569FE2356D2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83A5E329-E3D6-429A-892C-C0F2E9D01AA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11E79FEC-9F1F-49D5-9287-AE6E365AA60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13AE1BA2-1D24-4EED-AFCD-9660D79F7AB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6D7C12C4-0C48-400B-B8B5-C8D6AE5D267E}"/>
            </a:ext>
          </a:extLst>
        </xdr:cNvPr>
        <xdr:cNvSpPr txBox="1"/>
      </xdr:nvSpPr>
      <xdr:spPr>
        <a:xfrm>
          <a:off x="22202775"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C83C9920-D1E4-45BD-89D7-C4E33C40AED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E43C1020-2377-463C-A949-E99E1D89CB0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9C489753-D0EE-414C-BFEA-A37BF5E5F1C2}"/>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4CA2E665-3363-4217-9C71-DA72ECAD1BA4}"/>
            </a:ext>
          </a:extLst>
        </xdr:cNvPr>
        <xdr:cNvSpPr txBox="1"/>
      </xdr:nvSpPr>
      <xdr:spPr>
        <a:xfrm>
          <a:off x="203001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A05D6560-7698-411C-8C76-FFBC62152847}"/>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F9D459DB-FB16-40B3-8427-9C5CF9FF1F8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48BBB0D3-F209-47FC-8DFA-D664149553AD}"/>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4A6BFAA9-D66D-44A6-BF04-30313B23EE2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8032B8A6-A74A-472C-91A7-93EC92541B7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9469136D-0A9C-4328-B682-41CE96F69C2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CA33DDF0-883D-4AFC-B8D8-476F1C00E4D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民生費の住民一人当たりコスト</a:t>
          </a:r>
          <a:r>
            <a:rPr kumimoji="1" lang="ja-JP" altLang="en-US" sz="1100">
              <a:solidFill>
                <a:schemeClr val="dk1"/>
              </a:solidFill>
              <a:effectLst/>
              <a:latin typeface="+mn-lt"/>
              <a:ea typeface="+mn-ea"/>
              <a:cs typeface="+mn-cs"/>
            </a:rPr>
            <a:t>の数値上昇については、新型コロナウイルス関連の国からの臨時的な給付や交付金事業の補助費増によるものである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費に関しては、</a:t>
          </a:r>
          <a:r>
            <a:rPr kumimoji="1" lang="ja-JP" altLang="en-US" sz="1100">
              <a:solidFill>
                <a:schemeClr val="dk1"/>
              </a:solidFill>
              <a:effectLst/>
              <a:latin typeface="+mn-lt"/>
              <a:ea typeface="+mn-ea"/>
              <a:cs typeface="+mn-cs"/>
            </a:rPr>
            <a:t>非常時電源供給設備の事業完了</a:t>
          </a:r>
          <a:r>
            <a:rPr kumimoji="1" lang="ja-JP" altLang="ja-JP" sz="1100">
              <a:solidFill>
                <a:schemeClr val="dk1"/>
              </a:solidFill>
              <a:effectLst/>
              <a:latin typeface="+mn-lt"/>
              <a:ea typeface="+mn-ea"/>
              <a:cs typeface="+mn-cs"/>
            </a:rPr>
            <a:t>により、大幅にコストが</a:t>
          </a:r>
          <a:r>
            <a:rPr kumimoji="1" lang="ja-JP" altLang="en-US" sz="1100">
              <a:solidFill>
                <a:schemeClr val="dk1"/>
              </a:solidFill>
              <a:effectLst/>
              <a:latin typeface="+mn-lt"/>
              <a:ea typeface="+mn-ea"/>
              <a:cs typeface="+mn-cs"/>
            </a:rPr>
            <a:t>減少してい</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災害復旧費は、令和２年８月の被災によりコスト増となっている。将来的に</a:t>
          </a:r>
          <a:r>
            <a:rPr kumimoji="1" lang="ja-JP" altLang="ja-JP" sz="1100">
              <a:solidFill>
                <a:schemeClr val="dk1"/>
              </a:solidFill>
              <a:effectLst/>
              <a:latin typeface="+mn-lt"/>
              <a:ea typeface="+mn-ea"/>
              <a:cs typeface="+mn-cs"/>
            </a:rPr>
            <a:t>当村が人口減少対策として子育て環境の充実と福祉事業の拡充を図るため、重点的に事業に取組が予想されるため、当面、住民一人当たりのコストは高くなると見込まれる。</a:t>
          </a:r>
          <a:r>
            <a:rPr kumimoji="1" lang="ja-JP" altLang="ja-JP" sz="1100" baseline="0">
              <a:solidFill>
                <a:schemeClr val="dk1"/>
              </a:solidFill>
              <a:effectLst/>
              <a:latin typeface="+mn-lt"/>
              <a:ea typeface="+mn-ea"/>
              <a:cs typeface="+mn-cs"/>
            </a:rPr>
            <a:t>公債費については、</a:t>
          </a:r>
          <a:r>
            <a:rPr kumimoji="1" lang="ja-JP" altLang="en-US" sz="1100" baseline="0">
              <a:solidFill>
                <a:schemeClr val="dk1"/>
              </a:solidFill>
              <a:effectLst/>
              <a:latin typeface="+mn-lt"/>
              <a:ea typeface="+mn-ea"/>
              <a:cs typeface="+mn-cs"/>
            </a:rPr>
            <a:t>平成の後半時に</a:t>
          </a:r>
          <a:r>
            <a:rPr kumimoji="1" lang="ja-JP" altLang="ja-JP" sz="1100">
              <a:solidFill>
                <a:schemeClr val="dk1"/>
              </a:solidFill>
              <a:effectLst/>
              <a:latin typeface="+mn-lt"/>
              <a:ea typeface="+mn-ea"/>
              <a:cs typeface="+mn-cs"/>
            </a:rPr>
            <a:t>実施した大規模事業に係る地方債の償還が始まり、令和２年度から増加と</a:t>
          </a:r>
          <a:r>
            <a:rPr kumimoji="1" lang="ja-JP" altLang="en-US" sz="1100">
              <a:solidFill>
                <a:schemeClr val="dk1"/>
              </a:solidFill>
              <a:effectLst/>
              <a:latin typeface="+mn-lt"/>
              <a:ea typeface="+mn-ea"/>
              <a:cs typeface="+mn-cs"/>
            </a:rPr>
            <a:t>なり、５年度ピーク時まで段階的に増額となるため、</a:t>
          </a:r>
          <a:r>
            <a:rPr kumimoji="1" lang="ja-JP" altLang="ja-JP" sz="1100" baseline="0">
              <a:solidFill>
                <a:schemeClr val="dk1"/>
              </a:solidFill>
              <a:effectLst/>
              <a:latin typeface="+mn-lt"/>
              <a:ea typeface="+mn-ea"/>
              <a:cs typeface="+mn-cs"/>
            </a:rPr>
            <a:t>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520" name="Chart 1">
          <a:extLst>
            <a:ext uri="{FF2B5EF4-FFF2-40B4-BE49-F238E27FC236}">
              <a16:creationId xmlns:a16="http://schemas.microsoft.com/office/drawing/2014/main" id="{DBD87510-DE43-4EEF-8966-72004DD6A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521" name="Rectangle 2">
          <a:extLst>
            <a:ext uri="{FF2B5EF4-FFF2-40B4-BE49-F238E27FC236}">
              <a16:creationId xmlns:a16="http://schemas.microsoft.com/office/drawing/2014/main" id="{10F0DA29-8CF3-43C4-A12C-FDDCE9FD4D5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522" name="Rectangle 3">
          <a:extLst>
            <a:ext uri="{FF2B5EF4-FFF2-40B4-BE49-F238E27FC236}">
              <a16:creationId xmlns:a16="http://schemas.microsoft.com/office/drawing/2014/main" id="{CD702C7A-CE2C-48B5-A535-1C4C4B9066C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523" name="Line 4">
          <a:extLst>
            <a:ext uri="{FF2B5EF4-FFF2-40B4-BE49-F238E27FC236}">
              <a16:creationId xmlns:a16="http://schemas.microsoft.com/office/drawing/2014/main" id="{42FAE71E-F4D3-453C-AD5F-48BFF93706A7}"/>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524" name="Oval 5">
          <a:extLst>
            <a:ext uri="{FF2B5EF4-FFF2-40B4-BE49-F238E27FC236}">
              <a16:creationId xmlns:a16="http://schemas.microsoft.com/office/drawing/2014/main" id="{3BDE90F5-3BF8-48DA-9D10-864564CFF79A}"/>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525" name="Rectangle 6">
          <a:extLst>
            <a:ext uri="{FF2B5EF4-FFF2-40B4-BE49-F238E27FC236}">
              <a16:creationId xmlns:a16="http://schemas.microsoft.com/office/drawing/2014/main" id="{F1DE76F2-88EE-416A-B390-B472EF9497B6}"/>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AEDE2E0A-7133-426D-8E3E-06DA0BE3CB34}"/>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77ACF8C-168C-4626-B51E-0AA78DA1918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528" name="Line 10">
          <a:extLst>
            <a:ext uri="{FF2B5EF4-FFF2-40B4-BE49-F238E27FC236}">
              <a16:creationId xmlns:a16="http://schemas.microsoft.com/office/drawing/2014/main" id="{C3C06BC3-4F5F-47DA-88DD-FA8890FBAB95}"/>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4A72546-7B35-4350-A823-52201F21710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768DB30-B3B3-421E-9DAA-A87782C42A4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BF53223-B234-4FAE-9D3A-27D6177CD6E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F6AB048-7A49-4D61-88C0-20E1FF6E094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財政調整基金残高の財政規模に占める割合の減少については、普通交付税の交付額の増額により財政規模が大きくなったためである。</a:t>
          </a:r>
          <a:r>
            <a:rPr kumimoji="1" lang="ja-JP" altLang="ja-JP" sz="1100">
              <a:solidFill>
                <a:schemeClr val="dk1"/>
              </a:solidFill>
              <a:effectLst/>
              <a:latin typeface="+mn-lt"/>
              <a:ea typeface="+mn-ea"/>
              <a:cs typeface="+mn-cs"/>
            </a:rPr>
            <a:t>歳出削減の取組や</a:t>
          </a:r>
          <a:r>
            <a:rPr kumimoji="1" lang="ja-JP" altLang="en-US" sz="1100">
              <a:solidFill>
                <a:schemeClr val="dk1"/>
              </a:solidFill>
              <a:effectLst/>
              <a:latin typeface="+mn-lt"/>
              <a:ea typeface="+mn-ea"/>
              <a:cs typeface="+mn-cs"/>
            </a:rPr>
            <a:t>ふるさと納税寄付金の増額、</a:t>
          </a:r>
          <a:r>
            <a:rPr kumimoji="1" lang="ja-JP" altLang="ja-JP" sz="1100">
              <a:solidFill>
                <a:schemeClr val="dk1"/>
              </a:solidFill>
              <a:effectLst/>
              <a:latin typeface="+mn-lt"/>
              <a:ea typeface="+mn-ea"/>
              <a:cs typeface="+mn-cs"/>
            </a:rPr>
            <a:t>補助金等の財源活用により、年々財政の安定化は進んで</a:t>
          </a:r>
          <a:r>
            <a:rPr kumimoji="1" lang="ja-JP" altLang="en-US" sz="1100">
              <a:solidFill>
                <a:schemeClr val="dk1"/>
              </a:solidFill>
              <a:effectLst/>
              <a:latin typeface="+mn-lt"/>
              <a:ea typeface="+mn-ea"/>
              <a:cs typeface="+mn-cs"/>
            </a:rPr>
            <a:t>いる。２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利率の高い</a:t>
          </a:r>
          <a:r>
            <a:rPr kumimoji="1" lang="ja-JP" altLang="ja-JP" sz="1100">
              <a:solidFill>
                <a:schemeClr val="dk1"/>
              </a:solidFill>
              <a:effectLst/>
              <a:latin typeface="+mn-lt"/>
              <a:ea typeface="+mn-ea"/>
              <a:cs typeface="+mn-cs"/>
            </a:rPr>
            <a:t>公債費に対して減債基金繰入による繰上償還を実施した。今後も継続的に財政健全化への取組みを推進</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733" name="Chart 5">
          <a:extLst>
            <a:ext uri="{FF2B5EF4-FFF2-40B4-BE49-F238E27FC236}">
              <a16:creationId xmlns:a16="http://schemas.microsoft.com/office/drawing/2014/main" id="{C8D459C9-4011-47FB-9DD9-658262298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734" name="正方形/長方形 3">
          <a:extLst>
            <a:ext uri="{FF2B5EF4-FFF2-40B4-BE49-F238E27FC236}">
              <a16:creationId xmlns:a16="http://schemas.microsoft.com/office/drawing/2014/main" id="{3A3B3877-74FF-46DA-82C8-FA745DCEBE9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6E58496-16C7-41FE-87E9-0508ABE44E6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393AA1C-8F9E-46D5-AA7B-1D23DC2AFC3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BBB00C1-74F3-4540-8CA5-17BF3546CC6D}"/>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36E4AA7-1A28-4395-AD32-1F803DC9E5A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AC6120B-08A5-4211-B715-6ADC846CDF31}"/>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9EA2527-7806-47CF-8E11-F310A2D7401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185C0CE-71ED-4381-9727-7789BB5244ED}"/>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02854AE-8E0B-4C8F-8638-D590A7D7526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743" name="凡例1">
          <a:extLst>
            <a:ext uri="{FF2B5EF4-FFF2-40B4-BE49-F238E27FC236}">
              <a16:creationId xmlns:a16="http://schemas.microsoft.com/office/drawing/2014/main" id="{30FA3A44-C02A-4DC0-A633-2DAB5A0D4358}"/>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744" name="凡例2">
          <a:extLst>
            <a:ext uri="{FF2B5EF4-FFF2-40B4-BE49-F238E27FC236}">
              <a16:creationId xmlns:a16="http://schemas.microsoft.com/office/drawing/2014/main" id="{F9271B2C-FF83-4E50-A44A-DB318E0DC4BB}"/>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745" name="凡例3">
          <a:extLst>
            <a:ext uri="{FF2B5EF4-FFF2-40B4-BE49-F238E27FC236}">
              <a16:creationId xmlns:a16="http://schemas.microsoft.com/office/drawing/2014/main" id="{154DAB27-AAB9-4078-A74F-CCC9B9CC54C4}"/>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746" name="凡例4">
          <a:extLst>
            <a:ext uri="{FF2B5EF4-FFF2-40B4-BE49-F238E27FC236}">
              <a16:creationId xmlns:a16="http://schemas.microsoft.com/office/drawing/2014/main" id="{8CB1F0E9-70E4-4B5F-92A5-75D438C179C0}"/>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747" name="凡例5">
          <a:extLst>
            <a:ext uri="{FF2B5EF4-FFF2-40B4-BE49-F238E27FC236}">
              <a16:creationId xmlns:a16="http://schemas.microsoft.com/office/drawing/2014/main" id="{0C99DE7C-53C6-42E7-A254-7470E1187382}"/>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748" name="凡例6">
          <a:extLst>
            <a:ext uri="{FF2B5EF4-FFF2-40B4-BE49-F238E27FC236}">
              <a16:creationId xmlns:a16="http://schemas.microsoft.com/office/drawing/2014/main" id="{180B0302-9647-4525-9987-0A408DFA1347}"/>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749" name="凡例7">
          <a:extLst>
            <a:ext uri="{FF2B5EF4-FFF2-40B4-BE49-F238E27FC236}">
              <a16:creationId xmlns:a16="http://schemas.microsoft.com/office/drawing/2014/main" id="{A04EC739-7013-488A-BB93-13825C9FD9A4}"/>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750" name="凡例8">
          <a:extLst>
            <a:ext uri="{FF2B5EF4-FFF2-40B4-BE49-F238E27FC236}">
              <a16:creationId xmlns:a16="http://schemas.microsoft.com/office/drawing/2014/main" id="{3BE0C7D6-6175-4AA5-9016-E326F2978E2C}"/>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751" name="凡例9">
          <a:extLst>
            <a:ext uri="{FF2B5EF4-FFF2-40B4-BE49-F238E27FC236}">
              <a16:creationId xmlns:a16="http://schemas.microsoft.com/office/drawing/2014/main" id="{C030AFD0-D56E-4DA0-AA8A-13FC2F36313F}"/>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752" name="凡例10">
          <a:extLst>
            <a:ext uri="{FF2B5EF4-FFF2-40B4-BE49-F238E27FC236}">
              <a16:creationId xmlns:a16="http://schemas.microsoft.com/office/drawing/2014/main" id="{B7222A46-FBDE-4FCA-BE79-DB007FF2FDEB}"/>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5" t="s">
        <v>81</v>
      </c>
      <c r="C3" s="646"/>
      <c r="D3" s="646"/>
      <c r="E3" s="647"/>
      <c r="F3" s="647"/>
      <c r="G3" s="647"/>
      <c r="H3" s="647"/>
      <c r="I3" s="647"/>
      <c r="J3" s="647"/>
      <c r="K3" s="647"/>
      <c r="L3" s="647" t="s">
        <v>82</v>
      </c>
      <c r="M3" s="647"/>
      <c r="N3" s="647"/>
      <c r="O3" s="647"/>
      <c r="P3" s="647"/>
      <c r="Q3" s="647"/>
      <c r="R3" s="650"/>
      <c r="S3" s="650"/>
      <c r="T3" s="650"/>
      <c r="U3" s="650"/>
      <c r="V3" s="651"/>
      <c r="W3" s="547" t="s">
        <v>83</v>
      </c>
      <c r="X3" s="548"/>
      <c r="Y3" s="548"/>
      <c r="Z3" s="548"/>
      <c r="AA3" s="548"/>
      <c r="AB3" s="646"/>
      <c r="AC3" s="650"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54"/>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54"/>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3"/>
      <c r="C4" s="624"/>
      <c r="D4" s="624"/>
      <c r="E4" s="625"/>
      <c r="F4" s="625"/>
      <c r="G4" s="625"/>
      <c r="H4" s="625"/>
      <c r="I4" s="625"/>
      <c r="J4" s="625"/>
      <c r="K4" s="625"/>
      <c r="L4" s="625"/>
      <c r="M4" s="625"/>
      <c r="N4" s="625"/>
      <c r="O4" s="625"/>
      <c r="P4" s="625"/>
      <c r="Q4" s="625"/>
      <c r="R4" s="629"/>
      <c r="S4" s="629"/>
      <c r="T4" s="629"/>
      <c r="U4" s="629"/>
      <c r="V4" s="630"/>
      <c r="W4" s="619"/>
      <c r="X4" s="430"/>
      <c r="Y4" s="430"/>
      <c r="Z4" s="430"/>
      <c r="AA4" s="430"/>
      <c r="AB4" s="624"/>
      <c r="AC4" s="629"/>
      <c r="AD4" s="430"/>
      <c r="AE4" s="430"/>
      <c r="AF4" s="430"/>
      <c r="AG4" s="430"/>
      <c r="AH4" s="430"/>
      <c r="AI4" s="430"/>
      <c r="AJ4" s="430"/>
      <c r="AK4" s="430"/>
      <c r="AL4" s="620"/>
      <c r="AM4" s="574"/>
      <c r="AN4" s="495"/>
      <c r="AO4" s="495"/>
      <c r="AP4" s="495"/>
      <c r="AQ4" s="495"/>
      <c r="AR4" s="495"/>
      <c r="AS4" s="495"/>
      <c r="AT4" s="495"/>
      <c r="AU4" s="495"/>
      <c r="AV4" s="495"/>
      <c r="AW4" s="495"/>
      <c r="AX4" s="653"/>
      <c r="AY4" s="462" t="s">
        <v>90</v>
      </c>
      <c r="AZ4" s="463"/>
      <c r="BA4" s="463"/>
      <c r="BB4" s="463"/>
      <c r="BC4" s="463"/>
      <c r="BD4" s="463"/>
      <c r="BE4" s="463"/>
      <c r="BF4" s="463"/>
      <c r="BG4" s="463"/>
      <c r="BH4" s="463"/>
      <c r="BI4" s="463"/>
      <c r="BJ4" s="463"/>
      <c r="BK4" s="463"/>
      <c r="BL4" s="463"/>
      <c r="BM4" s="464"/>
      <c r="BN4" s="465">
        <v>2781390</v>
      </c>
      <c r="BO4" s="466"/>
      <c r="BP4" s="466"/>
      <c r="BQ4" s="466"/>
      <c r="BR4" s="466"/>
      <c r="BS4" s="466"/>
      <c r="BT4" s="466"/>
      <c r="BU4" s="467"/>
      <c r="BV4" s="465">
        <v>2135155</v>
      </c>
      <c r="BW4" s="466"/>
      <c r="BX4" s="466"/>
      <c r="BY4" s="466"/>
      <c r="BZ4" s="466"/>
      <c r="CA4" s="466"/>
      <c r="CB4" s="466"/>
      <c r="CC4" s="467"/>
      <c r="CD4" s="655" t="s">
        <v>91</v>
      </c>
      <c r="CE4" s="656"/>
      <c r="CF4" s="656"/>
      <c r="CG4" s="656"/>
      <c r="CH4" s="656"/>
      <c r="CI4" s="656"/>
      <c r="CJ4" s="656"/>
      <c r="CK4" s="656"/>
      <c r="CL4" s="656"/>
      <c r="CM4" s="656"/>
      <c r="CN4" s="656"/>
      <c r="CO4" s="656"/>
      <c r="CP4" s="656"/>
      <c r="CQ4" s="656"/>
      <c r="CR4" s="656"/>
      <c r="CS4" s="657"/>
      <c r="CT4" s="658">
        <v>2.2000000000000002</v>
      </c>
      <c r="CU4" s="659"/>
      <c r="CV4" s="659"/>
      <c r="CW4" s="659"/>
      <c r="CX4" s="659"/>
      <c r="CY4" s="659"/>
      <c r="CZ4" s="659"/>
      <c r="DA4" s="660"/>
      <c r="DB4" s="658">
        <v>2.2000000000000002</v>
      </c>
      <c r="DC4" s="659"/>
      <c r="DD4" s="659"/>
      <c r="DE4" s="659"/>
      <c r="DF4" s="659"/>
      <c r="DG4" s="659"/>
      <c r="DH4" s="659"/>
      <c r="DI4" s="660"/>
      <c r="DJ4" s="186"/>
      <c r="DK4" s="186"/>
      <c r="DL4" s="186"/>
      <c r="DM4" s="186"/>
      <c r="DN4" s="186"/>
      <c r="DO4" s="186"/>
    </row>
    <row r="5" spans="1:119" ht="18.75" customHeight="1" x14ac:dyDescent="0.15">
      <c r="A5" s="187"/>
      <c r="B5" s="648"/>
      <c r="C5" s="496"/>
      <c r="D5" s="496"/>
      <c r="E5" s="649"/>
      <c r="F5" s="649"/>
      <c r="G5" s="649"/>
      <c r="H5" s="649"/>
      <c r="I5" s="649"/>
      <c r="J5" s="649"/>
      <c r="K5" s="649"/>
      <c r="L5" s="649"/>
      <c r="M5" s="649"/>
      <c r="N5" s="649"/>
      <c r="O5" s="649"/>
      <c r="P5" s="649"/>
      <c r="Q5" s="649"/>
      <c r="R5" s="494"/>
      <c r="S5" s="494"/>
      <c r="T5" s="494"/>
      <c r="U5" s="494"/>
      <c r="V5" s="652"/>
      <c r="W5" s="574"/>
      <c r="X5" s="495"/>
      <c r="Y5" s="495"/>
      <c r="Z5" s="495"/>
      <c r="AA5" s="495"/>
      <c r="AB5" s="496"/>
      <c r="AC5" s="494"/>
      <c r="AD5" s="495"/>
      <c r="AE5" s="495"/>
      <c r="AF5" s="495"/>
      <c r="AG5" s="495"/>
      <c r="AH5" s="495"/>
      <c r="AI5" s="495"/>
      <c r="AJ5" s="495"/>
      <c r="AK5" s="495"/>
      <c r="AL5" s="653"/>
      <c r="AM5" s="544" t="s">
        <v>92</v>
      </c>
      <c r="AN5" s="456"/>
      <c r="AO5" s="456"/>
      <c r="AP5" s="456"/>
      <c r="AQ5" s="456"/>
      <c r="AR5" s="456"/>
      <c r="AS5" s="456"/>
      <c r="AT5" s="457"/>
      <c r="AU5" s="545" t="s">
        <v>93</v>
      </c>
      <c r="AV5" s="546"/>
      <c r="AW5" s="546"/>
      <c r="AX5" s="546"/>
      <c r="AY5" s="437" t="s">
        <v>94</v>
      </c>
      <c r="AZ5" s="438"/>
      <c r="BA5" s="438"/>
      <c r="BB5" s="438"/>
      <c r="BC5" s="438"/>
      <c r="BD5" s="438"/>
      <c r="BE5" s="438"/>
      <c r="BF5" s="438"/>
      <c r="BG5" s="438"/>
      <c r="BH5" s="438"/>
      <c r="BI5" s="438"/>
      <c r="BJ5" s="438"/>
      <c r="BK5" s="438"/>
      <c r="BL5" s="438"/>
      <c r="BM5" s="439"/>
      <c r="BN5" s="452">
        <v>2718527</v>
      </c>
      <c r="BO5" s="453"/>
      <c r="BP5" s="453"/>
      <c r="BQ5" s="453"/>
      <c r="BR5" s="453"/>
      <c r="BS5" s="453"/>
      <c r="BT5" s="453"/>
      <c r="BU5" s="454"/>
      <c r="BV5" s="452">
        <v>2102256</v>
      </c>
      <c r="BW5" s="453"/>
      <c r="BX5" s="453"/>
      <c r="BY5" s="453"/>
      <c r="BZ5" s="453"/>
      <c r="CA5" s="453"/>
      <c r="CB5" s="453"/>
      <c r="CC5" s="454"/>
      <c r="CD5" s="479" t="s">
        <v>95</v>
      </c>
      <c r="CE5" s="480"/>
      <c r="CF5" s="480"/>
      <c r="CG5" s="480"/>
      <c r="CH5" s="480"/>
      <c r="CI5" s="480"/>
      <c r="CJ5" s="480"/>
      <c r="CK5" s="480"/>
      <c r="CL5" s="480"/>
      <c r="CM5" s="480"/>
      <c r="CN5" s="480"/>
      <c r="CO5" s="480"/>
      <c r="CP5" s="480"/>
      <c r="CQ5" s="480"/>
      <c r="CR5" s="480"/>
      <c r="CS5" s="481"/>
      <c r="CT5" s="431">
        <v>82.5</v>
      </c>
      <c r="CU5" s="432"/>
      <c r="CV5" s="432"/>
      <c r="CW5" s="432"/>
      <c r="CX5" s="432"/>
      <c r="CY5" s="432"/>
      <c r="CZ5" s="432"/>
      <c r="DA5" s="433"/>
      <c r="DB5" s="431">
        <v>76.2</v>
      </c>
      <c r="DC5" s="432"/>
      <c r="DD5" s="432"/>
      <c r="DE5" s="432"/>
      <c r="DF5" s="432"/>
      <c r="DG5" s="432"/>
      <c r="DH5" s="432"/>
      <c r="DI5" s="433"/>
      <c r="DJ5" s="186"/>
      <c r="DK5" s="186"/>
      <c r="DL5" s="186"/>
      <c r="DM5" s="186"/>
      <c r="DN5" s="186"/>
      <c r="DO5" s="186"/>
    </row>
    <row r="6" spans="1:119" ht="18.75" customHeight="1" x14ac:dyDescent="0.15">
      <c r="A6" s="187"/>
      <c r="B6" s="621" t="s">
        <v>96</v>
      </c>
      <c r="C6" s="493"/>
      <c r="D6" s="493"/>
      <c r="E6" s="622"/>
      <c r="F6" s="622"/>
      <c r="G6" s="622"/>
      <c r="H6" s="622"/>
      <c r="I6" s="622"/>
      <c r="J6" s="622"/>
      <c r="K6" s="622"/>
      <c r="L6" s="622" t="s">
        <v>97</v>
      </c>
      <c r="M6" s="622"/>
      <c r="N6" s="622"/>
      <c r="O6" s="622"/>
      <c r="P6" s="622"/>
      <c r="Q6" s="622"/>
      <c r="R6" s="491"/>
      <c r="S6" s="491"/>
      <c r="T6" s="491"/>
      <c r="U6" s="491"/>
      <c r="V6" s="628"/>
      <c r="W6" s="559" t="s">
        <v>98</v>
      </c>
      <c r="X6" s="492"/>
      <c r="Y6" s="492"/>
      <c r="Z6" s="492"/>
      <c r="AA6" s="492"/>
      <c r="AB6" s="493"/>
      <c r="AC6" s="633" t="s">
        <v>99</v>
      </c>
      <c r="AD6" s="634"/>
      <c r="AE6" s="634"/>
      <c r="AF6" s="634"/>
      <c r="AG6" s="634"/>
      <c r="AH6" s="634"/>
      <c r="AI6" s="634"/>
      <c r="AJ6" s="634"/>
      <c r="AK6" s="634"/>
      <c r="AL6" s="635"/>
      <c r="AM6" s="544" t="s">
        <v>100</v>
      </c>
      <c r="AN6" s="456"/>
      <c r="AO6" s="456"/>
      <c r="AP6" s="456"/>
      <c r="AQ6" s="456"/>
      <c r="AR6" s="456"/>
      <c r="AS6" s="456"/>
      <c r="AT6" s="457"/>
      <c r="AU6" s="545" t="s">
        <v>101</v>
      </c>
      <c r="AV6" s="546"/>
      <c r="AW6" s="546"/>
      <c r="AX6" s="546"/>
      <c r="AY6" s="437" t="s">
        <v>102</v>
      </c>
      <c r="AZ6" s="438"/>
      <c r="BA6" s="438"/>
      <c r="BB6" s="438"/>
      <c r="BC6" s="438"/>
      <c r="BD6" s="438"/>
      <c r="BE6" s="438"/>
      <c r="BF6" s="438"/>
      <c r="BG6" s="438"/>
      <c r="BH6" s="438"/>
      <c r="BI6" s="438"/>
      <c r="BJ6" s="438"/>
      <c r="BK6" s="438"/>
      <c r="BL6" s="438"/>
      <c r="BM6" s="439"/>
      <c r="BN6" s="452">
        <v>62863</v>
      </c>
      <c r="BO6" s="453"/>
      <c r="BP6" s="453"/>
      <c r="BQ6" s="453"/>
      <c r="BR6" s="453"/>
      <c r="BS6" s="453"/>
      <c r="BT6" s="453"/>
      <c r="BU6" s="454"/>
      <c r="BV6" s="452">
        <v>32899</v>
      </c>
      <c r="BW6" s="453"/>
      <c r="BX6" s="453"/>
      <c r="BY6" s="453"/>
      <c r="BZ6" s="453"/>
      <c r="CA6" s="453"/>
      <c r="CB6" s="453"/>
      <c r="CC6" s="454"/>
      <c r="CD6" s="479" t="s">
        <v>103</v>
      </c>
      <c r="CE6" s="480"/>
      <c r="CF6" s="480"/>
      <c r="CG6" s="480"/>
      <c r="CH6" s="480"/>
      <c r="CI6" s="480"/>
      <c r="CJ6" s="480"/>
      <c r="CK6" s="480"/>
      <c r="CL6" s="480"/>
      <c r="CM6" s="480"/>
      <c r="CN6" s="480"/>
      <c r="CO6" s="480"/>
      <c r="CP6" s="480"/>
      <c r="CQ6" s="480"/>
      <c r="CR6" s="480"/>
      <c r="CS6" s="481"/>
      <c r="CT6" s="641">
        <v>84.7</v>
      </c>
      <c r="CU6" s="642"/>
      <c r="CV6" s="642"/>
      <c r="CW6" s="642"/>
      <c r="CX6" s="642"/>
      <c r="CY6" s="642"/>
      <c r="CZ6" s="642"/>
      <c r="DA6" s="643"/>
      <c r="DB6" s="641">
        <v>78.3</v>
      </c>
      <c r="DC6" s="642"/>
      <c r="DD6" s="642"/>
      <c r="DE6" s="642"/>
      <c r="DF6" s="642"/>
      <c r="DG6" s="642"/>
      <c r="DH6" s="642"/>
      <c r="DI6" s="643"/>
      <c r="DJ6" s="186"/>
      <c r="DK6" s="186"/>
      <c r="DL6" s="186"/>
      <c r="DM6" s="186"/>
      <c r="DN6" s="186"/>
      <c r="DO6" s="186"/>
    </row>
    <row r="7" spans="1:119" ht="18.75" customHeight="1" x14ac:dyDescent="0.15">
      <c r="A7" s="187"/>
      <c r="B7" s="623"/>
      <c r="C7" s="624"/>
      <c r="D7" s="624"/>
      <c r="E7" s="625"/>
      <c r="F7" s="625"/>
      <c r="G7" s="625"/>
      <c r="H7" s="625"/>
      <c r="I7" s="625"/>
      <c r="J7" s="625"/>
      <c r="K7" s="625"/>
      <c r="L7" s="625"/>
      <c r="M7" s="625"/>
      <c r="N7" s="625"/>
      <c r="O7" s="625"/>
      <c r="P7" s="625"/>
      <c r="Q7" s="625"/>
      <c r="R7" s="629"/>
      <c r="S7" s="629"/>
      <c r="T7" s="629"/>
      <c r="U7" s="629"/>
      <c r="V7" s="630"/>
      <c r="W7" s="619"/>
      <c r="X7" s="430"/>
      <c r="Y7" s="430"/>
      <c r="Z7" s="430"/>
      <c r="AA7" s="430"/>
      <c r="AB7" s="624"/>
      <c r="AC7" s="636"/>
      <c r="AD7" s="429"/>
      <c r="AE7" s="429"/>
      <c r="AF7" s="429"/>
      <c r="AG7" s="429"/>
      <c r="AH7" s="429"/>
      <c r="AI7" s="429"/>
      <c r="AJ7" s="429"/>
      <c r="AK7" s="429"/>
      <c r="AL7" s="637"/>
      <c r="AM7" s="544" t="s">
        <v>104</v>
      </c>
      <c r="AN7" s="456"/>
      <c r="AO7" s="456"/>
      <c r="AP7" s="456"/>
      <c r="AQ7" s="456"/>
      <c r="AR7" s="456"/>
      <c r="AS7" s="456"/>
      <c r="AT7" s="457"/>
      <c r="AU7" s="545" t="s">
        <v>105</v>
      </c>
      <c r="AV7" s="546"/>
      <c r="AW7" s="546"/>
      <c r="AX7" s="546"/>
      <c r="AY7" s="437" t="s">
        <v>106</v>
      </c>
      <c r="AZ7" s="438"/>
      <c r="BA7" s="438"/>
      <c r="BB7" s="438"/>
      <c r="BC7" s="438"/>
      <c r="BD7" s="438"/>
      <c r="BE7" s="438"/>
      <c r="BF7" s="438"/>
      <c r="BG7" s="438"/>
      <c r="BH7" s="438"/>
      <c r="BI7" s="438"/>
      <c r="BJ7" s="438"/>
      <c r="BK7" s="438"/>
      <c r="BL7" s="438"/>
      <c r="BM7" s="439"/>
      <c r="BN7" s="452">
        <v>33783</v>
      </c>
      <c r="BO7" s="453"/>
      <c r="BP7" s="453"/>
      <c r="BQ7" s="453"/>
      <c r="BR7" s="453"/>
      <c r="BS7" s="453"/>
      <c r="BT7" s="453"/>
      <c r="BU7" s="454"/>
      <c r="BV7" s="452">
        <v>5550</v>
      </c>
      <c r="BW7" s="453"/>
      <c r="BX7" s="453"/>
      <c r="BY7" s="453"/>
      <c r="BZ7" s="453"/>
      <c r="CA7" s="453"/>
      <c r="CB7" s="453"/>
      <c r="CC7" s="454"/>
      <c r="CD7" s="479" t="s">
        <v>107</v>
      </c>
      <c r="CE7" s="480"/>
      <c r="CF7" s="480"/>
      <c r="CG7" s="480"/>
      <c r="CH7" s="480"/>
      <c r="CI7" s="480"/>
      <c r="CJ7" s="480"/>
      <c r="CK7" s="480"/>
      <c r="CL7" s="480"/>
      <c r="CM7" s="480"/>
      <c r="CN7" s="480"/>
      <c r="CO7" s="480"/>
      <c r="CP7" s="480"/>
      <c r="CQ7" s="480"/>
      <c r="CR7" s="480"/>
      <c r="CS7" s="481"/>
      <c r="CT7" s="452">
        <v>1325379</v>
      </c>
      <c r="CU7" s="453"/>
      <c r="CV7" s="453"/>
      <c r="CW7" s="453"/>
      <c r="CX7" s="453"/>
      <c r="CY7" s="453"/>
      <c r="CZ7" s="453"/>
      <c r="DA7" s="454"/>
      <c r="DB7" s="452">
        <v>1238370</v>
      </c>
      <c r="DC7" s="453"/>
      <c r="DD7" s="453"/>
      <c r="DE7" s="453"/>
      <c r="DF7" s="453"/>
      <c r="DG7" s="453"/>
      <c r="DH7" s="453"/>
      <c r="DI7" s="454"/>
      <c r="DJ7" s="186"/>
      <c r="DK7" s="186"/>
      <c r="DL7" s="186"/>
      <c r="DM7" s="186"/>
      <c r="DN7" s="186"/>
      <c r="DO7" s="186"/>
    </row>
    <row r="8" spans="1:119" ht="18.75" customHeight="1" thickBot="1" x14ac:dyDescent="0.2">
      <c r="A8" s="187"/>
      <c r="B8" s="626"/>
      <c r="C8" s="560"/>
      <c r="D8" s="560"/>
      <c r="E8" s="627"/>
      <c r="F8" s="627"/>
      <c r="G8" s="627"/>
      <c r="H8" s="627"/>
      <c r="I8" s="627"/>
      <c r="J8" s="627"/>
      <c r="K8" s="627"/>
      <c r="L8" s="627"/>
      <c r="M8" s="627"/>
      <c r="N8" s="627"/>
      <c r="O8" s="627"/>
      <c r="P8" s="627"/>
      <c r="Q8" s="627"/>
      <c r="R8" s="631"/>
      <c r="S8" s="631"/>
      <c r="T8" s="631"/>
      <c r="U8" s="631"/>
      <c r="V8" s="632"/>
      <c r="W8" s="549"/>
      <c r="X8" s="550"/>
      <c r="Y8" s="550"/>
      <c r="Z8" s="550"/>
      <c r="AA8" s="550"/>
      <c r="AB8" s="560"/>
      <c r="AC8" s="638"/>
      <c r="AD8" s="639"/>
      <c r="AE8" s="639"/>
      <c r="AF8" s="639"/>
      <c r="AG8" s="639"/>
      <c r="AH8" s="639"/>
      <c r="AI8" s="639"/>
      <c r="AJ8" s="639"/>
      <c r="AK8" s="639"/>
      <c r="AL8" s="640"/>
      <c r="AM8" s="544" t="s">
        <v>108</v>
      </c>
      <c r="AN8" s="456"/>
      <c r="AO8" s="456"/>
      <c r="AP8" s="456"/>
      <c r="AQ8" s="456"/>
      <c r="AR8" s="456"/>
      <c r="AS8" s="456"/>
      <c r="AT8" s="457"/>
      <c r="AU8" s="545" t="s">
        <v>101</v>
      </c>
      <c r="AV8" s="546"/>
      <c r="AW8" s="546"/>
      <c r="AX8" s="546"/>
      <c r="AY8" s="437" t="s">
        <v>109</v>
      </c>
      <c r="AZ8" s="438"/>
      <c r="BA8" s="438"/>
      <c r="BB8" s="438"/>
      <c r="BC8" s="438"/>
      <c r="BD8" s="438"/>
      <c r="BE8" s="438"/>
      <c r="BF8" s="438"/>
      <c r="BG8" s="438"/>
      <c r="BH8" s="438"/>
      <c r="BI8" s="438"/>
      <c r="BJ8" s="438"/>
      <c r="BK8" s="438"/>
      <c r="BL8" s="438"/>
      <c r="BM8" s="439"/>
      <c r="BN8" s="452">
        <v>29080</v>
      </c>
      <c r="BO8" s="453"/>
      <c r="BP8" s="453"/>
      <c r="BQ8" s="453"/>
      <c r="BR8" s="453"/>
      <c r="BS8" s="453"/>
      <c r="BT8" s="453"/>
      <c r="BU8" s="454"/>
      <c r="BV8" s="452">
        <v>27349</v>
      </c>
      <c r="BW8" s="453"/>
      <c r="BX8" s="453"/>
      <c r="BY8" s="453"/>
      <c r="BZ8" s="453"/>
      <c r="CA8" s="453"/>
      <c r="CB8" s="453"/>
      <c r="CC8" s="454"/>
      <c r="CD8" s="479" t="s">
        <v>110</v>
      </c>
      <c r="CE8" s="480"/>
      <c r="CF8" s="480"/>
      <c r="CG8" s="480"/>
      <c r="CH8" s="480"/>
      <c r="CI8" s="480"/>
      <c r="CJ8" s="480"/>
      <c r="CK8" s="480"/>
      <c r="CL8" s="480"/>
      <c r="CM8" s="480"/>
      <c r="CN8" s="480"/>
      <c r="CO8" s="480"/>
      <c r="CP8" s="480"/>
      <c r="CQ8" s="480"/>
      <c r="CR8" s="480"/>
      <c r="CS8" s="481"/>
      <c r="CT8" s="575">
        <v>0.15</v>
      </c>
      <c r="CU8" s="576"/>
      <c r="CV8" s="576"/>
      <c r="CW8" s="576"/>
      <c r="CX8" s="576"/>
      <c r="CY8" s="576"/>
      <c r="CZ8" s="576"/>
      <c r="DA8" s="577"/>
      <c r="DB8" s="575">
        <v>0.15</v>
      </c>
      <c r="DC8" s="576"/>
      <c r="DD8" s="576"/>
      <c r="DE8" s="576"/>
      <c r="DF8" s="576"/>
      <c r="DG8" s="576"/>
      <c r="DH8" s="576"/>
      <c r="DI8" s="577"/>
      <c r="DJ8" s="186"/>
      <c r="DK8" s="186"/>
      <c r="DL8" s="186"/>
      <c r="DM8" s="186"/>
      <c r="DN8" s="186"/>
      <c r="DO8" s="186"/>
    </row>
    <row r="9" spans="1:119" ht="18.75" customHeight="1" thickBot="1" x14ac:dyDescent="0.2">
      <c r="A9" s="187"/>
      <c r="B9" s="610" t="s">
        <v>111</v>
      </c>
      <c r="C9" s="611"/>
      <c r="D9" s="611"/>
      <c r="E9" s="611"/>
      <c r="F9" s="611"/>
      <c r="G9" s="611"/>
      <c r="H9" s="611"/>
      <c r="I9" s="611"/>
      <c r="J9" s="611"/>
      <c r="K9" s="529"/>
      <c r="L9" s="612" t="s">
        <v>112</v>
      </c>
      <c r="M9" s="613"/>
      <c r="N9" s="613"/>
      <c r="O9" s="613"/>
      <c r="P9" s="613"/>
      <c r="Q9" s="614"/>
      <c r="R9" s="615">
        <v>1639</v>
      </c>
      <c r="S9" s="616"/>
      <c r="T9" s="616"/>
      <c r="U9" s="616"/>
      <c r="V9" s="617"/>
      <c r="W9" s="547" t="s">
        <v>113</v>
      </c>
      <c r="X9" s="548"/>
      <c r="Y9" s="548"/>
      <c r="Z9" s="548"/>
      <c r="AA9" s="548"/>
      <c r="AB9" s="548"/>
      <c r="AC9" s="548"/>
      <c r="AD9" s="548"/>
      <c r="AE9" s="548"/>
      <c r="AF9" s="548"/>
      <c r="AG9" s="548"/>
      <c r="AH9" s="548"/>
      <c r="AI9" s="548"/>
      <c r="AJ9" s="548"/>
      <c r="AK9" s="548"/>
      <c r="AL9" s="618"/>
      <c r="AM9" s="544" t="s">
        <v>114</v>
      </c>
      <c r="AN9" s="456"/>
      <c r="AO9" s="456"/>
      <c r="AP9" s="456"/>
      <c r="AQ9" s="456"/>
      <c r="AR9" s="456"/>
      <c r="AS9" s="456"/>
      <c r="AT9" s="457"/>
      <c r="AU9" s="545" t="s">
        <v>115</v>
      </c>
      <c r="AV9" s="546"/>
      <c r="AW9" s="546"/>
      <c r="AX9" s="546"/>
      <c r="AY9" s="437" t="s">
        <v>116</v>
      </c>
      <c r="AZ9" s="438"/>
      <c r="BA9" s="438"/>
      <c r="BB9" s="438"/>
      <c r="BC9" s="438"/>
      <c r="BD9" s="438"/>
      <c r="BE9" s="438"/>
      <c r="BF9" s="438"/>
      <c r="BG9" s="438"/>
      <c r="BH9" s="438"/>
      <c r="BI9" s="438"/>
      <c r="BJ9" s="438"/>
      <c r="BK9" s="438"/>
      <c r="BL9" s="438"/>
      <c r="BM9" s="439"/>
      <c r="BN9" s="452">
        <v>1731</v>
      </c>
      <c r="BO9" s="453"/>
      <c r="BP9" s="453"/>
      <c r="BQ9" s="453"/>
      <c r="BR9" s="453"/>
      <c r="BS9" s="453"/>
      <c r="BT9" s="453"/>
      <c r="BU9" s="454"/>
      <c r="BV9" s="452">
        <v>-957</v>
      </c>
      <c r="BW9" s="453"/>
      <c r="BX9" s="453"/>
      <c r="BY9" s="453"/>
      <c r="BZ9" s="453"/>
      <c r="CA9" s="453"/>
      <c r="CB9" s="453"/>
      <c r="CC9" s="454"/>
      <c r="CD9" s="479" t="s">
        <v>117</v>
      </c>
      <c r="CE9" s="480"/>
      <c r="CF9" s="480"/>
      <c r="CG9" s="480"/>
      <c r="CH9" s="480"/>
      <c r="CI9" s="480"/>
      <c r="CJ9" s="480"/>
      <c r="CK9" s="480"/>
      <c r="CL9" s="480"/>
      <c r="CM9" s="480"/>
      <c r="CN9" s="480"/>
      <c r="CO9" s="480"/>
      <c r="CP9" s="480"/>
      <c r="CQ9" s="480"/>
      <c r="CR9" s="480"/>
      <c r="CS9" s="481"/>
      <c r="CT9" s="431">
        <v>17.7</v>
      </c>
      <c r="CU9" s="432"/>
      <c r="CV9" s="432"/>
      <c r="CW9" s="432"/>
      <c r="CX9" s="432"/>
      <c r="CY9" s="432"/>
      <c r="CZ9" s="432"/>
      <c r="DA9" s="433"/>
      <c r="DB9" s="431">
        <v>16.399999999999999</v>
      </c>
      <c r="DC9" s="432"/>
      <c r="DD9" s="432"/>
      <c r="DE9" s="432"/>
      <c r="DF9" s="432"/>
      <c r="DG9" s="432"/>
      <c r="DH9" s="432"/>
      <c r="DI9" s="433"/>
      <c r="DJ9" s="186"/>
      <c r="DK9" s="186"/>
      <c r="DL9" s="186"/>
      <c r="DM9" s="186"/>
      <c r="DN9" s="186"/>
      <c r="DO9" s="186"/>
    </row>
    <row r="10" spans="1:119" ht="18.75" customHeight="1" thickBot="1" x14ac:dyDescent="0.2">
      <c r="A10" s="187"/>
      <c r="B10" s="610"/>
      <c r="C10" s="611"/>
      <c r="D10" s="611"/>
      <c r="E10" s="611"/>
      <c r="F10" s="611"/>
      <c r="G10" s="611"/>
      <c r="H10" s="611"/>
      <c r="I10" s="611"/>
      <c r="J10" s="611"/>
      <c r="K10" s="529"/>
      <c r="L10" s="455" t="s">
        <v>118</v>
      </c>
      <c r="M10" s="456"/>
      <c r="N10" s="456"/>
      <c r="O10" s="456"/>
      <c r="P10" s="456"/>
      <c r="Q10" s="457"/>
      <c r="R10" s="434">
        <v>1843</v>
      </c>
      <c r="S10" s="435"/>
      <c r="T10" s="435"/>
      <c r="U10" s="435"/>
      <c r="V10" s="436"/>
      <c r="W10" s="619"/>
      <c r="X10" s="430"/>
      <c r="Y10" s="430"/>
      <c r="Z10" s="430"/>
      <c r="AA10" s="430"/>
      <c r="AB10" s="430"/>
      <c r="AC10" s="430"/>
      <c r="AD10" s="430"/>
      <c r="AE10" s="430"/>
      <c r="AF10" s="430"/>
      <c r="AG10" s="430"/>
      <c r="AH10" s="430"/>
      <c r="AI10" s="430"/>
      <c r="AJ10" s="430"/>
      <c r="AK10" s="430"/>
      <c r="AL10" s="620"/>
      <c r="AM10" s="544" t="s">
        <v>119</v>
      </c>
      <c r="AN10" s="456"/>
      <c r="AO10" s="456"/>
      <c r="AP10" s="456"/>
      <c r="AQ10" s="456"/>
      <c r="AR10" s="456"/>
      <c r="AS10" s="456"/>
      <c r="AT10" s="457"/>
      <c r="AU10" s="545" t="s">
        <v>120</v>
      </c>
      <c r="AV10" s="546"/>
      <c r="AW10" s="546"/>
      <c r="AX10" s="546"/>
      <c r="AY10" s="437" t="s">
        <v>121</v>
      </c>
      <c r="AZ10" s="438"/>
      <c r="BA10" s="438"/>
      <c r="BB10" s="438"/>
      <c r="BC10" s="438"/>
      <c r="BD10" s="438"/>
      <c r="BE10" s="438"/>
      <c r="BF10" s="438"/>
      <c r="BG10" s="438"/>
      <c r="BH10" s="438"/>
      <c r="BI10" s="438"/>
      <c r="BJ10" s="438"/>
      <c r="BK10" s="438"/>
      <c r="BL10" s="438"/>
      <c r="BM10" s="439"/>
      <c r="BN10" s="452">
        <v>408</v>
      </c>
      <c r="BO10" s="453"/>
      <c r="BP10" s="453"/>
      <c r="BQ10" s="453"/>
      <c r="BR10" s="453"/>
      <c r="BS10" s="453"/>
      <c r="BT10" s="453"/>
      <c r="BU10" s="454"/>
      <c r="BV10" s="452">
        <v>380</v>
      </c>
      <c r="BW10" s="453"/>
      <c r="BX10" s="453"/>
      <c r="BY10" s="453"/>
      <c r="BZ10" s="453"/>
      <c r="CA10" s="453"/>
      <c r="CB10" s="453"/>
      <c r="CC10" s="45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29"/>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44" t="s">
        <v>125</v>
      </c>
      <c r="AN11" s="456"/>
      <c r="AO11" s="456"/>
      <c r="AP11" s="456"/>
      <c r="AQ11" s="456"/>
      <c r="AR11" s="456"/>
      <c r="AS11" s="456"/>
      <c r="AT11" s="457"/>
      <c r="AU11" s="545" t="s">
        <v>115</v>
      </c>
      <c r="AV11" s="546"/>
      <c r="AW11" s="546"/>
      <c r="AX11" s="546"/>
      <c r="AY11" s="437" t="s">
        <v>126</v>
      </c>
      <c r="AZ11" s="438"/>
      <c r="BA11" s="438"/>
      <c r="BB11" s="438"/>
      <c r="BC11" s="438"/>
      <c r="BD11" s="438"/>
      <c r="BE11" s="438"/>
      <c r="BF11" s="438"/>
      <c r="BG11" s="438"/>
      <c r="BH11" s="438"/>
      <c r="BI11" s="438"/>
      <c r="BJ11" s="438"/>
      <c r="BK11" s="438"/>
      <c r="BL11" s="438"/>
      <c r="BM11" s="439"/>
      <c r="BN11" s="452">
        <v>59154</v>
      </c>
      <c r="BO11" s="453"/>
      <c r="BP11" s="453"/>
      <c r="BQ11" s="453"/>
      <c r="BR11" s="453"/>
      <c r="BS11" s="453"/>
      <c r="BT11" s="453"/>
      <c r="BU11" s="454"/>
      <c r="BV11" s="452">
        <v>0</v>
      </c>
      <c r="BW11" s="453"/>
      <c r="BX11" s="453"/>
      <c r="BY11" s="453"/>
      <c r="BZ11" s="453"/>
      <c r="CA11" s="453"/>
      <c r="CB11" s="453"/>
      <c r="CC11" s="454"/>
      <c r="CD11" s="479" t="s">
        <v>127</v>
      </c>
      <c r="CE11" s="480"/>
      <c r="CF11" s="480"/>
      <c r="CG11" s="480"/>
      <c r="CH11" s="480"/>
      <c r="CI11" s="480"/>
      <c r="CJ11" s="480"/>
      <c r="CK11" s="480"/>
      <c r="CL11" s="480"/>
      <c r="CM11" s="480"/>
      <c r="CN11" s="480"/>
      <c r="CO11" s="480"/>
      <c r="CP11" s="480"/>
      <c r="CQ11" s="480"/>
      <c r="CR11" s="480"/>
      <c r="CS11" s="481"/>
      <c r="CT11" s="575" t="s">
        <v>128</v>
      </c>
      <c r="CU11" s="576"/>
      <c r="CV11" s="576"/>
      <c r="CW11" s="576"/>
      <c r="CX11" s="576"/>
      <c r="CY11" s="576"/>
      <c r="CZ11" s="576"/>
      <c r="DA11" s="577"/>
      <c r="DB11" s="575" t="s">
        <v>129</v>
      </c>
      <c r="DC11" s="576"/>
      <c r="DD11" s="576"/>
      <c r="DE11" s="576"/>
      <c r="DF11" s="576"/>
      <c r="DG11" s="576"/>
      <c r="DH11" s="576"/>
      <c r="DI11" s="577"/>
      <c r="DJ11" s="186"/>
      <c r="DK11" s="186"/>
      <c r="DL11" s="186"/>
      <c r="DM11" s="186"/>
      <c r="DN11" s="186"/>
      <c r="DO11" s="186"/>
    </row>
    <row r="12" spans="1:119" ht="18.75" customHeight="1" x14ac:dyDescent="0.15">
      <c r="A12" s="187"/>
      <c r="B12" s="581" t="s">
        <v>130</v>
      </c>
      <c r="C12" s="582"/>
      <c r="D12" s="582"/>
      <c r="E12" s="582"/>
      <c r="F12" s="582"/>
      <c r="G12" s="582"/>
      <c r="H12" s="582"/>
      <c r="I12" s="582"/>
      <c r="J12" s="582"/>
      <c r="K12" s="583"/>
      <c r="L12" s="590" t="s">
        <v>131</v>
      </c>
      <c r="M12" s="591"/>
      <c r="N12" s="591"/>
      <c r="O12" s="591"/>
      <c r="P12" s="591"/>
      <c r="Q12" s="592"/>
      <c r="R12" s="593">
        <v>1724</v>
      </c>
      <c r="S12" s="594"/>
      <c r="T12" s="594"/>
      <c r="U12" s="594"/>
      <c r="V12" s="595"/>
      <c r="W12" s="596" t="s">
        <v>1</v>
      </c>
      <c r="X12" s="546"/>
      <c r="Y12" s="546"/>
      <c r="Z12" s="546"/>
      <c r="AA12" s="546"/>
      <c r="AB12" s="597"/>
      <c r="AC12" s="598" t="s">
        <v>132</v>
      </c>
      <c r="AD12" s="599"/>
      <c r="AE12" s="599"/>
      <c r="AF12" s="599"/>
      <c r="AG12" s="600"/>
      <c r="AH12" s="598" t="s">
        <v>133</v>
      </c>
      <c r="AI12" s="599"/>
      <c r="AJ12" s="599"/>
      <c r="AK12" s="599"/>
      <c r="AL12" s="601"/>
      <c r="AM12" s="544" t="s">
        <v>134</v>
      </c>
      <c r="AN12" s="456"/>
      <c r="AO12" s="456"/>
      <c r="AP12" s="456"/>
      <c r="AQ12" s="456"/>
      <c r="AR12" s="456"/>
      <c r="AS12" s="456"/>
      <c r="AT12" s="457"/>
      <c r="AU12" s="545" t="s">
        <v>135</v>
      </c>
      <c r="AV12" s="546"/>
      <c r="AW12" s="546"/>
      <c r="AX12" s="546"/>
      <c r="AY12" s="437" t="s">
        <v>136</v>
      </c>
      <c r="AZ12" s="438"/>
      <c r="BA12" s="438"/>
      <c r="BB12" s="438"/>
      <c r="BC12" s="438"/>
      <c r="BD12" s="438"/>
      <c r="BE12" s="438"/>
      <c r="BF12" s="438"/>
      <c r="BG12" s="438"/>
      <c r="BH12" s="438"/>
      <c r="BI12" s="438"/>
      <c r="BJ12" s="438"/>
      <c r="BK12" s="438"/>
      <c r="BL12" s="438"/>
      <c r="BM12" s="439"/>
      <c r="BN12" s="452">
        <v>0</v>
      </c>
      <c r="BO12" s="453"/>
      <c r="BP12" s="453"/>
      <c r="BQ12" s="453"/>
      <c r="BR12" s="453"/>
      <c r="BS12" s="453"/>
      <c r="BT12" s="453"/>
      <c r="BU12" s="454"/>
      <c r="BV12" s="452">
        <v>0</v>
      </c>
      <c r="BW12" s="453"/>
      <c r="BX12" s="453"/>
      <c r="BY12" s="453"/>
      <c r="BZ12" s="453"/>
      <c r="CA12" s="453"/>
      <c r="CB12" s="453"/>
      <c r="CC12" s="454"/>
      <c r="CD12" s="479" t="s">
        <v>137</v>
      </c>
      <c r="CE12" s="480"/>
      <c r="CF12" s="480"/>
      <c r="CG12" s="480"/>
      <c r="CH12" s="480"/>
      <c r="CI12" s="480"/>
      <c r="CJ12" s="480"/>
      <c r="CK12" s="480"/>
      <c r="CL12" s="480"/>
      <c r="CM12" s="480"/>
      <c r="CN12" s="480"/>
      <c r="CO12" s="480"/>
      <c r="CP12" s="480"/>
      <c r="CQ12" s="480"/>
      <c r="CR12" s="480"/>
      <c r="CS12" s="481"/>
      <c r="CT12" s="575" t="s">
        <v>128</v>
      </c>
      <c r="CU12" s="576"/>
      <c r="CV12" s="576"/>
      <c r="CW12" s="576"/>
      <c r="CX12" s="576"/>
      <c r="CY12" s="576"/>
      <c r="CZ12" s="576"/>
      <c r="DA12" s="577"/>
      <c r="DB12" s="575" t="s">
        <v>138</v>
      </c>
      <c r="DC12" s="576"/>
      <c r="DD12" s="576"/>
      <c r="DE12" s="576"/>
      <c r="DF12" s="576"/>
      <c r="DG12" s="576"/>
      <c r="DH12" s="576"/>
      <c r="DI12" s="577"/>
      <c r="DJ12" s="186"/>
      <c r="DK12" s="186"/>
      <c r="DL12" s="186"/>
      <c r="DM12" s="186"/>
      <c r="DN12" s="186"/>
      <c r="DO12" s="186"/>
    </row>
    <row r="13" spans="1:119" ht="18.75" customHeight="1" x14ac:dyDescent="0.15">
      <c r="A13" s="187"/>
      <c r="B13" s="584"/>
      <c r="C13" s="585"/>
      <c r="D13" s="585"/>
      <c r="E13" s="585"/>
      <c r="F13" s="585"/>
      <c r="G13" s="585"/>
      <c r="H13" s="585"/>
      <c r="I13" s="585"/>
      <c r="J13" s="585"/>
      <c r="K13" s="586"/>
      <c r="L13" s="197"/>
      <c r="M13" s="568" t="s">
        <v>139</v>
      </c>
      <c r="N13" s="569"/>
      <c r="O13" s="569"/>
      <c r="P13" s="569"/>
      <c r="Q13" s="570"/>
      <c r="R13" s="571">
        <v>1715</v>
      </c>
      <c r="S13" s="572"/>
      <c r="T13" s="572"/>
      <c r="U13" s="572"/>
      <c r="V13" s="573"/>
      <c r="W13" s="559" t="s">
        <v>140</v>
      </c>
      <c r="X13" s="492"/>
      <c r="Y13" s="492"/>
      <c r="Z13" s="492"/>
      <c r="AA13" s="492"/>
      <c r="AB13" s="493"/>
      <c r="AC13" s="434">
        <v>145</v>
      </c>
      <c r="AD13" s="435"/>
      <c r="AE13" s="435"/>
      <c r="AF13" s="435"/>
      <c r="AG13" s="458"/>
      <c r="AH13" s="434">
        <v>144</v>
      </c>
      <c r="AI13" s="435"/>
      <c r="AJ13" s="435"/>
      <c r="AK13" s="435"/>
      <c r="AL13" s="436"/>
      <c r="AM13" s="544" t="s">
        <v>141</v>
      </c>
      <c r="AN13" s="456"/>
      <c r="AO13" s="456"/>
      <c r="AP13" s="456"/>
      <c r="AQ13" s="456"/>
      <c r="AR13" s="456"/>
      <c r="AS13" s="456"/>
      <c r="AT13" s="457"/>
      <c r="AU13" s="545" t="s">
        <v>142</v>
      </c>
      <c r="AV13" s="546"/>
      <c r="AW13" s="546"/>
      <c r="AX13" s="546"/>
      <c r="AY13" s="437" t="s">
        <v>143</v>
      </c>
      <c r="AZ13" s="438"/>
      <c r="BA13" s="438"/>
      <c r="BB13" s="438"/>
      <c r="BC13" s="438"/>
      <c r="BD13" s="438"/>
      <c r="BE13" s="438"/>
      <c r="BF13" s="438"/>
      <c r="BG13" s="438"/>
      <c r="BH13" s="438"/>
      <c r="BI13" s="438"/>
      <c r="BJ13" s="438"/>
      <c r="BK13" s="438"/>
      <c r="BL13" s="438"/>
      <c r="BM13" s="439"/>
      <c r="BN13" s="452">
        <v>61293</v>
      </c>
      <c r="BO13" s="453"/>
      <c r="BP13" s="453"/>
      <c r="BQ13" s="453"/>
      <c r="BR13" s="453"/>
      <c r="BS13" s="453"/>
      <c r="BT13" s="453"/>
      <c r="BU13" s="454"/>
      <c r="BV13" s="452">
        <v>-577</v>
      </c>
      <c r="BW13" s="453"/>
      <c r="BX13" s="453"/>
      <c r="BY13" s="453"/>
      <c r="BZ13" s="453"/>
      <c r="CA13" s="453"/>
      <c r="CB13" s="453"/>
      <c r="CC13" s="454"/>
      <c r="CD13" s="479" t="s">
        <v>144</v>
      </c>
      <c r="CE13" s="480"/>
      <c r="CF13" s="480"/>
      <c r="CG13" s="480"/>
      <c r="CH13" s="480"/>
      <c r="CI13" s="480"/>
      <c r="CJ13" s="480"/>
      <c r="CK13" s="480"/>
      <c r="CL13" s="480"/>
      <c r="CM13" s="480"/>
      <c r="CN13" s="480"/>
      <c r="CO13" s="480"/>
      <c r="CP13" s="480"/>
      <c r="CQ13" s="480"/>
      <c r="CR13" s="480"/>
      <c r="CS13" s="481"/>
      <c r="CT13" s="431">
        <v>7.3</v>
      </c>
      <c r="CU13" s="432"/>
      <c r="CV13" s="432"/>
      <c r="CW13" s="432"/>
      <c r="CX13" s="432"/>
      <c r="CY13" s="432"/>
      <c r="CZ13" s="432"/>
      <c r="DA13" s="433"/>
      <c r="DB13" s="431">
        <v>6.9</v>
      </c>
      <c r="DC13" s="432"/>
      <c r="DD13" s="432"/>
      <c r="DE13" s="432"/>
      <c r="DF13" s="432"/>
      <c r="DG13" s="432"/>
      <c r="DH13" s="432"/>
      <c r="DI13" s="433"/>
      <c r="DJ13" s="186"/>
      <c r="DK13" s="186"/>
      <c r="DL13" s="186"/>
      <c r="DM13" s="186"/>
      <c r="DN13" s="186"/>
      <c r="DO13" s="186"/>
    </row>
    <row r="14" spans="1:119" ht="18.75" customHeight="1" thickBot="1" x14ac:dyDescent="0.2">
      <c r="A14" s="187"/>
      <c r="B14" s="584"/>
      <c r="C14" s="585"/>
      <c r="D14" s="585"/>
      <c r="E14" s="585"/>
      <c r="F14" s="585"/>
      <c r="G14" s="585"/>
      <c r="H14" s="585"/>
      <c r="I14" s="585"/>
      <c r="J14" s="585"/>
      <c r="K14" s="586"/>
      <c r="L14" s="561" t="s">
        <v>145</v>
      </c>
      <c r="M14" s="605"/>
      <c r="N14" s="605"/>
      <c r="O14" s="605"/>
      <c r="P14" s="605"/>
      <c r="Q14" s="606"/>
      <c r="R14" s="571">
        <v>1740</v>
      </c>
      <c r="S14" s="572"/>
      <c r="T14" s="572"/>
      <c r="U14" s="572"/>
      <c r="V14" s="573"/>
      <c r="W14" s="574"/>
      <c r="X14" s="495"/>
      <c r="Y14" s="495"/>
      <c r="Z14" s="495"/>
      <c r="AA14" s="495"/>
      <c r="AB14" s="496"/>
      <c r="AC14" s="564">
        <v>16.100000000000001</v>
      </c>
      <c r="AD14" s="565"/>
      <c r="AE14" s="565"/>
      <c r="AF14" s="565"/>
      <c r="AG14" s="566"/>
      <c r="AH14" s="564">
        <v>16</v>
      </c>
      <c r="AI14" s="565"/>
      <c r="AJ14" s="565"/>
      <c r="AK14" s="565"/>
      <c r="AL14" s="567"/>
      <c r="AM14" s="544"/>
      <c r="AN14" s="456"/>
      <c r="AO14" s="456"/>
      <c r="AP14" s="456"/>
      <c r="AQ14" s="456"/>
      <c r="AR14" s="456"/>
      <c r="AS14" s="456"/>
      <c r="AT14" s="457"/>
      <c r="AU14" s="545"/>
      <c r="AV14" s="546"/>
      <c r="AW14" s="546"/>
      <c r="AX14" s="546"/>
      <c r="AY14" s="437"/>
      <c r="AZ14" s="438"/>
      <c r="BA14" s="438"/>
      <c r="BB14" s="438"/>
      <c r="BC14" s="438"/>
      <c r="BD14" s="438"/>
      <c r="BE14" s="438"/>
      <c r="BF14" s="438"/>
      <c r="BG14" s="438"/>
      <c r="BH14" s="438"/>
      <c r="BI14" s="438"/>
      <c r="BJ14" s="438"/>
      <c r="BK14" s="438"/>
      <c r="BL14" s="438"/>
      <c r="BM14" s="439"/>
      <c r="BN14" s="452"/>
      <c r="BO14" s="453"/>
      <c r="BP14" s="453"/>
      <c r="BQ14" s="453"/>
      <c r="BR14" s="453"/>
      <c r="BS14" s="453"/>
      <c r="BT14" s="453"/>
      <c r="BU14" s="454"/>
      <c r="BV14" s="452"/>
      <c r="BW14" s="453"/>
      <c r="BX14" s="453"/>
      <c r="BY14" s="453"/>
      <c r="BZ14" s="453"/>
      <c r="CA14" s="453"/>
      <c r="CB14" s="453"/>
      <c r="CC14" s="454"/>
      <c r="CD14" s="474" t="s">
        <v>146</v>
      </c>
      <c r="CE14" s="475"/>
      <c r="CF14" s="475"/>
      <c r="CG14" s="475"/>
      <c r="CH14" s="475"/>
      <c r="CI14" s="475"/>
      <c r="CJ14" s="475"/>
      <c r="CK14" s="475"/>
      <c r="CL14" s="475"/>
      <c r="CM14" s="475"/>
      <c r="CN14" s="475"/>
      <c r="CO14" s="475"/>
      <c r="CP14" s="475"/>
      <c r="CQ14" s="475"/>
      <c r="CR14" s="475"/>
      <c r="CS14" s="476"/>
      <c r="CT14" s="578" t="s">
        <v>129</v>
      </c>
      <c r="CU14" s="579"/>
      <c r="CV14" s="579"/>
      <c r="CW14" s="579"/>
      <c r="CX14" s="579"/>
      <c r="CY14" s="579"/>
      <c r="CZ14" s="579"/>
      <c r="DA14" s="580"/>
      <c r="DB14" s="578" t="s">
        <v>138</v>
      </c>
      <c r="DC14" s="579"/>
      <c r="DD14" s="579"/>
      <c r="DE14" s="579"/>
      <c r="DF14" s="579"/>
      <c r="DG14" s="579"/>
      <c r="DH14" s="579"/>
      <c r="DI14" s="580"/>
      <c r="DJ14" s="186"/>
      <c r="DK14" s="186"/>
      <c r="DL14" s="186"/>
      <c r="DM14" s="186"/>
      <c r="DN14" s="186"/>
      <c r="DO14" s="186"/>
    </row>
    <row r="15" spans="1:119" ht="18.75" customHeight="1" x14ac:dyDescent="0.15">
      <c r="A15" s="187"/>
      <c r="B15" s="584"/>
      <c r="C15" s="585"/>
      <c r="D15" s="585"/>
      <c r="E15" s="585"/>
      <c r="F15" s="585"/>
      <c r="G15" s="585"/>
      <c r="H15" s="585"/>
      <c r="I15" s="585"/>
      <c r="J15" s="585"/>
      <c r="K15" s="586"/>
      <c r="L15" s="197"/>
      <c r="M15" s="568" t="s">
        <v>147</v>
      </c>
      <c r="N15" s="569"/>
      <c r="O15" s="569"/>
      <c r="P15" s="569"/>
      <c r="Q15" s="570"/>
      <c r="R15" s="571">
        <v>1729</v>
      </c>
      <c r="S15" s="572"/>
      <c r="T15" s="572"/>
      <c r="U15" s="572"/>
      <c r="V15" s="573"/>
      <c r="W15" s="559" t="s">
        <v>148</v>
      </c>
      <c r="X15" s="492"/>
      <c r="Y15" s="492"/>
      <c r="Z15" s="492"/>
      <c r="AA15" s="492"/>
      <c r="AB15" s="493"/>
      <c r="AC15" s="434">
        <v>255</v>
      </c>
      <c r="AD15" s="435"/>
      <c r="AE15" s="435"/>
      <c r="AF15" s="435"/>
      <c r="AG15" s="458"/>
      <c r="AH15" s="434">
        <v>296</v>
      </c>
      <c r="AI15" s="435"/>
      <c r="AJ15" s="435"/>
      <c r="AK15" s="435"/>
      <c r="AL15" s="436"/>
      <c r="AM15" s="544"/>
      <c r="AN15" s="456"/>
      <c r="AO15" s="456"/>
      <c r="AP15" s="456"/>
      <c r="AQ15" s="456"/>
      <c r="AR15" s="456"/>
      <c r="AS15" s="456"/>
      <c r="AT15" s="457"/>
      <c r="AU15" s="545"/>
      <c r="AV15" s="546"/>
      <c r="AW15" s="546"/>
      <c r="AX15" s="546"/>
      <c r="AY15" s="462" t="s">
        <v>149</v>
      </c>
      <c r="AZ15" s="463"/>
      <c r="BA15" s="463"/>
      <c r="BB15" s="463"/>
      <c r="BC15" s="463"/>
      <c r="BD15" s="463"/>
      <c r="BE15" s="463"/>
      <c r="BF15" s="463"/>
      <c r="BG15" s="463"/>
      <c r="BH15" s="463"/>
      <c r="BI15" s="463"/>
      <c r="BJ15" s="463"/>
      <c r="BK15" s="463"/>
      <c r="BL15" s="463"/>
      <c r="BM15" s="464"/>
      <c r="BN15" s="465">
        <v>189685</v>
      </c>
      <c r="BO15" s="466"/>
      <c r="BP15" s="466"/>
      <c r="BQ15" s="466"/>
      <c r="BR15" s="466"/>
      <c r="BS15" s="466"/>
      <c r="BT15" s="466"/>
      <c r="BU15" s="467"/>
      <c r="BV15" s="465">
        <v>176060</v>
      </c>
      <c r="BW15" s="466"/>
      <c r="BX15" s="466"/>
      <c r="BY15" s="466"/>
      <c r="BZ15" s="466"/>
      <c r="CA15" s="466"/>
      <c r="CB15" s="466"/>
      <c r="CC15" s="467"/>
      <c r="CD15" s="602" t="s">
        <v>150</v>
      </c>
      <c r="CE15" s="603"/>
      <c r="CF15" s="603"/>
      <c r="CG15" s="603"/>
      <c r="CH15" s="603"/>
      <c r="CI15" s="603"/>
      <c r="CJ15" s="603"/>
      <c r="CK15" s="603"/>
      <c r="CL15" s="603"/>
      <c r="CM15" s="603"/>
      <c r="CN15" s="603"/>
      <c r="CO15" s="603"/>
      <c r="CP15" s="603"/>
      <c r="CQ15" s="603"/>
      <c r="CR15" s="603"/>
      <c r="CS15" s="60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4"/>
      <c r="C16" s="585"/>
      <c r="D16" s="585"/>
      <c r="E16" s="585"/>
      <c r="F16" s="585"/>
      <c r="G16" s="585"/>
      <c r="H16" s="585"/>
      <c r="I16" s="585"/>
      <c r="J16" s="585"/>
      <c r="K16" s="586"/>
      <c r="L16" s="561" t="s">
        <v>151</v>
      </c>
      <c r="M16" s="562"/>
      <c r="N16" s="562"/>
      <c r="O16" s="562"/>
      <c r="P16" s="562"/>
      <c r="Q16" s="563"/>
      <c r="R16" s="556" t="s">
        <v>152</v>
      </c>
      <c r="S16" s="557"/>
      <c r="T16" s="557"/>
      <c r="U16" s="557"/>
      <c r="V16" s="558"/>
      <c r="W16" s="574"/>
      <c r="X16" s="495"/>
      <c r="Y16" s="495"/>
      <c r="Z16" s="495"/>
      <c r="AA16" s="495"/>
      <c r="AB16" s="496"/>
      <c r="AC16" s="564">
        <v>28.3</v>
      </c>
      <c r="AD16" s="565"/>
      <c r="AE16" s="565"/>
      <c r="AF16" s="565"/>
      <c r="AG16" s="566"/>
      <c r="AH16" s="564">
        <v>32.799999999999997</v>
      </c>
      <c r="AI16" s="565"/>
      <c r="AJ16" s="565"/>
      <c r="AK16" s="565"/>
      <c r="AL16" s="567"/>
      <c r="AM16" s="544"/>
      <c r="AN16" s="456"/>
      <c r="AO16" s="456"/>
      <c r="AP16" s="456"/>
      <c r="AQ16" s="456"/>
      <c r="AR16" s="456"/>
      <c r="AS16" s="456"/>
      <c r="AT16" s="457"/>
      <c r="AU16" s="545"/>
      <c r="AV16" s="546"/>
      <c r="AW16" s="546"/>
      <c r="AX16" s="546"/>
      <c r="AY16" s="437" t="s">
        <v>153</v>
      </c>
      <c r="AZ16" s="438"/>
      <c r="BA16" s="438"/>
      <c r="BB16" s="438"/>
      <c r="BC16" s="438"/>
      <c r="BD16" s="438"/>
      <c r="BE16" s="438"/>
      <c r="BF16" s="438"/>
      <c r="BG16" s="438"/>
      <c r="BH16" s="438"/>
      <c r="BI16" s="438"/>
      <c r="BJ16" s="438"/>
      <c r="BK16" s="438"/>
      <c r="BL16" s="438"/>
      <c r="BM16" s="439"/>
      <c r="BN16" s="452">
        <v>1250064</v>
      </c>
      <c r="BO16" s="453"/>
      <c r="BP16" s="453"/>
      <c r="BQ16" s="453"/>
      <c r="BR16" s="453"/>
      <c r="BS16" s="453"/>
      <c r="BT16" s="453"/>
      <c r="BU16" s="454"/>
      <c r="BV16" s="452">
        <v>1164382</v>
      </c>
      <c r="BW16" s="453"/>
      <c r="BX16" s="453"/>
      <c r="BY16" s="453"/>
      <c r="BZ16" s="453"/>
      <c r="CA16" s="453"/>
      <c r="CB16" s="453"/>
      <c r="CC16" s="454"/>
      <c r="CD16" s="201"/>
      <c r="CE16" s="450"/>
      <c r="CF16" s="450"/>
      <c r="CG16" s="450"/>
      <c r="CH16" s="450"/>
      <c r="CI16" s="450"/>
      <c r="CJ16" s="450"/>
      <c r="CK16" s="450"/>
      <c r="CL16" s="450"/>
      <c r="CM16" s="450"/>
      <c r="CN16" s="450"/>
      <c r="CO16" s="450"/>
      <c r="CP16" s="450"/>
      <c r="CQ16" s="450"/>
      <c r="CR16" s="450"/>
      <c r="CS16" s="451"/>
      <c r="CT16" s="431"/>
      <c r="CU16" s="432"/>
      <c r="CV16" s="432"/>
      <c r="CW16" s="432"/>
      <c r="CX16" s="432"/>
      <c r="CY16" s="432"/>
      <c r="CZ16" s="432"/>
      <c r="DA16" s="433"/>
      <c r="DB16" s="431"/>
      <c r="DC16" s="432"/>
      <c r="DD16" s="432"/>
      <c r="DE16" s="432"/>
      <c r="DF16" s="432"/>
      <c r="DG16" s="432"/>
      <c r="DH16" s="432"/>
      <c r="DI16" s="433"/>
      <c r="DJ16" s="186"/>
      <c r="DK16" s="186"/>
      <c r="DL16" s="186"/>
      <c r="DM16" s="186"/>
      <c r="DN16" s="186"/>
      <c r="DO16" s="186"/>
    </row>
    <row r="17" spans="1:119" ht="18.75" customHeight="1" thickBot="1" x14ac:dyDescent="0.2">
      <c r="A17" s="187"/>
      <c r="B17" s="587"/>
      <c r="C17" s="588"/>
      <c r="D17" s="588"/>
      <c r="E17" s="588"/>
      <c r="F17" s="588"/>
      <c r="G17" s="588"/>
      <c r="H17" s="588"/>
      <c r="I17" s="588"/>
      <c r="J17" s="588"/>
      <c r="K17" s="589"/>
      <c r="L17" s="202"/>
      <c r="M17" s="553" t="s">
        <v>154</v>
      </c>
      <c r="N17" s="554"/>
      <c r="O17" s="554"/>
      <c r="P17" s="554"/>
      <c r="Q17" s="555"/>
      <c r="R17" s="556" t="s">
        <v>155</v>
      </c>
      <c r="S17" s="557"/>
      <c r="T17" s="557"/>
      <c r="U17" s="557"/>
      <c r="V17" s="558"/>
      <c r="W17" s="559" t="s">
        <v>156</v>
      </c>
      <c r="X17" s="492"/>
      <c r="Y17" s="492"/>
      <c r="Z17" s="492"/>
      <c r="AA17" s="492"/>
      <c r="AB17" s="493"/>
      <c r="AC17" s="434">
        <v>501</v>
      </c>
      <c r="AD17" s="435"/>
      <c r="AE17" s="435"/>
      <c r="AF17" s="435"/>
      <c r="AG17" s="458"/>
      <c r="AH17" s="434">
        <v>462</v>
      </c>
      <c r="AI17" s="435"/>
      <c r="AJ17" s="435"/>
      <c r="AK17" s="435"/>
      <c r="AL17" s="436"/>
      <c r="AM17" s="544"/>
      <c r="AN17" s="456"/>
      <c r="AO17" s="456"/>
      <c r="AP17" s="456"/>
      <c r="AQ17" s="456"/>
      <c r="AR17" s="456"/>
      <c r="AS17" s="456"/>
      <c r="AT17" s="457"/>
      <c r="AU17" s="545"/>
      <c r="AV17" s="546"/>
      <c r="AW17" s="546"/>
      <c r="AX17" s="546"/>
      <c r="AY17" s="437" t="s">
        <v>157</v>
      </c>
      <c r="AZ17" s="438"/>
      <c r="BA17" s="438"/>
      <c r="BB17" s="438"/>
      <c r="BC17" s="438"/>
      <c r="BD17" s="438"/>
      <c r="BE17" s="438"/>
      <c r="BF17" s="438"/>
      <c r="BG17" s="438"/>
      <c r="BH17" s="438"/>
      <c r="BI17" s="438"/>
      <c r="BJ17" s="438"/>
      <c r="BK17" s="438"/>
      <c r="BL17" s="438"/>
      <c r="BM17" s="439"/>
      <c r="BN17" s="452">
        <v>232218</v>
      </c>
      <c r="BO17" s="453"/>
      <c r="BP17" s="453"/>
      <c r="BQ17" s="453"/>
      <c r="BR17" s="453"/>
      <c r="BS17" s="453"/>
      <c r="BT17" s="453"/>
      <c r="BU17" s="454"/>
      <c r="BV17" s="452">
        <v>217192</v>
      </c>
      <c r="BW17" s="453"/>
      <c r="BX17" s="453"/>
      <c r="BY17" s="453"/>
      <c r="BZ17" s="453"/>
      <c r="CA17" s="453"/>
      <c r="CB17" s="453"/>
      <c r="CC17" s="454"/>
      <c r="CD17" s="201"/>
      <c r="CE17" s="450"/>
      <c r="CF17" s="450"/>
      <c r="CG17" s="450"/>
      <c r="CH17" s="450"/>
      <c r="CI17" s="450"/>
      <c r="CJ17" s="450"/>
      <c r="CK17" s="450"/>
      <c r="CL17" s="450"/>
      <c r="CM17" s="450"/>
      <c r="CN17" s="450"/>
      <c r="CO17" s="450"/>
      <c r="CP17" s="450"/>
      <c r="CQ17" s="450"/>
      <c r="CR17" s="450"/>
      <c r="CS17" s="451"/>
      <c r="CT17" s="431"/>
      <c r="CU17" s="432"/>
      <c r="CV17" s="432"/>
      <c r="CW17" s="432"/>
      <c r="CX17" s="432"/>
      <c r="CY17" s="432"/>
      <c r="CZ17" s="432"/>
      <c r="DA17" s="433"/>
      <c r="DB17" s="431"/>
      <c r="DC17" s="432"/>
      <c r="DD17" s="432"/>
      <c r="DE17" s="432"/>
      <c r="DF17" s="432"/>
      <c r="DG17" s="432"/>
      <c r="DH17" s="432"/>
      <c r="DI17" s="433"/>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40">
        <v>39.049999999999997</v>
      </c>
      <c r="M18" s="540"/>
      <c r="N18" s="540"/>
      <c r="O18" s="540"/>
      <c r="P18" s="540"/>
      <c r="Q18" s="540"/>
      <c r="R18" s="541"/>
      <c r="S18" s="541"/>
      <c r="T18" s="541"/>
      <c r="U18" s="541"/>
      <c r="V18" s="542"/>
      <c r="W18" s="549"/>
      <c r="X18" s="550"/>
      <c r="Y18" s="550"/>
      <c r="Z18" s="550"/>
      <c r="AA18" s="550"/>
      <c r="AB18" s="560"/>
      <c r="AC18" s="468">
        <v>55.6</v>
      </c>
      <c r="AD18" s="469"/>
      <c r="AE18" s="469"/>
      <c r="AF18" s="469"/>
      <c r="AG18" s="543"/>
      <c r="AH18" s="468">
        <v>51.2</v>
      </c>
      <c r="AI18" s="469"/>
      <c r="AJ18" s="469"/>
      <c r="AK18" s="469"/>
      <c r="AL18" s="470"/>
      <c r="AM18" s="544"/>
      <c r="AN18" s="456"/>
      <c r="AO18" s="456"/>
      <c r="AP18" s="456"/>
      <c r="AQ18" s="456"/>
      <c r="AR18" s="456"/>
      <c r="AS18" s="456"/>
      <c r="AT18" s="457"/>
      <c r="AU18" s="545"/>
      <c r="AV18" s="546"/>
      <c r="AW18" s="546"/>
      <c r="AX18" s="546"/>
      <c r="AY18" s="437" t="s">
        <v>159</v>
      </c>
      <c r="AZ18" s="438"/>
      <c r="BA18" s="438"/>
      <c r="BB18" s="438"/>
      <c r="BC18" s="438"/>
      <c r="BD18" s="438"/>
      <c r="BE18" s="438"/>
      <c r="BF18" s="438"/>
      <c r="BG18" s="438"/>
      <c r="BH18" s="438"/>
      <c r="BI18" s="438"/>
      <c r="BJ18" s="438"/>
      <c r="BK18" s="438"/>
      <c r="BL18" s="438"/>
      <c r="BM18" s="439"/>
      <c r="BN18" s="452">
        <v>1095634</v>
      </c>
      <c r="BO18" s="453"/>
      <c r="BP18" s="453"/>
      <c r="BQ18" s="453"/>
      <c r="BR18" s="453"/>
      <c r="BS18" s="453"/>
      <c r="BT18" s="453"/>
      <c r="BU18" s="454"/>
      <c r="BV18" s="452">
        <v>948809</v>
      </c>
      <c r="BW18" s="453"/>
      <c r="BX18" s="453"/>
      <c r="BY18" s="453"/>
      <c r="BZ18" s="453"/>
      <c r="CA18" s="453"/>
      <c r="CB18" s="453"/>
      <c r="CC18" s="454"/>
      <c r="CD18" s="201"/>
      <c r="CE18" s="450"/>
      <c r="CF18" s="450"/>
      <c r="CG18" s="450"/>
      <c r="CH18" s="450"/>
      <c r="CI18" s="450"/>
      <c r="CJ18" s="450"/>
      <c r="CK18" s="450"/>
      <c r="CL18" s="450"/>
      <c r="CM18" s="450"/>
      <c r="CN18" s="450"/>
      <c r="CO18" s="450"/>
      <c r="CP18" s="450"/>
      <c r="CQ18" s="450"/>
      <c r="CR18" s="450"/>
      <c r="CS18" s="451"/>
      <c r="CT18" s="431"/>
      <c r="CU18" s="432"/>
      <c r="CV18" s="432"/>
      <c r="CW18" s="432"/>
      <c r="CX18" s="432"/>
      <c r="CY18" s="432"/>
      <c r="CZ18" s="432"/>
      <c r="DA18" s="433"/>
      <c r="DB18" s="431"/>
      <c r="DC18" s="432"/>
      <c r="DD18" s="432"/>
      <c r="DE18" s="432"/>
      <c r="DF18" s="432"/>
      <c r="DG18" s="432"/>
      <c r="DH18" s="432"/>
      <c r="DI18" s="433"/>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1">
        <v>42</v>
      </c>
      <c r="M19" s="531"/>
      <c r="N19" s="531"/>
      <c r="O19" s="531"/>
      <c r="P19" s="531"/>
      <c r="Q19" s="531"/>
      <c r="R19" s="532"/>
      <c r="S19" s="532"/>
      <c r="T19" s="532"/>
      <c r="U19" s="532"/>
      <c r="V19" s="533"/>
      <c r="W19" s="547"/>
      <c r="X19" s="548"/>
      <c r="Y19" s="548"/>
      <c r="Z19" s="548"/>
      <c r="AA19" s="548"/>
      <c r="AB19" s="548"/>
      <c r="AC19" s="551"/>
      <c r="AD19" s="551"/>
      <c r="AE19" s="551"/>
      <c r="AF19" s="551"/>
      <c r="AG19" s="551"/>
      <c r="AH19" s="551"/>
      <c r="AI19" s="551"/>
      <c r="AJ19" s="551"/>
      <c r="AK19" s="551"/>
      <c r="AL19" s="552"/>
      <c r="AM19" s="544"/>
      <c r="AN19" s="456"/>
      <c r="AO19" s="456"/>
      <c r="AP19" s="456"/>
      <c r="AQ19" s="456"/>
      <c r="AR19" s="456"/>
      <c r="AS19" s="456"/>
      <c r="AT19" s="457"/>
      <c r="AU19" s="545"/>
      <c r="AV19" s="546"/>
      <c r="AW19" s="546"/>
      <c r="AX19" s="546"/>
      <c r="AY19" s="437" t="s">
        <v>161</v>
      </c>
      <c r="AZ19" s="438"/>
      <c r="BA19" s="438"/>
      <c r="BB19" s="438"/>
      <c r="BC19" s="438"/>
      <c r="BD19" s="438"/>
      <c r="BE19" s="438"/>
      <c r="BF19" s="438"/>
      <c r="BG19" s="438"/>
      <c r="BH19" s="438"/>
      <c r="BI19" s="438"/>
      <c r="BJ19" s="438"/>
      <c r="BK19" s="438"/>
      <c r="BL19" s="438"/>
      <c r="BM19" s="439"/>
      <c r="BN19" s="452">
        <v>1735530</v>
      </c>
      <c r="BO19" s="453"/>
      <c r="BP19" s="453"/>
      <c r="BQ19" s="453"/>
      <c r="BR19" s="453"/>
      <c r="BS19" s="453"/>
      <c r="BT19" s="453"/>
      <c r="BU19" s="454"/>
      <c r="BV19" s="452">
        <v>1438383</v>
      </c>
      <c r="BW19" s="453"/>
      <c r="BX19" s="453"/>
      <c r="BY19" s="453"/>
      <c r="BZ19" s="453"/>
      <c r="CA19" s="453"/>
      <c r="CB19" s="453"/>
      <c r="CC19" s="454"/>
      <c r="CD19" s="201"/>
      <c r="CE19" s="450"/>
      <c r="CF19" s="450"/>
      <c r="CG19" s="450"/>
      <c r="CH19" s="450"/>
      <c r="CI19" s="450"/>
      <c r="CJ19" s="450"/>
      <c r="CK19" s="450"/>
      <c r="CL19" s="450"/>
      <c r="CM19" s="450"/>
      <c r="CN19" s="450"/>
      <c r="CO19" s="450"/>
      <c r="CP19" s="450"/>
      <c r="CQ19" s="450"/>
      <c r="CR19" s="450"/>
      <c r="CS19" s="451"/>
      <c r="CT19" s="431"/>
      <c r="CU19" s="432"/>
      <c r="CV19" s="432"/>
      <c r="CW19" s="432"/>
      <c r="CX19" s="432"/>
      <c r="CY19" s="432"/>
      <c r="CZ19" s="432"/>
      <c r="DA19" s="433"/>
      <c r="DB19" s="431"/>
      <c r="DC19" s="432"/>
      <c r="DD19" s="432"/>
      <c r="DE19" s="432"/>
      <c r="DF19" s="432"/>
      <c r="DG19" s="432"/>
      <c r="DH19" s="432"/>
      <c r="DI19" s="433"/>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1">
        <v>665</v>
      </c>
      <c r="M20" s="531"/>
      <c r="N20" s="531"/>
      <c r="O20" s="531"/>
      <c r="P20" s="531"/>
      <c r="Q20" s="531"/>
      <c r="R20" s="532"/>
      <c r="S20" s="532"/>
      <c r="T20" s="532"/>
      <c r="U20" s="532"/>
      <c r="V20" s="533"/>
      <c r="W20" s="549"/>
      <c r="X20" s="550"/>
      <c r="Y20" s="550"/>
      <c r="Z20" s="550"/>
      <c r="AA20" s="550"/>
      <c r="AB20" s="550"/>
      <c r="AC20" s="534"/>
      <c r="AD20" s="534"/>
      <c r="AE20" s="534"/>
      <c r="AF20" s="534"/>
      <c r="AG20" s="534"/>
      <c r="AH20" s="534"/>
      <c r="AI20" s="534"/>
      <c r="AJ20" s="534"/>
      <c r="AK20" s="534"/>
      <c r="AL20" s="535"/>
      <c r="AM20" s="536"/>
      <c r="AN20" s="515"/>
      <c r="AO20" s="515"/>
      <c r="AP20" s="515"/>
      <c r="AQ20" s="515"/>
      <c r="AR20" s="515"/>
      <c r="AS20" s="515"/>
      <c r="AT20" s="516"/>
      <c r="AU20" s="537"/>
      <c r="AV20" s="538"/>
      <c r="AW20" s="538"/>
      <c r="AX20" s="539"/>
      <c r="AY20" s="437"/>
      <c r="AZ20" s="438"/>
      <c r="BA20" s="438"/>
      <c r="BB20" s="438"/>
      <c r="BC20" s="438"/>
      <c r="BD20" s="438"/>
      <c r="BE20" s="438"/>
      <c r="BF20" s="438"/>
      <c r="BG20" s="438"/>
      <c r="BH20" s="438"/>
      <c r="BI20" s="438"/>
      <c r="BJ20" s="438"/>
      <c r="BK20" s="438"/>
      <c r="BL20" s="438"/>
      <c r="BM20" s="439"/>
      <c r="BN20" s="452"/>
      <c r="BO20" s="453"/>
      <c r="BP20" s="453"/>
      <c r="BQ20" s="453"/>
      <c r="BR20" s="453"/>
      <c r="BS20" s="453"/>
      <c r="BT20" s="453"/>
      <c r="BU20" s="454"/>
      <c r="BV20" s="452"/>
      <c r="BW20" s="453"/>
      <c r="BX20" s="453"/>
      <c r="BY20" s="453"/>
      <c r="BZ20" s="453"/>
      <c r="CA20" s="453"/>
      <c r="CB20" s="453"/>
      <c r="CC20" s="454"/>
      <c r="CD20" s="201"/>
      <c r="CE20" s="450"/>
      <c r="CF20" s="450"/>
      <c r="CG20" s="450"/>
      <c r="CH20" s="450"/>
      <c r="CI20" s="450"/>
      <c r="CJ20" s="450"/>
      <c r="CK20" s="450"/>
      <c r="CL20" s="450"/>
      <c r="CM20" s="450"/>
      <c r="CN20" s="450"/>
      <c r="CO20" s="450"/>
      <c r="CP20" s="450"/>
      <c r="CQ20" s="450"/>
      <c r="CR20" s="450"/>
      <c r="CS20" s="451"/>
      <c r="CT20" s="431"/>
      <c r="CU20" s="432"/>
      <c r="CV20" s="432"/>
      <c r="CW20" s="432"/>
      <c r="CX20" s="432"/>
      <c r="CY20" s="432"/>
      <c r="CZ20" s="432"/>
      <c r="DA20" s="433"/>
      <c r="DB20" s="431"/>
      <c r="DC20" s="432"/>
      <c r="DD20" s="432"/>
      <c r="DE20" s="432"/>
      <c r="DF20" s="432"/>
      <c r="DG20" s="432"/>
      <c r="DH20" s="432"/>
      <c r="DI20" s="433"/>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37"/>
      <c r="AZ21" s="438"/>
      <c r="BA21" s="438"/>
      <c r="BB21" s="438"/>
      <c r="BC21" s="438"/>
      <c r="BD21" s="438"/>
      <c r="BE21" s="438"/>
      <c r="BF21" s="438"/>
      <c r="BG21" s="438"/>
      <c r="BH21" s="438"/>
      <c r="BI21" s="438"/>
      <c r="BJ21" s="438"/>
      <c r="BK21" s="438"/>
      <c r="BL21" s="438"/>
      <c r="BM21" s="439"/>
      <c r="BN21" s="452"/>
      <c r="BO21" s="453"/>
      <c r="BP21" s="453"/>
      <c r="BQ21" s="453"/>
      <c r="BR21" s="453"/>
      <c r="BS21" s="453"/>
      <c r="BT21" s="453"/>
      <c r="BU21" s="454"/>
      <c r="BV21" s="452"/>
      <c r="BW21" s="453"/>
      <c r="BX21" s="453"/>
      <c r="BY21" s="453"/>
      <c r="BZ21" s="453"/>
      <c r="CA21" s="453"/>
      <c r="CB21" s="453"/>
      <c r="CC21" s="454"/>
      <c r="CD21" s="201"/>
      <c r="CE21" s="450"/>
      <c r="CF21" s="450"/>
      <c r="CG21" s="450"/>
      <c r="CH21" s="450"/>
      <c r="CI21" s="450"/>
      <c r="CJ21" s="450"/>
      <c r="CK21" s="450"/>
      <c r="CL21" s="450"/>
      <c r="CM21" s="450"/>
      <c r="CN21" s="450"/>
      <c r="CO21" s="450"/>
      <c r="CP21" s="450"/>
      <c r="CQ21" s="450"/>
      <c r="CR21" s="450"/>
      <c r="CS21" s="451"/>
      <c r="CT21" s="431"/>
      <c r="CU21" s="432"/>
      <c r="CV21" s="432"/>
      <c r="CW21" s="432"/>
      <c r="CX21" s="432"/>
      <c r="CY21" s="432"/>
      <c r="CZ21" s="432"/>
      <c r="DA21" s="433"/>
      <c r="DB21" s="431"/>
      <c r="DC21" s="432"/>
      <c r="DD21" s="432"/>
      <c r="DE21" s="432"/>
      <c r="DF21" s="432"/>
      <c r="DG21" s="432"/>
      <c r="DH21" s="432"/>
      <c r="DI21" s="433"/>
      <c r="DJ21" s="186"/>
      <c r="DK21" s="186"/>
      <c r="DL21" s="186"/>
      <c r="DM21" s="186"/>
      <c r="DN21" s="186"/>
      <c r="DO21" s="186"/>
    </row>
    <row r="22" spans="1:119" ht="18.75" customHeight="1" thickBot="1" x14ac:dyDescent="0.2">
      <c r="A22" s="187"/>
      <c r="B22" s="482" t="s">
        <v>164</v>
      </c>
      <c r="C22" s="483"/>
      <c r="D22" s="484"/>
      <c r="E22" s="491" t="s">
        <v>1</v>
      </c>
      <c r="F22" s="492"/>
      <c r="G22" s="492"/>
      <c r="H22" s="492"/>
      <c r="I22" s="492"/>
      <c r="J22" s="492"/>
      <c r="K22" s="493"/>
      <c r="L22" s="491" t="s">
        <v>165</v>
      </c>
      <c r="M22" s="492"/>
      <c r="N22" s="492"/>
      <c r="O22" s="492"/>
      <c r="P22" s="493"/>
      <c r="Q22" s="497" t="s">
        <v>166</v>
      </c>
      <c r="R22" s="498"/>
      <c r="S22" s="498"/>
      <c r="T22" s="498"/>
      <c r="U22" s="498"/>
      <c r="V22" s="499"/>
      <c r="W22" s="503" t="s">
        <v>167</v>
      </c>
      <c r="X22" s="483"/>
      <c r="Y22" s="484"/>
      <c r="Z22" s="491" t="s">
        <v>1</v>
      </c>
      <c r="AA22" s="492"/>
      <c r="AB22" s="492"/>
      <c r="AC22" s="492"/>
      <c r="AD22" s="492"/>
      <c r="AE22" s="492"/>
      <c r="AF22" s="492"/>
      <c r="AG22" s="493"/>
      <c r="AH22" s="508" t="s">
        <v>168</v>
      </c>
      <c r="AI22" s="492"/>
      <c r="AJ22" s="492"/>
      <c r="AK22" s="492"/>
      <c r="AL22" s="493"/>
      <c r="AM22" s="508" t="s">
        <v>169</v>
      </c>
      <c r="AN22" s="509"/>
      <c r="AO22" s="509"/>
      <c r="AP22" s="509"/>
      <c r="AQ22" s="509"/>
      <c r="AR22" s="510"/>
      <c r="AS22" s="497" t="s">
        <v>166</v>
      </c>
      <c r="AT22" s="498"/>
      <c r="AU22" s="498"/>
      <c r="AV22" s="498"/>
      <c r="AW22" s="498"/>
      <c r="AX22" s="523"/>
      <c r="AY22" s="471"/>
      <c r="AZ22" s="472"/>
      <c r="BA22" s="472"/>
      <c r="BB22" s="472"/>
      <c r="BC22" s="472"/>
      <c r="BD22" s="472"/>
      <c r="BE22" s="472"/>
      <c r="BF22" s="472"/>
      <c r="BG22" s="472"/>
      <c r="BH22" s="472"/>
      <c r="BI22" s="472"/>
      <c r="BJ22" s="472"/>
      <c r="BK22" s="472"/>
      <c r="BL22" s="472"/>
      <c r="BM22" s="473"/>
      <c r="BN22" s="459"/>
      <c r="BO22" s="460"/>
      <c r="BP22" s="460"/>
      <c r="BQ22" s="460"/>
      <c r="BR22" s="460"/>
      <c r="BS22" s="460"/>
      <c r="BT22" s="460"/>
      <c r="BU22" s="461"/>
      <c r="BV22" s="459"/>
      <c r="BW22" s="460"/>
      <c r="BX22" s="460"/>
      <c r="BY22" s="460"/>
      <c r="BZ22" s="460"/>
      <c r="CA22" s="460"/>
      <c r="CB22" s="460"/>
      <c r="CC22" s="461"/>
      <c r="CD22" s="201"/>
      <c r="CE22" s="450"/>
      <c r="CF22" s="450"/>
      <c r="CG22" s="450"/>
      <c r="CH22" s="450"/>
      <c r="CI22" s="450"/>
      <c r="CJ22" s="450"/>
      <c r="CK22" s="450"/>
      <c r="CL22" s="450"/>
      <c r="CM22" s="450"/>
      <c r="CN22" s="450"/>
      <c r="CO22" s="450"/>
      <c r="CP22" s="450"/>
      <c r="CQ22" s="450"/>
      <c r="CR22" s="450"/>
      <c r="CS22" s="451"/>
      <c r="CT22" s="431"/>
      <c r="CU22" s="432"/>
      <c r="CV22" s="432"/>
      <c r="CW22" s="432"/>
      <c r="CX22" s="432"/>
      <c r="CY22" s="432"/>
      <c r="CZ22" s="432"/>
      <c r="DA22" s="433"/>
      <c r="DB22" s="431"/>
      <c r="DC22" s="432"/>
      <c r="DD22" s="432"/>
      <c r="DE22" s="432"/>
      <c r="DF22" s="432"/>
      <c r="DG22" s="432"/>
      <c r="DH22" s="432"/>
      <c r="DI22" s="433"/>
      <c r="DJ22" s="186"/>
      <c r="DK22" s="186"/>
      <c r="DL22" s="186"/>
      <c r="DM22" s="186"/>
      <c r="DN22" s="186"/>
      <c r="DO22" s="186"/>
    </row>
    <row r="23" spans="1:119" ht="18.75" customHeight="1" x14ac:dyDescent="0.15">
      <c r="A23" s="187"/>
      <c r="B23" s="485"/>
      <c r="C23" s="486"/>
      <c r="D23" s="487"/>
      <c r="E23" s="494"/>
      <c r="F23" s="495"/>
      <c r="G23" s="495"/>
      <c r="H23" s="495"/>
      <c r="I23" s="495"/>
      <c r="J23" s="495"/>
      <c r="K23" s="496"/>
      <c r="L23" s="494"/>
      <c r="M23" s="495"/>
      <c r="N23" s="495"/>
      <c r="O23" s="495"/>
      <c r="P23" s="496"/>
      <c r="Q23" s="500"/>
      <c r="R23" s="501"/>
      <c r="S23" s="501"/>
      <c r="T23" s="501"/>
      <c r="U23" s="501"/>
      <c r="V23" s="502"/>
      <c r="W23" s="504"/>
      <c r="X23" s="486"/>
      <c r="Y23" s="487"/>
      <c r="Z23" s="494"/>
      <c r="AA23" s="495"/>
      <c r="AB23" s="495"/>
      <c r="AC23" s="495"/>
      <c r="AD23" s="495"/>
      <c r="AE23" s="495"/>
      <c r="AF23" s="495"/>
      <c r="AG23" s="496"/>
      <c r="AH23" s="494"/>
      <c r="AI23" s="495"/>
      <c r="AJ23" s="495"/>
      <c r="AK23" s="495"/>
      <c r="AL23" s="496"/>
      <c r="AM23" s="511"/>
      <c r="AN23" s="512"/>
      <c r="AO23" s="512"/>
      <c r="AP23" s="512"/>
      <c r="AQ23" s="512"/>
      <c r="AR23" s="513"/>
      <c r="AS23" s="500"/>
      <c r="AT23" s="501"/>
      <c r="AU23" s="501"/>
      <c r="AV23" s="501"/>
      <c r="AW23" s="501"/>
      <c r="AX23" s="524"/>
      <c r="AY23" s="462" t="s">
        <v>170</v>
      </c>
      <c r="AZ23" s="463"/>
      <c r="BA23" s="463"/>
      <c r="BB23" s="463"/>
      <c r="BC23" s="463"/>
      <c r="BD23" s="463"/>
      <c r="BE23" s="463"/>
      <c r="BF23" s="463"/>
      <c r="BG23" s="463"/>
      <c r="BH23" s="463"/>
      <c r="BI23" s="463"/>
      <c r="BJ23" s="463"/>
      <c r="BK23" s="463"/>
      <c r="BL23" s="463"/>
      <c r="BM23" s="464"/>
      <c r="BN23" s="452">
        <v>2695073</v>
      </c>
      <c r="BO23" s="453"/>
      <c r="BP23" s="453"/>
      <c r="BQ23" s="453"/>
      <c r="BR23" s="453"/>
      <c r="BS23" s="453"/>
      <c r="BT23" s="453"/>
      <c r="BU23" s="454"/>
      <c r="BV23" s="452">
        <v>2673395</v>
      </c>
      <c r="BW23" s="453"/>
      <c r="BX23" s="453"/>
      <c r="BY23" s="453"/>
      <c r="BZ23" s="453"/>
      <c r="CA23" s="453"/>
      <c r="CB23" s="453"/>
      <c r="CC23" s="454"/>
      <c r="CD23" s="201"/>
      <c r="CE23" s="450"/>
      <c r="CF23" s="450"/>
      <c r="CG23" s="450"/>
      <c r="CH23" s="450"/>
      <c r="CI23" s="450"/>
      <c r="CJ23" s="450"/>
      <c r="CK23" s="450"/>
      <c r="CL23" s="450"/>
      <c r="CM23" s="450"/>
      <c r="CN23" s="450"/>
      <c r="CO23" s="450"/>
      <c r="CP23" s="450"/>
      <c r="CQ23" s="450"/>
      <c r="CR23" s="450"/>
      <c r="CS23" s="451"/>
      <c r="CT23" s="431"/>
      <c r="CU23" s="432"/>
      <c r="CV23" s="432"/>
      <c r="CW23" s="432"/>
      <c r="CX23" s="432"/>
      <c r="CY23" s="432"/>
      <c r="CZ23" s="432"/>
      <c r="DA23" s="433"/>
      <c r="DB23" s="431"/>
      <c r="DC23" s="432"/>
      <c r="DD23" s="432"/>
      <c r="DE23" s="432"/>
      <c r="DF23" s="432"/>
      <c r="DG23" s="432"/>
      <c r="DH23" s="432"/>
      <c r="DI23" s="433"/>
      <c r="DJ23" s="186"/>
      <c r="DK23" s="186"/>
      <c r="DL23" s="186"/>
      <c r="DM23" s="186"/>
      <c r="DN23" s="186"/>
      <c r="DO23" s="186"/>
    </row>
    <row r="24" spans="1:119" ht="18.75" customHeight="1" thickBot="1" x14ac:dyDescent="0.2">
      <c r="A24" s="187"/>
      <c r="B24" s="485"/>
      <c r="C24" s="486"/>
      <c r="D24" s="487"/>
      <c r="E24" s="455" t="s">
        <v>171</v>
      </c>
      <c r="F24" s="456"/>
      <c r="G24" s="456"/>
      <c r="H24" s="456"/>
      <c r="I24" s="456"/>
      <c r="J24" s="456"/>
      <c r="K24" s="457"/>
      <c r="L24" s="434">
        <v>1</v>
      </c>
      <c r="M24" s="435"/>
      <c r="N24" s="435"/>
      <c r="O24" s="435"/>
      <c r="P24" s="458"/>
      <c r="Q24" s="434">
        <v>6450</v>
      </c>
      <c r="R24" s="435"/>
      <c r="S24" s="435"/>
      <c r="T24" s="435"/>
      <c r="U24" s="435"/>
      <c r="V24" s="458"/>
      <c r="W24" s="504"/>
      <c r="X24" s="486"/>
      <c r="Y24" s="487"/>
      <c r="Z24" s="455" t="s">
        <v>172</v>
      </c>
      <c r="AA24" s="456"/>
      <c r="AB24" s="456"/>
      <c r="AC24" s="456"/>
      <c r="AD24" s="456"/>
      <c r="AE24" s="456"/>
      <c r="AF24" s="456"/>
      <c r="AG24" s="457"/>
      <c r="AH24" s="434">
        <v>37</v>
      </c>
      <c r="AI24" s="435"/>
      <c r="AJ24" s="435"/>
      <c r="AK24" s="435"/>
      <c r="AL24" s="458"/>
      <c r="AM24" s="434">
        <v>110260</v>
      </c>
      <c r="AN24" s="435"/>
      <c r="AO24" s="435"/>
      <c r="AP24" s="435"/>
      <c r="AQ24" s="435"/>
      <c r="AR24" s="458"/>
      <c r="AS24" s="434">
        <v>2980</v>
      </c>
      <c r="AT24" s="435"/>
      <c r="AU24" s="435"/>
      <c r="AV24" s="435"/>
      <c r="AW24" s="435"/>
      <c r="AX24" s="436"/>
      <c r="AY24" s="471" t="s">
        <v>173</v>
      </c>
      <c r="AZ24" s="472"/>
      <c r="BA24" s="472"/>
      <c r="BB24" s="472"/>
      <c r="BC24" s="472"/>
      <c r="BD24" s="472"/>
      <c r="BE24" s="472"/>
      <c r="BF24" s="472"/>
      <c r="BG24" s="472"/>
      <c r="BH24" s="472"/>
      <c r="BI24" s="472"/>
      <c r="BJ24" s="472"/>
      <c r="BK24" s="472"/>
      <c r="BL24" s="472"/>
      <c r="BM24" s="473"/>
      <c r="BN24" s="452">
        <v>2107823</v>
      </c>
      <c r="BO24" s="453"/>
      <c r="BP24" s="453"/>
      <c r="BQ24" s="453"/>
      <c r="BR24" s="453"/>
      <c r="BS24" s="453"/>
      <c r="BT24" s="453"/>
      <c r="BU24" s="454"/>
      <c r="BV24" s="452">
        <v>1972822</v>
      </c>
      <c r="BW24" s="453"/>
      <c r="BX24" s="453"/>
      <c r="BY24" s="453"/>
      <c r="BZ24" s="453"/>
      <c r="CA24" s="453"/>
      <c r="CB24" s="453"/>
      <c r="CC24" s="454"/>
      <c r="CD24" s="201"/>
      <c r="CE24" s="450"/>
      <c r="CF24" s="450"/>
      <c r="CG24" s="450"/>
      <c r="CH24" s="450"/>
      <c r="CI24" s="450"/>
      <c r="CJ24" s="450"/>
      <c r="CK24" s="450"/>
      <c r="CL24" s="450"/>
      <c r="CM24" s="450"/>
      <c r="CN24" s="450"/>
      <c r="CO24" s="450"/>
      <c r="CP24" s="450"/>
      <c r="CQ24" s="450"/>
      <c r="CR24" s="450"/>
      <c r="CS24" s="451"/>
      <c r="CT24" s="431"/>
      <c r="CU24" s="432"/>
      <c r="CV24" s="432"/>
      <c r="CW24" s="432"/>
      <c r="CX24" s="432"/>
      <c r="CY24" s="432"/>
      <c r="CZ24" s="432"/>
      <c r="DA24" s="433"/>
      <c r="DB24" s="431"/>
      <c r="DC24" s="432"/>
      <c r="DD24" s="432"/>
      <c r="DE24" s="432"/>
      <c r="DF24" s="432"/>
      <c r="DG24" s="432"/>
      <c r="DH24" s="432"/>
      <c r="DI24" s="433"/>
      <c r="DJ24" s="186"/>
      <c r="DK24" s="186"/>
      <c r="DL24" s="186"/>
      <c r="DM24" s="186"/>
      <c r="DN24" s="186"/>
      <c r="DO24" s="186"/>
    </row>
    <row r="25" spans="1:119" s="186" customFormat="1" ht="18.75" customHeight="1" x14ac:dyDescent="0.15">
      <c r="A25" s="187"/>
      <c r="B25" s="485"/>
      <c r="C25" s="486"/>
      <c r="D25" s="487"/>
      <c r="E25" s="455" t="s">
        <v>174</v>
      </c>
      <c r="F25" s="456"/>
      <c r="G25" s="456"/>
      <c r="H25" s="456"/>
      <c r="I25" s="456"/>
      <c r="J25" s="456"/>
      <c r="K25" s="457"/>
      <c r="L25" s="434">
        <v>1</v>
      </c>
      <c r="M25" s="435"/>
      <c r="N25" s="435"/>
      <c r="O25" s="435"/>
      <c r="P25" s="458"/>
      <c r="Q25" s="434">
        <v>5470</v>
      </c>
      <c r="R25" s="435"/>
      <c r="S25" s="435"/>
      <c r="T25" s="435"/>
      <c r="U25" s="435"/>
      <c r="V25" s="458"/>
      <c r="W25" s="504"/>
      <c r="X25" s="486"/>
      <c r="Y25" s="487"/>
      <c r="Z25" s="455" t="s">
        <v>175</v>
      </c>
      <c r="AA25" s="456"/>
      <c r="AB25" s="456"/>
      <c r="AC25" s="456"/>
      <c r="AD25" s="456"/>
      <c r="AE25" s="456"/>
      <c r="AF25" s="456"/>
      <c r="AG25" s="457"/>
      <c r="AH25" s="434" t="s">
        <v>138</v>
      </c>
      <c r="AI25" s="435"/>
      <c r="AJ25" s="435"/>
      <c r="AK25" s="435"/>
      <c r="AL25" s="458"/>
      <c r="AM25" s="434" t="s">
        <v>138</v>
      </c>
      <c r="AN25" s="435"/>
      <c r="AO25" s="435"/>
      <c r="AP25" s="435"/>
      <c r="AQ25" s="435"/>
      <c r="AR25" s="458"/>
      <c r="AS25" s="434" t="s">
        <v>138</v>
      </c>
      <c r="AT25" s="435"/>
      <c r="AU25" s="435"/>
      <c r="AV25" s="435"/>
      <c r="AW25" s="435"/>
      <c r="AX25" s="436"/>
      <c r="AY25" s="462" t="s">
        <v>176</v>
      </c>
      <c r="AZ25" s="463"/>
      <c r="BA25" s="463"/>
      <c r="BB25" s="463"/>
      <c r="BC25" s="463"/>
      <c r="BD25" s="463"/>
      <c r="BE25" s="463"/>
      <c r="BF25" s="463"/>
      <c r="BG25" s="463"/>
      <c r="BH25" s="463"/>
      <c r="BI25" s="463"/>
      <c r="BJ25" s="463"/>
      <c r="BK25" s="463"/>
      <c r="BL25" s="463"/>
      <c r="BM25" s="464"/>
      <c r="BN25" s="465" t="s">
        <v>138</v>
      </c>
      <c r="BO25" s="466"/>
      <c r="BP25" s="466"/>
      <c r="BQ25" s="466"/>
      <c r="BR25" s="466"/>
      <c r="BS25" s="466"/>
      <c r="BT25" s="466"/>
      <c r="BU25" s="467"/>
      <c r="BV25" s="465" t="s">
        <v>177</v>
      </c>
      <c r="BW25" s="466"/>
      <c r="BX25" s="466"/>
      <c r="BY25" s="466"/>
      <c r="BZ25" s="466"/>
      <c r="CA25" s="466"/>
      <c r="CB25" s="466"/>
      <c r="CC25" s="467"/>
      <c r="CD25" s="201"/>
      <c r="CE25" s="450"/>
      <c r="CF25" s="450"/>
      <c r="CG25" s="450"/>
      <c r="CH25" s="450"/>
      <c r="CI25" s="450"/>
      <c r="CJ25" s="450"/>
      <c r="CK25" s="450"/>
      <c r="CL25" s="450"/>
      <c r="CM25" s="450"/>
      <c r="CN25" s="450"/>
      <c r="CO25" s="450"/>
      <c r="CP25" s="450"/>
      <c r="CQ25" s="450"/>
      <c r="CR25" s="450"/>
      <c r="CS25" s="451"/>
      <c r="CT25" s="431"/>
      <c r="CU25" s="432"/>
      <c r="CV25" s="432"/>
      <c r="CW25" s="432"/>
      <c r="CX25" s="432"/>
      <c r="CY25" s="432"/>
      <c r="CZ25" s="432"/>
      <c r="DA25" s="433"/>
      <c r="DB25" s="431"/>
      <c r="DC25" s="432"/>
      <c r="DD25" s="432"/>
      <c r="DE25" s="432"/>
      <c r="DF25" s="432"/>
      <c r="DG25" s="432"/>
      <c r="DH25" s="432"/>
      <c r="DI25" s="433"/>
    </row>
    <row r="26" spans="1:119" s="186" customFormat="1" ht="18.75" customHeight="1" x14ac:dyDescent="0.15">
      <c r="A26" s="187"/>
      <c r="B26" s="485"/>
      <c r="C26" s="486"/>
      <c r="D26" s="487"/>
      <c r="E26" s="455" t="s">
        <v>178</v>
      </c>
      <c r="F26" s="456"/>
      <c r="G26" s="456"/>
      <c r="H26" s="456"/>
      <c r="I26" s="456"/>
      <c r="J26" s="456"/>
      <c r="K26" s="457"/>
      <c r="L26" s="434">
        <v>1</v>
      </c>
      <c r="M26" s="435"/>
      <c r="N26" s="435"/>
      <c r="O26" s="435"/>
      <c r="P26" s="458"/>
      <c r="Q26" s="434">
        <v>5000</v>
      </c>
      <c r="R26" s="435"/>
      <c r="S26" s="435"/>
      <c r="T26" s="435"/>
      <c r="U26" s="435"/>
      <c r="V26" s="458"/>
      <c r="W26" s="504"/>
      <c r="X26" s="486"/>
      <c r="Y26" s="487"/>
      <c r="Z26" s="455" t="s">
        <v>179</v>
      </c>
      <c r="AA26" s="477"/>
      <c r="AB26" s="477"/>
      <c r="AC26" s="477"/>
      <c r="AD26" s="477"/>
      <c r="AE26" s="477"/>
      <c r="AF26" s="477"/>
      <c r="AG26" s="478"/>
      <c r="AH26" s="434" t="s">
        <v>138</v>
      </c>
      <c r="AI26" s="435"/>
      <c r="AJ26" s="435"/>
      <c r="AK26" s="435"/>
      <c r="AL26" s="458"/>
      <c r="AM26" s="434" t="s">
        <v>138</v>
      </c>
      <c r="AN26" s="435"/>
      <c r="AO26" s="435"/>
      <c r="AP26" s="435"/>
      <c r="AQ26" s="435"/>
      <c r="AR26" s="458"/>
      <c r="AS26" s="434" t="s">
        <v>138</v>
      </c>
      <c r="AT26" s="435"/>
      <c r="AU26" s="435"/>
      <c r="AV26" s="435"/>
      <c r="AW26" s="435"/>
      <c r="AX26" s="436"/>
      <c r="AY26" s="479" t="s">
        <v>180</v>
      </c>
      <c r="AZ26" s="480"/>
      <c r="BA26" s="480"/>
      <c r="BB26" s="480"/>
      <c r="BC26" s="480"/>
      <c r="BD26" s="480"/>
      <c r="BE26" s="480"/>
      <c r="BF26" s="480"/>
      <c r="BG26" s="480"/>
      <c r="BH26" s="480"/>
      <c r="BI26" s="480"/>
      <c r="BJ26" s="480"/>
      <c r="BK26" s="480"/>
      <c r="BL26" s="480"/>
      <c r="BM26" s="481"/>
      <c r="BN26" s="452" t="s">
        <v>129</v>
      </c>
      <c r="BO26" s="453"/>
      <c r="BP26" s="453"/>
      <c r="BQ26" s="453"/>
      <c r="BR26" s="453"/>
      <c r="BS26" s="453"/>
      <c r="BT26" s="453"/>
      <c r="BU26" s="454"/>
      <c r="BV26" s="452" t="s">
        <v>138</v>
      </c>
      <c r="BW26" s="453"/>
      <c r="BX26" s="453"/>
      <c r="BY26" s="453"/>
      <c r="BZ26" s="453"/>
      <c r="CA26" s="453"/>
      <c r="CB26" s="453"/>
      <c r="CC26" s="454"/>
      <c r="CD26" s="201"/>
      <c r="CE26" s="450"/>
      <c r="CF26" s="450"/>
      <c r="CG26" s="450"/>
      <c r="CH26" s="450"/>
      <c r="CI26" s="450"/>
      <c r="CJ26" s="450"/>
      <c r="CK26" s="450"/>
      <c r="CL26" s="450"/>
      <c r="CM26" s="450"/>
      <c r="CN26" s="450"/>
      <c r="CO26" s="450"/>
      <c r="CP26" s="450"/>
      <c r="CQ26" s="450"/>
      <c r="CR26" s="450"/>
      <c r="CS26" s="451"/>
      <c r="CT26" s="431"/>
      <c r="CU26" s="432"/>
      <c r="CV26" s="432"/>
      <c r="CW26" s="432"/>
      <c r="CX26" s="432"/>
      <c r="CY26" s="432"/>
      <c r="CZ26" s="432"/>
      <c r="DA26" s="433"/>
      <c r="DB26" s="431"/>
      <c r="DC26" s="432"/>
      <c r="DD26" s="432"/>
      <c r="DE26" s="432"/>
      <c r="DF26" s="432"/>
      <c r="DG26" s="432"/>
      <c r="DH26" s="432"/>
      <c r="DI26" s="433"/>
    </row>
    <row r="27" spans="1:119" ht="18.75" customHeight="1" thickBot="1" x14ac:dyDescent="0.2">
      <c r="A27" s="187"/>
      <c r="B27" s="485"/>
      <c r="C27" s="486"/>
      <c r="D27" s="487"/>
      <c r="E27" s="455" t="s">
        <v>181</v>
      </c>
      <c r="F27" s="456"/>
      <c r="G27" s="456"/>
      <c r="H27" s="456"/>
      <c r="I27" s="456"/>
      <c r="J27" s="456"/>
      <c r="K27" s="457"/>
      <c r="L27" s="434">
        <v>1</v>
      </c>
      <c r="M27" s="435"/>
      <c r="N27" s="435"/>
      <c r="O27" s="435"/>
      <c r="P27" s="458"/>
      <c r="Q27" s="434">
        <v>2670</v>
      </c>
      <c r="R27" s="435"/>
      <c r="S27" s="435"/>
      <c r="T27" s="435"/>
      <c r="U27" s="435"/>
      <c r="V27" s="458"/>
      <c r="W27" s="504"/>
      <c r="X27" s="486"/>
      <c r="Y27" s="487"/>
      <c r="Z27" s="455" t="s">
        <v>182</v>
      </c>
      <c r="AA27" s="456"/>
      <c r="AB27" s="456"/>
      <c r="AC27" s="456"/>
      <c r="AD27" s="456"/>
      <c r="AE27" s="456"/>
      <c r="AF27" s="456"/>
      <c r="AG27" s="457"/>
      <c r="AH27" s="434" t="s">
        <v>138</v>
      </c>
      <c r="AI27" s="435"/>
      <c r="AJ27" s="435"/>
      <c r="AK27" s="435"/>
      <c r="AL27" s="458"/>
      <c r="AM27" s="434" t="s">
        <v>138</v>
      </c>
      <c r="AN27" s="435"/>
      <c r="AO27" s="435"/>
      <c r="AP27" s="435"/>
      <c r="AQ27" s="435"/>
      <c r="AR27" s="458"/>
      <c r="AS27" s="434" t="s">
        <v>138</v>
      </c>
      <c r="AT27" s="435"/>
      <c r="AU27" s="435"/>
      <c r="AV27" s="435"/>
      <c r="AW27" s="435"/>
      <c r="AX27" s="436"/>
      <c r="AY27" s="474" t="s">
        <v>183</v>
      </c>
      <c r="AZ27" s="475"/>
      <c r="BA27" s="475"/>
      <c r="BB27" s="475"/>
      <c r="BC27" s="475"/>
      <c r="BD27" s="475"/>
      <c r="BE27" s="475"/>
      <c r="BF27" s="475"/>
      <c r="BG27" s="475"/>
      <c r="BH27" s="475"/>
      <c r="BI27" s="475"/>
      <c r="BJ27" s="475"/>
      <c r="BK27" s="475"/>
      <c r="BL27" s="475"/>
      <c r="BM27" s="476"/>
      <c r="BN27" s="459">
        <v>19168</v>
      </c>
      <c r="BO27" s="460"/>
      <c r="BP27" s="460"/>
      <c r="BQ27" s="460"/>
      <c r="BR27" s="460"/>
      <c r="BS27" s="460"/>
      <c r="BT27" s="460"/>
      <c r="BU27" s="461"/>
      <c r="BV27" s="459">
        <v>19166</v>
      </c>
      <c r="BW27" s="460"/>
      <c r="BX27" s="460"/>
      <c r="BY27" s="460"/>
      <c r="BZ27" s="460"/>
      <c r="CA27" s="460"/>
      <c r="CB27" s="460"/>
      <c r="CC27" s="461"/>
      <c r="CD27" s="203"/>
      <c r="CE27" s="450"/>
      <c r="CF27" s="450"/>
      <c r="CG27" s="450"/>
      <c r="CH27" s="450"/>
      <c r="CI27" s="450"/>
      <c r="CJ27" s="450"/>
      <c r="CK27" s="450"/>
      <c r="CL27" s="450"/>
      <c r="CM27" s="450"/>
      <c r="CN27" s="450"/>
      <c r="CO27" s="450"/>
      <c r="CP27" s="450"/>
      <c r="CQ27" s="450"/>
      <c r="CR27" s="450"/>
      <c r="CS27" s="451"/>
      <c r="CT27" s="431"/>
      <c r="CU27" s="432"/>
      <c r="CV27" s="432"/>
      <c r="CW27" s="432"/>
      <c r="CX27" s="432"/>
      <c r="CY27" s="432"/>
      <c r="CZ27" s="432"/>
      <c r="DA27" s="433"/>
      <c r="DB27" s="431"/>
      <c r="DC27" s="432"/>
      <c r="DD27" s="432"/>
      <c r="DE27" s="432"/>
      <c r="DF27" s="432"/>
      <c r="DG27" s="432"/>
      <c r="DH27" s="432"/>
      <c r="DI27" s="433"/>
      <c r="DJ27" s="186"/>
      <c r="DK27" s="186"/>
      <c r="DL27" s="186"/>
      <c r="DM27" s="186"/>
      <c r="DN27" s="186"/>
      <c r="DO27" s="186"/>
    </row>
    <row r="28" spans="1:119" ht="18.75" customHeight="1" x14ac:dyDescent="0.15">
      <c r="A28" s="187"/>
      <c r="B28" s="485"/>
      <c r="C28" s="486"/>
      <c r="D28" s="487"/>
      <c r="E28" s="455" t="s">
        <v>184</v>
      </c>
      <c r="F28" s="456"/>
      <c r="G28" s="456"/>
      <c r="H28" s="456"/>
      <c r="I28" s="456"/>
      <c r="J28" s="456"/>
      <c r="K28" s="457"/>
      <c r="L28" s="434">
        <v>1</v>
      </c>
      <c r="M28" s="435"/>
      <c r="N28" s="435"/>
      <c r="O28" s="435"/>
      <c r="P28" s="458"/>
      <c r="Q28" s="434">
        <v>2000</v>
      </c>
      <c r="R28" s="435"/>
      <c r="S28" s="435"/>
      <c r="T28" s="435"/>
      <c r="U28" s="435"/>
      <c r="V28" s="458"/>
      <c r="W28" s="504"/>
      <c r="X28" s="486"/>
      <c r="Y28" s="487"/>
      <c r="Z28" s="455" t="s">
        <v>185</v>
      </c>
      <c r="AA28" s="456"/>
      <c r="AB28" s="456"/>
      <c r="AC28" s="456"/>
      <c r="AD28" s="456"/>
      <c r="AE28" s="456"/>
      <c r="AF28" s="456"/>
      <c r="AG28" s="457"/>
      <c r="AH28" s="434" t="s">
        <v>138</v>
      </c>
      <c r="AI28" s="435"/>
      <c r="AJ28" s="435"/>
      <c r="AK28" s="435"/>
      <c r="AL28" s="458"/>
      <c r="AM28" s="434" t="s">
        <v>138</v>
      </c>
      <c r="AN28" s="435"/>
      <c r="AO28" s="435"/>
      <c r="AP28" s="435"/>
      <c r="AQ28" s="435"/>
      <c r="AR28" s="458"/>
      <c r="AS28" s="434" t="s">
        <v>138</v>
      </c>
      <c r="AT28" s="435"/>
      <c r="AU28" s="435"/>
      <c r="AV28" s="435"/>
      <c r="AW28" s="435"/>
      <c r="AX28" s="436"/>
      <c r="AY28" s="440" t="s">
        <v>186</v>
      </c>
      <c r="AZ28" s="441"/>
      <c r="BA28" s="441"/>
      <c r="BB28" s="442"/>
      <c r="BC28" s="462" t="s">
        <v>47</v>
      </c>
      <c r="BD28" s="463"/>
      <c r="BE28" s="463"/>
      <c r="BF28" s="463"/>
      <c r="BG28" s="463"/>
      <c r="BH28" s="463"/>
      <c r="BI28" s="463"/>
      <c r="BJ28" s="463"/>
      <c r="BK28" s="463"/>
      <c r="BL28" s="463"/>
      <c r="BM28" s="464"/>
      <c r="BN28" s="465">
        <v>523094</v>
      </c>
      <c r="BO28" s="466"/>
      <c r="BP28" s="466"/>
      <c r="BQ28" s="466"/>
      <c r="BR28" s="466"/>
      <c r="BS28" s="466"/>
      <c r="BT28" s="466"/>
      <c r="BU28" s="467"/>
      <c r="BV28" s="465">
        <v>522686</v>
      </c>
      <c r="BW28" s="466"/>
      <c r="BX28" s="466"/>
      <c r="BY28" s="466"/>
      <c r="BZ28" s="466"/>
      <c r="CA28" s="466"/>
      <c r="CB28" s="466"/>
      <c r="CC28" s="467"/>
      <c r="CD28" s="201"/>
      <c r="CE28" s="450"/>
      <c r="CF28" s="450"/>
      <c r="CG28" s="450"/>
      <c r="CH28" s="450"/>
      <c r="CI28" s="450"/>
      <c r="CJ28" s="450"/>
      <c r="CK28" s="450"/>
      <c r="CL28" s="450"/>
      <c r="CM28" s="450"/>
      <c r="CN28" s="450"/>
      <c r="CO28" s="450"/>
      <c r="CP28" s="450"/>
      <c r="CQ28" s="450"/>
      <c r="CR28" s="450"/>
      <c r="CS28" s="451"/>
      <c r="CT28" s="431"/>
      <c r="CU28" s="432"/>
      <c r="CV28" s="432"/>
      <c r="CW28" s="432"/>
      <c r="CX28" s="432"/>
      <c r="CY28" s="432"/>
      <c r="CZ28" s="432"/>
      <c r="DA28" s="433"/>
      <c r="DB28" s="431"/>
      <c r="DC28" s="432"/>
      <c r="DD28" s="432"/>
      <c r="DE28" s="432"/>
      <c r="DF28" s="432"/>
      <c r="DG28" s="432"/>
      <c r="DH28" s="432"/>
      <c r="DI28" s="433"/>
      <c r="DJ28" s="186"/>
      <c r="DK28" s="186"/>
      <c r="DL28" s="186"/>
      <c r="DM28" s="186"/>
      <c r="DN28" s="186"/>
      <c r="DO28" s="186"/>
    </row>
    <row r="29" spans="1:119" ht="18.75" customHeight="1" x14ac:dyDescent="0.15">
      <c r="A29" s="187"/>
      <c r="B29" s="485"/>
      <c r="C29" s="486"/>
      <c r="D29" s="487"/>
      <c r="E29" s="455" t="s">
        <v>187</v>
      </c>
      <c r="F29" s="456"/>
      <c r="G29" s="456"/>
      <c r="H29" s="456"/>
      <c r="I29" s="456"/>
      <c r="J29" s="456"/>
      <c r="K29" s="457"/>
      <c r="L29" s="434">
        <v>6</v>
      </c>
      <c r="M29" s="435"/>
      <c r="N29" s="435"/>
      <c r="O29" s="435"/>
      <c r="P29" s="458"/>
      <c r="Q29" s="434">
        <v>1800</v>
      </c>
      <c r="R29" s="435"/>
      <c r="S29" s="435"/>
      <c r="T29" s="435"/>
      <c r="U29" s="435"/>
      <c r="V29" s="458"/>
      <c r="W29" s="505"/>
      <c r="X29" s="506"/>
      <c r="Y29" s="507"/>
      <c r="Z29" s="455" t="s">
        <v>188</v>
      </c>
      <c r="AA29" s="456"/>
      <c r="AB29" s="456"/>
      <c r="AC29" s="456"/>
      <c r="AD29" s="456"/>
      <c r="AE29" s="456"/>
      <c r="AF29" s="456"/>
      <c r="AG29" s="457"/>
      <c r="AH29" s="434">
        <v>37</v>
      </c>
      <c r="AI29" s="435"/>
      <c r="AJ29" s="435"/>
      <c r="AK29" s="435"/>
      <c r="AL29" s="458"/>
      <c r="AM29" s="434">
        <v>110260</v>
      </c>
      <c r="AN29" s="435"/>
      <c r="AO29" s="435"/>
      <c r="AP29" s="435"/>
      <c r="AQ29" s="435"/>
      <c r="AR29" s="458"/>
      <c r="AS29" s="434">
        <v>2980</v>
      </c>
      <c r="AT29" s="435"/>
      <c r="AU29" s="435"/>
      <c r="AV29" s="435"/>
      <c r="AW29" s="435"/>
      <c r="AX29" s="436"/>
      <c r="AY29" s="443"/>
      <c r="AZ29" s="444"/>
      <c r="BA29" s="444"/>
      <c r="BB29" s="445"/>
      <c r="BC29" s="437" t="s">
        <v>189</v>
      </c>
      <c r="BD29" s="438"/>
      <c r="BE29" s="438"/>
      <c r="BF29" s="438"/>
      <c r="BG29" s="438"/>
      <c r="BH29" s="438"/>
      <c r="BI29" s="438"/>
      <c r="BJ29" s="438"/>
      <c r="BK29" s="438"/>
      <c r="BL29" s="438"/>
      <c r="BM29" s="439"/>
      <c r="BN29" s="452">
        <v>247948</v>
      </c>
      <c r="BO29" s="453"/>
      <c r="BP29" s="453"/>
      <c r="BQ29" s="453"/>
      <c r="BR29" s="453"/>
      <c r="BS29" s="453"/>
      <c r="BT29" s="453"/>
      <c r="BU29" s="454"/>
      <c r="BV29" s="452">
        <v>214798</v>
      </c>
      <c r="BW29" s="453"/>
      <c r="BX29" s="453"/>
      <c r="BY29" s="453"/>
      <c r="BZ29" s="453"/>
      <c r="CA29" s="453"/>
      <c r="CB29" s="453"/>
      <c r="CC29" s="454"/>
      <c r="CD29" s="203"/>
      <c r="CE29" s="450"/>
      <c r="CF29" s="450"/>
      <c r="CG29" s="450"/>
      <c r="CH29" s="450"/>
      <c r="CI29" s="450"/>
      <c r="CJ29" s="450"/>
      <c r="CK29" s="450"/>
      <c r="CL29" s="450"/>
      <c r="CM29" s="450"/>
      <c r="CN29" s="450"/>
      <c r="CO29" s="450"/>
      <c r="CP29" s="450"/>
      <c r="CQ29" s="450"/>
      <c r="CR29" s="450"/>
      <c r="CS29" s="451"/>
      <c r="CT29" s="431"/>
      <c r="CU29" s="432"/>
      <c r="CV29" s="432"/>
      <c r="CW29" s="432"/>
      <c r="CX29" s="432"/>
      <c r="CY29" s="432"/>
      <c r="CZ29" s="432"/>
      <c r="DA29" s="433"/>
      <c r="DB29" s="431"/>
      <c r="DC29" s="432"/>
      <c r="DD29" s="432"/>
      <c r="DE29" s="432"/>
      <c r="DF29" s="432"/>
      <c r="DG29" s="432"/>
      <c r="DH29" s="432"/>
      <c r="DI29" s="433"/>
      <c r="DJ29" s="186"/>
      <c r="DK29" s="186"/>
      <c r="DL29" s="186"/>
      <c r="DM29" s="186"/>
      <c r="DN29" s="186"/>
      <c r="DO29" s="186"/>
    </row>
    <row r="30" spans="1:119" ht="18.75" customHeight="1" thickBot="1" x14ac:dyDescent="0.2">
      <c r="A30" s="187"/>
      <c r="B30" s="488"/>
      <c r="C30" s="489"/>
      <c r="D30" s="490"/>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68">
        <v>96</v>
      </c>
      <c r="AI30" s="469"/>
      <c r="AJ30" s="469"/>
      <c r="AK30" s="469"/>
      <c r="AL30" s="469"/>
      <c r="AM30" s="469"/>
      <c r="AN30" s="469"/>
      <c r="AO30" s="469"/>
      <c r="AP30" s="469"/>
      <c r="AQ30" s="469"/>
      <c r="AR30" s="469"/>
      <c r="AS30" s="469"/>
      <c r="AT30" s="469"/>
      <c r="AU30" s="469"/>
      <c r="AV30" s="469"/>
      <c r="AW30" s="469"/>
      <c r="AX30" s="470"/>
      <c r="AY30" s="446"/>
      <c r="AZ30" s="447"/>
      <c r="BA30" s="447"/>
      <c r="BB30" s="448"/>
      <c r="BC30" s="471" t="s">
        <v>49</v>
      </c>
      <c r="BD30" s="472"/>
      <c r="BE30" s="472"/>
      <c r="BF30" s="472"/>
      <c r="BG30" s="472"/>
      <c r="BH30" s="472"/>
      <c r="BI30" s="472"/>
      <c r="BJ30" s="472"/>
      <c r="BK30" s="472"/>
      <c r="BL30" s="472"/>
      <c r="BM30" s="473"/>
      <c r="BN30" s="459">
        <v>979381</v>
      </c>
      <c r="BO30" s="460"/>
      <c r="BP30" s="460"/>
      <c r="BQ30" s="460"/>
      <c r="BR30" s="460"/>
      <c r="BS30" s="460"/>
      <c r="BT30" s="460"/>
      <c r="BU30" s="461"/>
      <c r="BV30" s="459">
        <v>873753</v>
      </c>
      <c r="BW30" s="460"/>
      <c r="BX30" s="460"/>
      <c r="BY30" s="460"/>
      <c r="BZ30" s="460"/>
      <c r="CA30" s="460"/>
      <c r="CB30" s="460"/>
      <c r="CC30" s="46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30" t="s">
        <v>198</v>
      </c>
      <c r="F33" s="430"/>
      <c r="G33" s="430"/>
      <c r="H33" s="430"/>
      <c r="I33" s="430"/>
      <c r="J33" s="430"/>
      <c r="K33" s="430"/>
      <c r="L33" s="430"/>
      <c r="M33" s="430"/>
      <c r="N33" s="430"/>
      <c r="O33" s="430"/>
      <c r="P33" s="430"/>
      <c r="Q33" s="430"/>
      <c r="R33" s="430"/>
      <c r="S33" s="430"/>
      <c r="T33" s="216"/>
      <c r="U33" s="429" t="s">
        <v>197</v>
      </c>
      <c r="V33" s="429"/>
      <c r="W33" s="430" t="s">
        <v>198</v>
      </c>
      <c r="X33" s="430"/>
      <c r="Y33" s="430"/>
      <c r="Z33" s="430"/>
      <c r="AA33" s="430"/>
      <c r="AB33" s="430"/>
      <c r="AC33" s="430"/>
      <c r="AD33" s="430"/>
      <c r="AE33" s="430"/>
      <c r="AF33" s="430"/>
      <c r="AG33" s="430"/>
      <c r="AH33" s="430"/>
      <c r="AI33" s="430"/>
      <c r="AJ33" s="430"/>
      <c r="AK33" s="430"/>
      <c r="AL33" s="216"/>
      <c r="AM33" s="429" t="s">
        <v>197</v>
      </c>
      <c r="AN33" s="429"/>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29" t="s">
        <v>199</v>
      </c>
      <c r="BX33" s="429"/>
      <c r="BY33" s="430" t="s">
        <v>201</v>
      </c>
      <c r="BZ33" s="430"/>
      <c r="CA33" s="430"/>
      <c r="CB33" s="430"/>
      <c r="CC33" s="430"/>
      <c r="CD33" s="430"/>
      <c r="CE33" s="430"/>
      <c r="CF33" s="430"/>
      <c r="CG33" s="430"/>
      <c r="CH33" s="430"/>
      <c r="CI33" s="430"/>
      <c r="CJ33" s="430"/>
      <c r="CK33" s="430"/>
      <c r="CL33" s="430"/>
      <c r="CM33" s="430"/>
      <c r="CN33" s="216"/>
      <c r="CO33" s="429" t="s">
        <v>197</v>
      </c>
      <c r="CP33" s="429"/>
      <c r="CQ33" s="430" t="s">
        <v>202</v>
      </c>
      <c r="CR33" s="430"/>
      <c r="CS33" s="430"/>
      <c r="CT33" s="430"/>
      <c r="CU33" s="430"/>
      <c r="CV33" s="430"/>
      <c r="CW33" s="430"/>
      <c r="CX33" s="430"/>
      <c r="CY33" s="430"/>
      <c r="CZ33" s="430"/>
      <c r="DA33" s="430"/>
      <c r="DB33" s="430"/>
      <c r="DC33" s="430"/>
      <c r="DD33" s="430"/>
      <c r="DE33" s="430"/>
      <c r="DF33" s="216"/>
      <c r="DG33" s="449" t="s">
        <v>203</v>
      </c>
      <c r="DH33" s="449"/>
      <c r="DI33" s="218"/>
      <c r="DJ33" s="186"/>
      <c r="DK33" s="186"/>
      <c r="DL33" s="186"/>
      <c r="DM33" s="186"/>
      <c r="DN33" s="186"/>
      <c r="DO33" s="186"/>
    </row>
    <row r="34" spans="1:119" ht="32.25" customHeight="1" x14ac:dyDescent="0.15">
      <c r="A34" s="187"/>
      <c r="B34" s="213"/>
      <c r="C34" s="427">
        <f>IF(E34="","",1)</f>
        <v>1</v>
      </c>
      <c r="D34" s="427"/>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4"/>
      <c r="U34" s="427">
        <f>IF(W34="","",MAX(C34:D43)+1)</f>
        <v>3</v>
      </c>
      <c r="V34" s="427"/>
      <c r="W34" s="428" t="str">
        <f>IF('各会計、関係団体の財政状況及び健全化判断比率'!B28="","",'各会計、関係団体の財政状況及び健全化判断比率'!B28)</f>
        <v>国民健康保険特別会計</v>
      </c>
      <c r="X34" s="428"/>
      <c r="Y34" s="428"/>
      <c r="Z34" s="428"/>
      <c r="AA34" s="428"/>
      <c r="AB34" s="428"/>
      <c r="AC34" s="428"/>
      <c r="AD34" s="428"/>
      <c r="AE34" s="428"/>
      <c r="AF34" s="428"/>
      <c r="AG34" s="428"/>
      <c r="AH34" s="428"/>
      <c r="AI34" s="428"/>
      <c r="AJ34" s="428"/>
      <c r="AK34" s="428"/>
      <c r="AL34" s="214"/>
      <c r="AM34" s="427" t="str">
        <f>IF(AO34="","",MAX(C34:D43,U34:V43)+1)</f>
        <v/>
      </c>
      <c r="AN34" s="427"/>
      <c r="AO34" s="428"/>
      <c r="AP34" s="428"/>
      <c r="AQ34" s="428"/>
      <c r="AR34" s="428"/>
      <c r="AS34" s="428"/>
      <c r="AT34" s="428"/>
      <c r="AU34" s="428"/>
      <c r="AV34" s="428"/>
      <c r="AW34" s="428"/>
      <c r="AX34" s="428"/>
      <c r="AY34" s="428"/>
      <c r="AZ34" s="428"/>
      <c r="BA34" s="428"/>
      <c r="BB34" s="428"/>
      <c r="BC34" s="428"/>
      <c r="BD34" s="214"/>
      <c r="BE34" s="427">
        <f>IF(BG34="","",MAX(C34:D43,U34:V43,AM34:AN43)+1)</f>
        <v>6</v>
      </c>
      <c r="BF34" s="427"/>
      <c r="BG34" s="428" t="str">
        <f>IF('各会計、関係団体の財政状況及び健全化判断比率'!B31="","",'各会計、関係団体の財政状況及び健全化判断比率'!B31)</f>
        <v>簡易水道特別会計</v>
      </c>
      <c r="BH34" s="428"/>
      <c r="BI34" s="428"/>
      <c r="BJ34" s="428"/>
      <c r="BK34" s="428"/>
      <c r="BL34" s="428"/>
      <c r="BM34" s="428"/>
      <c r="BN34" s="428"/>
      <c r="BO34" s="428"/>
      <c r="BP34" s="428"/>
      <c r="BQ34" s="428"/>
      <c r="BR34" s="428"/>
      <c r="BS34" s="428"/>
      <c r="BT34" s="428"/>
      <c r="BU34" s="428"/>
      <c r="BV34" s="214"/>
      <c r="BW34" s="427">
        <f>IF(BY34="","",MAX(C34:D43,U34:V43,AM34:AN43,BE34:BF43)+1)</f>
        <v>9</v>
      </c>
      <c r="BX34" s="427"/>
      <c r="BY34" s="428" t="str">
        <f>IF('各会計、関係団体の財政状況及び健全化判断比率'!B68="","",'各会計、関係団体の財政状況及び健全化判断比率'!B68)</f>
        <v>松本広域連合</v>
      </c>
      <c r="BZ34" s="428"/>
      <c r="CA34" s="428"/>
      <c r="CB34" s="428"/>
      <c r="CC34" s="428"/>
      <c r="CD34" s="428"/>
      <c r="CE34" s="428"/>
      <c r="CF34" s="428"/>
      <c r="CG34" s="428"/>
      <c r="CH34" s="428"/>
      <c r="CI34" s="428"/>
      <c r="CJ34" s="428"/>
      <c r="CK34" s="428"/>
      <c r="CL34" s="428"/>
      <c r="CM34" s="428"/>
      <c r="CN34" s="214"/>
      <c r="CO34" s="427" t="str">
        <f>IF(CQ34="","",MAX(C34:D43,U34:V43,AM34:AN43,BE34:BF43,BW34:BX43)+1)</f>
        <v/>
      </c>
      <c r="CP34" s="427"/>
      <c r="CQ34" s="428" t="str">
        <f>IF('各会計、関係団体の財政状況及び健全化判断比率'!BS7="","",'各会計、関係団体の財政状況及び健全化判断比率'!BS7)</f>
        <v/>
      </c>
      <c r="CR34" s="428"/>
      <c r="CS34" s="428"/>
      <c r="CT34" s="428"/>
      <c r="CU34" s="428"/>
      <c r="CV34" s="428"/>
      <c r="CW34" s="428"/>
      <c r="CX34" s="428"/>
      <c r="CY34" s="428"/>
      <c r="CZ34" s="428"/>
      <c r="DA34" s="428"/>
      <c r="DB34" s="428"/>
      <c r="DC34" s="428"/>
      <c r="DD34" s="428"/>
      <c r="DE34" s="428"/>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7">
        <f>IF(E35="","",C34+1)</f>
        <v>2</v>
      </c>
      <c r="D35" s="427"/>
      <c r="E35" s="428" t="str">
        <f>IF('各会計、関係団体の財政状況及び健全化判断比率'!B8="","",'各会計、関係団体の財政状況及び健全化判断比率'!B8)</f>
        <v>村営バス特別会計</v>
      </c>
      <c r="F35" s="428"/>
      <c r="G35" s="428"/>
      <c r="H35" s="428"/>
      <c r="I35" s="428"/>
      <c r="J35" s="428"/>
      <c r="K35" s="428"/>
      <c r="L35" s="428"/>
      <c r="M35" s="428"/>
      <c r="N35" s="428"/>
      <c r="O35" s="428"/>
      <c r="P35" s="428"/>
      <c r="Q35" s="428"/>
      <c r="R35" s="428"/>
      <c r="S35" s="428"/>
      <c r="T35" s="214"/>
      <c r="U35" s="427">
        <f>IF(W35="","",U34+1)</f>
        <v>4</v>
      </c>
      <c r="V35" s="427"/>
      <c r="W35" s="428" t="str">
        <f>IF('各会計、関係団体の財政状況及び健全化判断比率'!B29="","",'各会計、関係団体の財政状況及び健全化判断比率'!B29)</f>
        <v>介護保険特別会計</v>
      </c>
      <c r="X35" s="428"/>
      <c r="Y35" s="428"/>
      <c r="Z35" s="428"/>
      <c r="AA35" s="428"/>
      <c r="AB35" s="428"/>
      <c r="AC35" s="428"/>
      <c r="AD35" s="428"/>
      <c r="AE35" s="428"/>
      <c r="AF35" s="428"/>
      <c r="AG35" s="428"/>
      <c r="AH35" s="428"/>
      <c r="AI35" s="428"/>
      <c r="AJ35" s="428"/>
      <c r="AK35" s="428"/>
      <c r="AL35" s="214"/>
      <c r="AM35" s="427" t="str">
        <f t="shared" ref="AM35:AM43" si="0">IF(AO35="","",AM34+1)</f>
        <v/>
      </c>
      <c r="AN35" s="427"/>
      <c r="AO35" s="428"/>
      <c r="AP35" s="428"/>
      <c r="AQ35" s="428"/>
      <c r="AR35" s="428"/>
      <c r="AS35" s="428"/>
      <c r="AT35" s="428"/>
      <c r="AU35" s="428"/>
      <c r="AV35" s="428"/>
      <c r="AW35" s="428"/>
      <c r="AX35" s="428"/>
      <c r="AY35" s="428"/>
      <c r="AZ35" s="428"/>
      <c r="BA35" s="428"/>
      <c r="BB35" s="428"/>
      <c r="BC35" s="428"/>
      <c r="BD35" s="214"/>
      <c r="BE35" s="427">
        <f t="shared" ref="BE35:BE43" si="1">IF(BG35="","",BE34+1)</f>
        <v>7</v>
      </c>
      <c r="BF35" s="427"/>
      <c r="BG35" s="428" t="str">
        <f>IF('各会計、関係団体の財政状況及び健全化判断比率'!B32="","",'各会計、関係団体の財政状況及び健全化判断比率'!B32)</f>
        <v>農業集落排水特別会計</v>
      </c>
      <c r="BH35" s="428"/>
      <c r="BI35" s="428"/>
      <c r="BJ35" s="428"/>
      <c r="BK35" s="428"/>
      <c r="BL35" s="428"/>
      <c r="BM35" s="428"/>
      <c r="BN35" s="428"/>
      <c r="BO35" s="428"/>
      <c r="BP35" s="428"/>
      <c r="BQ35" s="428"/>
      <c r="BR35" s="428"/>
      <c r="BS35" s="428"/>
      <c r="BT35" s="428"/>
      <c r="BU35" s="428"/>
      <c r="BV35" s="214"/>
      <c r="BW35" s="427">
        <f t="shared" ref="BW35:BW43" si="2">IF(BY35="","",BW34+1)</f>
        <v>10</v>
      </c>
      <c r="BX35" s="427"/>
      <c r="BY35" s="428" t="str">
        <f>IF('各会計、関係団体の財政状況及び健全化判断比率'!B69="","",'各会計、関係団体の財政状況及び健全化判断比率'!B69)</f>
        <v>松本広域連合（松本地域ふるさと基金事業特別会計）</v>
      </c>
      <c r="BZ35" s="428"/>
      <c r="CA35" s="428"/>
      <c r="CB35" s="428"/>
      <c r="CC35" s="428"/>
      <c r="CD35" s="428"/>
      <c r="CE35" s="428"/>
      <c r="CF35" s="428"/>
      <c r="CG35" s="428"/>
      <c r="CH35" s="428"/>
      <c r="CI35" s="428"/>
      <c r="CJ35" s="428"/>
      <c r="CK35" s="428"/>
      <c r="CL35" s="428"/>
      <c r="CM35" s="428"/>
      <c r="CN35" s="214"/>
      <c r="CO35" s="427" t="str">
        <f t="shared" ref="CO35:CO43" si="3">IF(CQ35="","",CO34+1)</f>
        <v/>
      </c>
      <c r="CP35" s="427"/>
      <c r="CQ35" s="428" t="str">
        <f>IF('各会計、関係団体の財政状況及び健全化判断比率'!BS8="","",'各会計、関係団体の財政状況及び健全化判断比率'!BS8)</f>
        <v/>
      </c>
      <c r="CR35" s="428"/>
      <c r="CS35" s="428"/>
      <c r="CT35" s="428"/>
      <c r="CU35" s="428"/>
      <c r="CV35" s="428"/>
      <c r="CW35" s="428"/>
      <c r="CX35" s="428"/>
      <c r="CY35" s="428"/>
      <c r="CZ35" s="428"/>
      <c r="DA35" s="428"/>
      <c r="DB35" s="428"/>
      <c r="DC35" s="428"/>
      <c r="DD35" s="428"/>
      <c r="DE35" s="428"/>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7" t="str">
        <f>IF(E36="","",C35+1)</f>
        <v/>
      </c>
      <c r="D36" s="427"/>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14"/>
      <c r="U36" s="427">
        <f t="shared" ref="U36:U43" si="4">IF(W36="","",U35+1)</f>
        <v>5</v>
      </c>
      <c r="V36" s="427"/>
      <c r="W36" s="428" t="str">
        <f>IF('各会計、関係団体の財政状況及び健全化判断比率'!B30="","",'各会計、関係団体の財政状況及び健全化判断比率'!B30)</f>
        <v>後期高齢者医療特別会計</v>
      </c>
      <c r="X36" s="428"/>
      <c r="Y36" s="428"/>
      <c r="Z36" s="428"/>
      <c r="AA36" s="428"/>
      <c r="AB36" s="428"/>
      <c r="AC36" s="428"/>
      <c r="AD36" s="428"/>
      <c r="AE36" s="428"/>
      <c r="AF36" s="428"/>
      <c r="AG36" s="428"/>
      <c r="AH36" s="428"/>
      <c r="AI36" s="428"/>
      <c r="AJ36" s="428"/>
      <c r="AK36" s="428"/>
      <c r="AL36" s="214"/>
      <c r="AM36" s="427" t="str">
        <f t="shared" si="0"/>
        <v/>
      </c>
      <c r="AN36" s="427"/>
      <c r="AO36" s="428"/>
      <c r="AP36" s="428"/>
      <c r="AQ36" s="428"/>
      <c r="AR36" s="428"/>
      <c r="AS36" s="428"/>
      <c r="AT36" s="428"/>
      <c r="AU36" s="428"/>
      <c r="AV36" s="428"/>
      <c r="AW36" s="428"/>
      <c r="AX36" s="428"/>
      <c r="AY36" s="428"/>
      <c r="AZ36" s="428"/>
      <c r="BA36" s="428"/>
      <c r="BB36" s="428"/>
      <c r="BC36" s="428"/>
      <c r="BD36" s="214"/>
      <c r="BE36" s="427">
        <f t="shared" si="1"/>
        <v>8</v>
      </c>
      <c r="BF36" s="427"/>
      <c r="BG36" s="428" t="str">
        <f>IF('各会計、関係団体の財政状況及び健全化判断比率'!B33="","",'各会計、関係団体の財政状況及び健全化判断比率'!B33)</f>
        <v>福祉センター特別会計</v>
      </c>
      <c r="BH36" s="428"/>
      <c r="BI36" s="428"/>
      <c r="BJ36" s="428"/>
      <c r="BK36" s="428"/>
      <c r="BL36" s="428"/>
      <c r="BM36" s="428"/>
      <c r="BN36" s="428"/>
      <c r="BO36" s="428"/>
      <c r="BP36" s="428"/>
      <c r="BQ36" s="428"/>
      <c r="BR36" s="428"/>
      <c r="BS36" s="428"/>
      <c r="BT36" s="428"/>
      <c r="BU36" s="428"/>
      <c r="BV36" s="214"/>
      <c r="BW36" s="427">
        <f t="shared" si="2"/>
        <v>11</v>
      </c>
      <c r="BX36" s="427"/>
      <c r="BY36" s="428" t="str">
        <f>IF('各会計、関係団体の財政状況及び健全化判断比率'!B70="","",'各会計、関係団体の財政状況及び健全化判断比率'!B70)</f>
        <v>長野県市町村自治振興組合(一般会計)</v>
      </c>
      <c r="BZ36" s="428"/>
      <c r="CA36" s="428"/>
      <c r="CB36" s="428"/>
      <c r="CC36" s="428"/>
      <c r="CD36" s="428"/>
      <c r="CE36" s="428"/>
      <c r="CF36" s="428"/>
      <c r="CG36" s="428"/>
      <c r="CH36" s="428"/>
      <c r="CI36" s="428"/>
      <c r="CJ36" s="428"/>
      <c r="CK36" s="428"/>
      <c r="CL36" s="428"/>
      <c r="CM36" s="428"/>
      <c r="CN36" s="214"/>
      <c r="CO36" s="427" t="str">
        <f t="shared" si="3"/>
        <v/>
      </c>
      <c r="CP36" s="427"/>
      <c r="CQ36" s="428" t="str">
        <f>IF('各会計、関係団体の財政状況及び健全化判断比率'!BS9="","",'各会計、関係団体の財政状況及び健全化判断比率'!BS9)</f>
        <v/>
      </c>
      <c r="CR36" s="428"/>
      <c r="CS36" s="428"/>
      <c r="CT36" s="428"/>
      <c r="CU36" s="428"/>
      <c r="CV36" s="428"/>
      <c r="CW36" s="428"/>
      <c r="CX36" s="428"/>
      <c r="CY36" s="428"/>
      <c r="CZ36" s="428"/>
      <c r="DA36" s="428"/>
      <c r="DB36" s="428"/>
      <c r="DC36" s="428"/>
      <c r="DD36" s="428"/>
      <c r="DE36" s="428"/>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7" t="str">
        <f>IF(E37="","",C36+1)</f>
        <v/>
      </c>
      <c r="D37" s="427"/>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4"/>
      <c r="U37" s="427" t="str">
        <f t="shared" si="4"/>
        <v/>
      </c>
      <c r="V37" s="427"/>
      <c r="W37" s="428"/>
      <c r="X37" s="428"/>
      <c r="Y37" s="428"/>
      <c r="Z37" s="428"/>
      <c r="AA37" s="428"/>
      <c r="AB37" s="428"/>
      <c r="AC37" s="428"/>
      <c r="AD37" s="428"/>
      <c r="AE37" s="428"/>
      <c r="AF37" s="428"/>
      <c r="AG37" s="428"/>
      <c r="AH37" s="428"/>
      <c r="AI37" s="428"/>
      <c r="AJ37" s="428"/>
      <c r="AK37" s="428"/>
      <c r="AL37" s="214"/>
      <c r="AM37" s="427" t="str">
        <f t="shared" si="0"/>
        <v/>
      </c>
      <c r="AN37" s="427"/>
      <c r="AO37" s="428"/>
      <c r="AP37" s="428"/>
      <c r="AQ37" s="428"/>
      <c r="AR37" s="428"/>
      <c r="AS37" s="428"/>
      <c r="AT37" s="428"/>
      <c r="AU37" s="428"/>
      <c r="AV37" s="428"/>
      <c r="AW37" s="428"/>
      <c r="AX37" s="428"/>
      <c r="AY37" s="428"/>
      <c r="AZ37" s="428"/>
      <c r="BA37" s="428"/>
      <c r="BB37" s="428"/>
      <c r="BC37" s="428"/>
      <c r="BD37" s="214"/>
      <c r="BE37" s="427" t="str">
        <f t="shared" si="1"/>
        <v/>
      </c>
      <c r="BF37" s="427"/>
      <c r="BG37" s="428"/>
      <c r="BH37" s="428"/>
      <c r="BI37" s="428"/>
      <c r="BJ37" s="428"/>
      <c r="BK37" s="428"/>
      <c r="BL37" s="428"/>
      <c r="BM37" s="428"/>
      <c r="BN37" s="428"/>
      <c r="BO37" s="428"/>
      <c r="BP37" s="428"/>
      <c r="BQ37" s="428"/>
      <c r="BR37" s="428"/>
      <c r="BS37" s="428"/>
      <c r="BT37" s="428"/>
      <c r="BU37" s="428"/>
      <c r="BV37" s="214"/>
      <c r="BW37" s="427">
        <f t="shared" si="2"/>
        <v>12</v>
      </c>
      <c r="BX37" s="427"/>
      <c r="BY37" s="428" t="str">
        <f>IF('各会計、関係団体の財政状況及び健全化判断比率'!B71="","",'各会計、関係団体の財政状況及び健全化判断比率'!B71)</f>
        <v>長野県後期高齢者医療広域連合(一般会計)</v>
      </c>
      <c r="BZ37" s="428"/>
      <c r="CA37" s="428"/>
      <c r="CB37" s="428"/>
      <c r="CC37" s="428"/>
      <c r="CD37" s="428"/>
      <c r="CE37" s="428"/>
      <c r="CF37" s="428"/>
      <c r="CG37" s="428"/>
      <c r="CH37" s="428"/>
      <c r="CI37" s="428"/>
      <c r="CJ37" s="428"/>
      <c r="CK37" s="428"/>
      <c r="CL37" s="428"/>
      <c r="CM37" s="428"/>
      <c r="CN37" s="214"/>
      <c r="CO37" s="427" t="str">
        <f t="shared" si="3"/>
        <v/>
      </c>
      <c r="CP37" s="427"/>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7" t="str">
        <f t="shared" ref="C38:C43" si="5">IF(E38="","",C37+1)</f>
        <v/>
      </c>
      <c r="D38" s="427"/>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4"/>
      <c r="U38" s="427" t="str">
        <f t="shared" si="4"/>
        <v/>
      </c>
      <c r="V38" s="427"/>
      <c r="W38" s="428"/>
      <c r="X38" s="428"/>
      <c r="Y38" s="428"/>
      <c r="Z38" s="428"/>
      <c r="AA38" s="428"/>
      <c r="AB38" s="428"/>
      <c r="AC38" s="428"/>
      <c r="AD38" s="428"/>
      <c r="AE38" s="428"/>
      <c r="AF38" s="428"/>
      <c r="AG38" s="428"/>
      <c r="AH38" s="428"/>
      <c r="AI38" s="428"/>
      <c r="AJ38" s="428"/>
      <c r="AK38" s="428"/>
      <c r="AL38" s="214"/>
      <c r="AM38" s="427" t="str">
        <f t="shared" si="0"/>
        <v/>
      </c>
      <c r="AN38" s="427"/>
      <c r="AO38" s="428"/>
      <c r="AP38" s="428"/>
      <c r="AQ38" s="428"/>
      <c r="AR38" s="428"/>
      <c r="AS38" s="428"/>
      <c r="AT38" s="428"/>
      <c r="AU38" s="428"/>
      <c r="AV38" s="428"/>
      <c r="AW38" s="428"/>
      <c r="AX38" s="428"/>
      <c r="AY38" s="428"/>
      <c r="AZ38" s="428"/>
      <c r="BA38" s="428"/>
      <c r="BB38" s="428"/>
      <c r="BC38" s="428"/>
      <c r="BD38" s="214"/>
      <c r="BE38" s="427" t="str">
        <f t="shared" si="1"/>
        <v/>
      </c>
      <c r="BF38" s="427"/>
      <c r="BG38" s="428"/>
      <c r="BH38" s="428"/>
      <c r="BI38" s="428"/>
      <c r="BJ38" s="428"/>
      <c r="BK38" s="428"/>
      <c r="BL38" s="428"/>
      <c r="BM38" s="428"/>
      <c r="BN38" s="428"/>
      <c r="BO38" s="428"/>
      <c r="BP38" s="428"/>
      <c r="BQ38" s="428"/>
      <c r="BR38" s="428"/>
      <c r="BS38" s="428"/>
      <c r="BT38" s="428"/>
      <c r="BU38" s="428"/>
      <c r="BV38" s="214"/>
      <c r="BW38" s="427">
        <f t="shared" si="2"/>
        <v>13</v>
      </c>
      <c r="BX38" s="427"/>
      <c r="BY38" s="428" t="str">
        <f>IF('各会計、関係団体の財政状況及び健全化判断比率'!B72="","",'各会計、関係団体の財政状況及び健全化判断比率'!B72)</f>
        <v>長野県市町村総合事務組合(一般会計)</v>
      </c>
      <c r="BZ38" s="428"/>
      <c r="CA38" s="428"/>
      <c r="CB38" s="428"/>
      <c r="CC38" s="428"/>
      <c r="CD38" s="428"/>
      <c r="CE38" s="428"/>
      <c r="CF38" s="428"/>
      <c r="CG38" s="428"/>
      <c r="CH38" s="428"/>
      <c r="CI38" s="428"/>
      <c r="CJ38" s="428"/>
      <c r="CK38" s="428"/>
      <c r="CL38" s="428"/>
      <c r="CM38" s="428"/>
      <c r="CN38" s="214"/>
      <c r="CO38" s="427" t="str">
        <f t="shared" si="3"/>
        <v/>
      </c>
      <c r="CP38" s="427"/>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7" t="str">
        <f t="shared" si="5"/>
        <v/>
      </c>
      <c r="D39" s="427"/>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4"/>
      <c r="U39" s="427" t="str">
        <f t="shared" si="4"/>
        <v/>
      </c>
      <c r="V39" s="427"/>
      <c r="W39" s="428"/>
      <c r="X39" s="428"/>
      <c r="Y39" s="428"/>
      <c r="Z39" s="428"/>
      <c r="AA39" s="428"/>
      <c r="AB39" s="428"/>
      <c r="AC39" s="428"/>
      <c r="AD39" s="428"/>
      <c r="AE39" s="428"/>
      <c r="AF39" s="428"/>
      <c r="AG39" s="428"/>
      <c r="AH39" s="428"/>
      <c r="AI39" s="428"/>
      <c r="AJ39" s="428"/>
      <c r="AK39" s="428"/>
      <c r="AL39" s="214"/>
      <c r="AM39" s="427" t="str">
        <f t="shared" si="0"/>
        <v/>
      </c>
      <c r="AN39" s="427"/>
      <c r="AO39" s="428"/>
      <c r="AP39" s="428"/>
      <c r="AQ39" s="428"/>
      <c r="AR39" s="428"/>
      <c r="AS39" s="428"/>
      <c r="AT39" s="428"/>
      <c r="AU39" s="428"/>
      <c r="AV39" s="428"/>
      <c r="AW39" s="428"/>
      <c r="AX39" s="428"/>
      <c r="AY39" s="428"/>
      <c r="AZ39" s="428"/>
      <c r="BA39" s="428"/>
      <c r="BB39" s="428"/>
      <c r="BC39" s="428"/>
      <c r="BD39" s="214"/>
      <c r="BE39" s="427" t="str">
        <f t="shared" si="1"/>
        <v/>
      </c>
      <c r="BF39" s="427"/>
      <c r="BG39" s="428"/>
      <c r="BH39" s="428"/>
      <c r="BI39" s="428"/>
      <c r="BJ39" s="428"/>
      <c r="BK39" s="428"/>
      <c r="BL39" s="428"/>
      <c r="BM39" s="428"/>
      <c r="BN39" s="428"/>
      <c r="BO39" s="428"/>
      <c r="BP39" s="428"/>
      <c r="BQ39" s="428"/>
      <c r="BR39" s="428"/>
      <c r="BS39" s="428"/>
      <c r="BT39" s="428"/>
      <c r="BU39" s="428"/>
      <c r="BV39" s="214"/>
      <c r="BW39" s="427">
        <f t="shared" si="2"/>
        <v>14</v>
      </c>
      <c r="BX39" s="427"/>
      <c r="BY39" s="428" t="str">
        <f>IF('各会計、関係団体の財政状況及び健全化判断比率'!B73="","",'各会計、関係団体の財政状況及び健全化判断比率'!B73)</f>
        <v>中信地域町村交通災害共済事務組合</v>
      </c>
      <c r="BZ39" s="428"/>
      <c r="CA39" s="428"/>
      <c r="CB39" s="428"/>
      <c r="CC39" s="428"/>
      <c r="CD39" s="428"/>
      <c r="CE39" s="428"/>
      <c r="CF39" s="428"/>
      <c r="CG39" s="428"/>
      <c r="CH39" s="428"/>
      <c r="CI39" s="428"/>
      <c r="CJ39" s="428"/>
      <c r="CK39" s="428"/>
      <c r="CL39" s="428"/>
      <c r="CM39" s="428"/>
      <c r="CN39" s="214"/>
      <c r="CO39" s="427" t="str">
        <f t="shared" si="3"/>
        <v/>
      </c>
      <c r="CP39" s="427"/>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7" t="str">
        <f t="shared" si="5"/>
        <v/>
      </c>
      <c r="D40" s="427"/>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4"/>
      <c r="U40" s="427" t="str">
        <f t="shared" si="4"/>
        <v/>
      </c>
      <c r="V40" s="427"/>
      <c r="W40" s="428"/>
      <c r="X40" s="428"/>
      <c r="Y40" s="428"/>
      <c r="Z40" s="428"/>
      <c r="AA40" s="428"/>
      <c r="AB40" s="428"/>
      <c r="AC40" s="428"/>
      <c r="AD40" s="428"/>
      <c r="AE40" s="428"/>
      <c r="AF40" s="428"/>
      <c r="AG40" s="428"/>
      <c r="AH40" s="428"/>
      <c r="AI40" s="428"/>
      <c r="AJ40" s="428"/>
      <c r="AK40" s="428"/>
      <c r="AL40" s="214"/>
      <c r="AM40" s="427" t="str">
        <f t="shared" si="0"/>
        <v/>
      </c>
      <c r="AN40" s="427"/>
      <c r="AO40" s="428"/>
      <c r="AP40" s="428"/>
      <c r="AQ40" s="428"/>
      <c r="AR40" s="428"/>
      <c r="AS40" s="428"/>
      <c r="AT40" s="428"/>
      <c r="AU40" s="428"/>
      <c r="AV40" s="428"/>
      <c r="AW40" s="428"/>
      <c r="AX40" s="428"/>
      <c r="AY40" s="428"/>
      <c r="AZ40" s="428"/>
      <c r="BA40" s="428"/>
      <c r="BB40" s="428"/>
      <c r="BC40" s="428"/>
      <c r="BD40" s="214"/>
      <c r="BE40" s="427" t="str">
        <f t="shared" si="1"/>
        <v/>
      </c>
      <c r="BF40" s="427"/>
      <c r="BG40" s="428"/>
      <c r="BH40" s="428"/>
      <c r="BI40" s="428"/>
      <c r="BJ40" s="428"/>
      <c r="BK40" s="428"/>
      <c r="BL40" s="428"/>
      <c r="BM40" s="428"/>
      <c r="BN40" s="428"/>
      <c r="BO40" s="428"/>
      <c r="BP40" s="428"/>
      <c r="BQ40" s="428"/>
      <c r="BR40" s="428"/>
      <c r="BS40" s="428"/>
      <c r="BT40" s="428"/>
      <c r="BU40" s="428"/>
      <c r="BV40" s="214"/>
      <c r="BW40" s="427">
        <f t="shared" si="2"/>
        <v>15</v>
      </c>
      <c r="BX40" s="427"/>
      <c r="BY40" s="428" t="str">
        <f>IF('各会計、関係団体の財政状況及び健全化判断比率'!B74="","",'各会計、関係団体の財政状況及び健全化判断比率'!B74)</f>
        <v>松塩安筑老人福祉施設組合</v>
      </c>
      <c r="BZ40" s="428"/>
      <c r="CA40" s="428"/>
      <c r="CB40" s="428"/>
      <c r="CC40" s="428"/>
      <c r="CD40" s="428"/>
      <c r="CE40" s="428"/>
      <c r="CF40" s="428"/>
      <c r="CG40" s="428"/>
      <c r="CH40" s="428"/>
      <c r="CI40" s="428"/>
      <c r="CJ40" s="428"/>
      <c r="CK40" s="428"/>
      <c r="CL40" s="428"/>
      <c r="CM40" s="428"/>
      <c r="CN40" s="214"/>
      <c r="CO40" s="427" t="str">
        <f t="shared" si="3"/>
        <v/>
      </c>
      <c r="CP40" s="427"/>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7" t="str">
        <f t="shared" si="5"/>
        <v/>
      </c>
      <c r="D41" s="427"/>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4"/>
      <c r="U41" s="427" t="str">
        <f t="shared" si="4"/>
        <v/>
      </c>
      <c r="V41" s="427"/>
      <c r="W41" s="428"/>
      <c r="X41" s="428"/>
      <c r="Y41" s="428"/>
      <c r="Z41" s="428"/>
      <c r="AA41" s="428"/>
      <c r="AB41" s="428"/>
      <c r="AC41" s="428"/>
      <c r="AD41" s="428"/>
      <c r="AE41" s="428"/>
      <c r="AF41" s="428"/>
      <c r="AG41" s="428"/>
      <c r="AH41" s="428"/>
      <c r="AI41" s="428"/>
      <c r="AJ41" s="428"/>
      <c r="AK41" s="428"/>
      <c r="AL41" s="214"/>
      <c r="AM41" s="427" t="str">
        <f t="shared" si="0"/>
        <v/>
      </c>
      <c r="AN41" s="427"/>
      <c r="AO41" s="428"/>
      <c r="AP41" s="428"/>
      <c r="AQ41" s="428"/>
      <c r="AR41" s="428"/>
      <c r="AS41" s="428"/>
      <c r="AT41" s="428"/>
      <c r="AU41" s="428"/>
      <c r="AV41" s="428"/>
      <c r="AW41" s="428"/>
      <c r="AX41" s="428"/>
      <c r="AY41" s="428"/>
      <c r="AZ41" s="428"/>
      <c r="BA41" s="428"/>
      <c r="BB41" s="428"/>
      <c r="BC41" s="428"/>
      <c r="BD41" s="214"/>
      <c r="BE41" s="427" t="str">
        <f t="shared" si="1"/>
        <v/>
      </c>
      <c r="BF41" s="427"/>
      <c r="BG41" s="428"/>
      <c r="BH41" s="428"/>
      <c r="BI41" s="428"/>
      <c r="BJ41" s="428"/>
      <c r="BK41" s="428"/>
      <c r="BL41" s="428"/>
      <c r="BM41" s="428"/>
      <c r="BN41" s="428"/>
      <c r="BO41" s="428"/>
      <c r="BP41" s="428"/>
      <c r="BQ41" s="428"/>
      <c r="BR41" s="428"/>
      <c r="BS41" s="428"/>
      <c r="BT41" s="428"/>
      <c r="BU41" s="428"/>
      <c r="BV41" s="214"/>
      <c r="BW41" s="427">
        <f t="shared" si="2"/>
        <v>16</v>
      </c>
      <c r="BX41" s="427"/>
      <c r="BY41" s="428" t="str">
        <f>IF('各会計、関係団体の財政状況及び健全化判断比率'!B75="","",'各会計、関係団体の財政状況及び健全化判断比率'!B75)</f>
        <v>松塩筑木曽老人福祉施設組合</v>
      </c>
      <c r="BZ41" s="428"/>
      <c r="CA41" s="428"/>
      <c r="CB41" s="428"/>
      <c r="CC41" s="428"/>
      <c r="CD41" s="428"/>
      <c r="CE41" s="428"/>
      <c r="CF41" s="428"/>
      <c r="CG41" s="428"/>
      <c r="CH41" s="428"/>
      <c r="CI41" s="428"/>
      <c r="CJ41" s="428"/>
      <c r="CK41" s="428"/>
      <c r="CL41" s="428"/>
      <c r="CM41" s="428"/>
      <c r="CN41" s="214"/>
      <c r="CO41" s="427" t="str">
        <f t="shared" si="3"/>
        <v/>
      </c>
      <c r="CP41" s="427"/>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7" t="str">
        <f t="shared" si="5"/>
        <v/>
      </c>
      <c r="D42" s="427"/>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4"/>
      <c r="U42" s="427" t="str">
        <f t="shared" si="4"/>
        <v/>
      </c>
      <c r="V42" s="427"/>
      <c r="W42" s="428"/>
      <c r="X42" s="428"/>
      <c r="Y42" s="428"/>
      <c r="Z42" s="428"/>
      <c r="AA42" s="428"/>
      <c r="AB42" s="428"/>
      <c r="AC42" s="428"/>
      <c r="AD42" s="428"/>
      <c r="AE42" s="428"/>
      <c r="AF42" s="428"/>
      <c r="AG42" s="428"/>
      <c r="AH42" s="428"/>
      <c r="AI42" s="428"/>
      <c r="AJ42" s="428"/>
      <c r="AK42" s="428"/>
      <c r="AL42" s="214"/>
      <c r="AM42" s="427" t="str">
        <f t="shared" si="0"/>
        <v/>
      </c>
      <c r="AN42" s="427"/>
      <c r="AO42" s="428"/>
      <c r="AP42" s="428"/>
      <c r="AQ42" s="428"/>
      <c r="AR42" s="428"/>
      <c r="AS42" s="428"/>
      <c r="AT42" s="428"/>
      <c r="AU42" s="428"/>
      <c r="AV42" s="428"/>
      <c r="AW42" s="428"/>
      <c r="AX42" s="428"/>
      <c r="AY42" s="428"/>
      <c r="AZ42" s="428"/>
      <c r="BA42" s="428"/>
      <c r="BB42" s="428"/>
      <c r="BC42" s="428"/>
      <c r="BD42" s="214"/>
      <c r="BE42" s="427" t="str">
        <f t="shared" si="1"/>
        <v/>
      </c>
      <c r="BF42" s="427"/>
      <c r="BG42" s="428"/>
      <c r="BH42" s="428"/>
      <c r="BI42" s="428"/>
      <c r="BJ42" s="428"/>
      <c r="BK42" s="428"/>
      <c r="BL42" s="428"/>
      <c r="BM42" s="428"/>
      <c r="BN42" s="428"/>
      <c r="BO42" s="428"/>
      <c r="BP42" s="428"/>
      <c r="BQ42" s="428"/>
      <c r="BR42" s="428"/>
      <c r="BS42" s="428"/>
      <c r="BT42" s="428"/>
      <c r="BU42" s="428"/>
      <c r="BV42" s="214"/>
      <c r="BW42" s="427">
        <f t="shared" si="2"/>
        <v>17</v>
      </c>
      <c r="BX42" s="427"/>
      <c r="BY42" s="428" t="str">
        <f>IF('各会計、関係団体の財政状況及び健全化判断比率'!B76="","",'各会計、関係団体の財政状況及び健全化判断比率'!B76)</f>
        <v>穂高広域施設組合</v>
      </c>
      <c r="BZ42" s="428"/>
      <c r="CA42" s="428"/>
      <c r="CB42" s="428"/>
      <c r="CC42" s="428"/>
      <c r="CD42" s="428"/>
      <c r="CE42" s="428"/>
      <c r="CF42" s="428"/>
      <c r="CG42" s="428"/>
      <c r="CH42" s="428"/>
      <c r="CI42" s="428"/>
      <c r="CJ42" s="428"/>
      <c r="CK42" s="428"/>
      <c r="CL42" s="428"/>
      <c r="CM42" s="428"/>
      <c r="CN42" s="214"/>
      <c r="CO42" s="427" t="str">
        <f t="shared" si="3"/>
        <v/>
      </c>
      <c r="CP42" s="427"/>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7" t="str">
        <f t="shared" si="5"/>
        <v/>
      </c>
      <c r="D43" s="427"/>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4"/>
      <c r="U43" s="427" t="str">
        <f t="shared" si="4"/>
        <v/>
      </c>
      <c r="V43" s="427"/>
      <c r="W43" s="428"/>
      <c r="X43" s="428"/>
      <c r="Y43" s="428"/>
      <c r="Z43" s="428"/>
      <c r="AA43" s="428"/>
      <c r="AB43" s="428"/>
      <c r="AC43" s="428"/>
      <c r="AD43" s="428"/>
      <c r="AE43" s="428"/>
      <c r="AF43" s="428"/>
      <c r="AG43" s="428"/>
      <c r="AH43" s="428"/>
      <c r="AI43" s="428"/>
      <c r="AJ43" s="428"/>
      <c r="AK43" s="428"/>
      <c r="AL43" s="214"/>
      <c r="AM43" s="427" t="str">
        <f t="shared" si="0"/>
        <v/>
      </c>
      <c r="AN43" s="427"/>
      <c r="AO43" s="428"/>
      <c r="AP43" s="428"/>
      <c r="AQ43" s="428"/>
      <c r="AR43" s="428"/>
      <c r="AS43" s="428"/>
      <c r="AT43" s="428"/>
      <c r="AU43" s="428"/>
      <c r="AV43" s="428"/>
      <c r="AW43" s="428"/>
      <c r="AX43" s="428"/>
      <c r="AY43" s="428"/>
      <c r="AZ43" s="428"/>
      <c r="BA43" s="428"/>
      <c r="BB43" s="428"/>
      <c r="BC43" s="428"/>
      <c r="BD43" s="214"/>
      <c r="BE43" s="427" t="str">
        <f t="shared" si="1"/>
        <v/>
      </c>
      <c r="BF43" s="427"/>
      <c r="BG43" s="428"/>
      <c r="BH43" s="428"/>
      <c r="BI43" s="428"/>
      <c r="BJ43" s="428"/>
      <c r="BK43" s="428"/>
      <c r="BL43" s="428"/>
      <c r="BM43" s="428"/>
      <c r="BN43" s="428"/>
      <c r="BO43" s="428"/>
      <c r="BP43" s="428"/>
      <c r="BQ43" s="428"/>
      <c r="BR43" s="428"/>
      <c r="BS43" s="428"/>
      <c r="BT43" s="428"/>
      <c r="BU43" s="428"/>
      <c r="BV43" s="214"/>
      <c r="BW43" s="427">
        <f t="shared" si="2"/>
        <v>18</v>
      </c>
      <c r="BX43" s="427"/>
      <c r="BY43" s="428" t="str">
        <f>IF('各会計、関係団体の財政状況及び健全化判断比率'!B77="","",'各会計、関係団体の財政状況及び健全化判断比率'!B77)</f>
        <v>安曇野松筑広域環境施設組合</v>
      </c>
      <c r="BZ43" s="428"/>
      <c r="CA43" s="428"/>
      <c r="CB43" s="428"/>
      <c r="CC43" s="428"/>
      <c r="CD43" s="428"/>
      <c r="CE43" s="428"/>
      <c r="CF43" s="428"/>
      <c r="CG43" s="428"/>
      <c r="CH43" s="428"/>
      <c r="CI43" s="428"/>
      <c r="CJ43" s="428"/>
      <c r="CK43" s="428"/>
      <c r="CL43" s="428"/>
      <c r="CM43" s="428"/>
      <c r="CN43" s="214"/>
      <c r="CO43" s="427" t="str">
        <f t="shared" si="3"/>
        <v/>
      </c>
      <c r="CP43" s="427"/>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CD11:CS11"/>
    <mergeCell ref="CT11:DA11"/>
    <mergeCell ref="BN14:BU14"/>
    <mergeCell ref="BV14:CC14"/>
    <mergeCell ref="CD14:CS14"/>
    <mergeCell ref="CT14:DA14"/>
    <mergeCell ref="DB11:DI11"/>
    <mergeCell ref="B12:K17"/>
    <mergeCell ref="L12:Q12"/>
    <mergeCell ref="R12:V12"/>
    <mergeCell ref="W12:AB12"/>
    <mergeCell ref="AC12:AG12"/>
    <mergeCell ref="AH12:AL12"/>
    <mergeCell ref="AM12:AT12"/>
    <mergeCell ref="CT12:DA12"/>
    <mergeCell ref="AY14:BM14"/>
    <mergeCell ref="CD15:CS15"/>
    <mergeCell ref="AY13:BM13"/>
    <mergeCell ref="BN13:BU13"/>
    <mergeCell ref="AU12:AX12"/>
    <mergeCell ref="AY12:BM12"/>
    <mergeCell ref="BN12:BU12"/>
    <mergeCell ref="BV12:CC12"/>
    <mergeCell ref="CD12:CS12"/>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BV18:CC18"/>
    <mergeCell ref="CE18:CS19"/>
    <mergeCell ref="CT18:DA19"/>
    <mergeCell ref="DB18:DI19"/>
    <mergeCell ref="AU16:AX16"/>
    <mergeCell ref="AY16:BM16"/>
    <mergeCell ref="BN16:BU16"/>
    <mergeCell ref="BV16:CC16"/>
    <mergeCell ref="CE16:CS17"/>
    <mergeCell ref="CT16:DA17"/>
    <mergeCell ref="BV17:CC17"/>
    <mergeCell ref="DB16:DI17"/>
    <mergeCell ref="BV19:CC19"/>
    <mergeCell ref="M17:Q17"/>
    <mergeCell ref="R17:V17"/>
    <mergeCell ref="W17:AB18"/>
    <mergeCell ref="AC17:AG17"/>
    <mergeCell ref="AH17:AL17"/>
    <mergeCell ref="AM17:AT17"/>
    <mergeCell ref="AU17:AX17"/>
    <mergeCell ref="AY17:BM17"/>
    <mergeCell ref="BN17:BU17"/>
    <mergeCell ref="AY18:BM18"/>
    <mergeCell ref="BN18:BU18"/>
    <mergeCell ref="B18:K18"/>
    <mergeCell ref="L18:V18"/>
    <mergeCell ref="AC18:AG18"/>
    <mergeCell ref="AH18:AL18"/>
    <mergeCell ref="AM18:AT18"/>
    <mergeCell ref="AU18:AX18"/>
    <mergeCell ref="AU19:AX19"/>
    <mergeCell ref="AY19:BM19"/>
    <mergeCell ref="BN19:BU19"/>
    <mergeCell ref="B19:K19"/>
    <mergeCell ref="L19:V19"/>
    <mergeCell ref="W19:AB20"/>
    <mergeCell ref="AC19:AG19"/>
    <mergeCell ref="AH19:AL19"/>
    <mergeCell ref="AM19:AT19"/>
    <mergeCell ref="B21:AX21"/>
    <mergeCell ref="AY21:BM21"/>
    <mergeCell ref="BN21:BU21"/>
    <mergeCell ref="BV21:CC21"/>
    <mergeCell ref="B20:K20"/>
    <mergeCell ref="L20:V20"/>
    <mergeCell ref="AY20:BM20"/>
    <mergeCell ref="BN20:BU20"/>
    <mergeCell ref="BV20:CC20"/>
    <mergeCell ref="AC20:AG20"/>
    <mergeCell ref="AH20:AL20"/>
    <mergeCell ref="AM20:AT20"/>
    <mergeCell ref="AU20:AX20"/>
    <mergeCell ref="CE20:CS21"/>
    <mergeCell ref="CT20:DA21"/>
    <mergeCell ref="DB20:DI21"/>
    <mergeCell ref="E24:K24"/>
    <mergeCell ref="L24:P24"/>
    <mergeCell ref="Q24:V24"/>
    <mergeCell ref="Z24:AG24"/>
    <mergeCell ref="E30:K30"/>
    <mergeCell ref="L30:P30"/>
    <mergeCell ref="Q30:V30"/>
    <mergeCell ref="W30:AG30"/>
    <mergeCell ref="E26:K26"/>
    <mergeCell ref="L26:P26"/>
    <mergeCell ref="AS22:AX23"/>
    <mergeCell ref="AY22:BM22"/>
    <mergeCell ref="BN22:BU22"/>
    <mergeCell ref="BV22:CC22"/>
    <mergeCell ref="CT22:DA23"/>
    <mergeCell ref="DB22:DI23"/>
    <mergeCell ref="CT24:DA25"/>
    <mergeCell ref="DB24:DI25"/>
    <mergeCell ref="AH25:AL25"/>
    <mergeCell ref="AM25:AR25"/>
    <mergeCell ref="AS25:AX25"/>
    <mergeCell ref="B22:D30"/>
    <mergeCell ref="E22:K23"/>
    <mergeCell ref="L22:P23"/>
    <mergeCell ref="Q22:V23"/>
    <mergeCell ref="W22:Y29"/>
    <mergeCell ref="Z22:AG23"/>
    <mergeCell ref="AH24:AL24"/>
    <mergeCell ref="AM24:AR24"/>
    <mergeCell ref="CE22:CS23"/>
    <mergeCell ref="AY23:BM23"/>
    <mergeCell ref="BN23:BU23"/>
    <mergeCell ref="BV23:CC23"/>
    <mergeCell ref="AH22:AL23"/>
    <mergeCell ref="AM22:AR23"/>
    <mergeCell ref="AS24:AX24"/>
    <mergeCell ref="AY24:BM24"/>
    <mergeCell ref="BN24:BU24"/>
    <mergeCell ref="BV24:CC24"/>
    <mergeCell ref="CE24:CS25"/>
    <mergeCell ref="BV25:CC25"/>
    <mergeCell ref="E25:K25"/>
    <mergeCell ref="L25:P25"/>
    <mergeCell ref="Q25:V25"/>
    <mergeCell ref="Z25:AG25"/>
    <mergeCell ref="AY25:BM25"/>
    <mergeCell ref="BN25:BU25"/>
    <mergeCell ref="Q26:V26"/>
    <mergeCell ref="Z26:AG26"/>
    <mergeCell ref="AH26:AL26"/>
    <mergeCell ref="AM26:AR26"/>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E29:K29"/>
    <mergeCell ref="L29:P29"/>
    <mergeCell ref="Q29:V29"/>
    <mergeCell ref="Z29:AG29"/>
    <mergeCell ref="AH29:AL29"/>
    <mergeCell ref="AM29:AR29"/>
    <mergeCell ref="BN30:BU30"/>
    <mergeCell ref="BV30:CC30"/>
    <mergeCell ref="E28:K28"/>
    <mergeCell ref="L28:P28"/>
    <mergeCell ref="Q28:V28"/>
    <mergeCell ref="Z28:AG28"/>
    <mergeCell ref="AH28:AL28"/>
    <mergeCell ref="AM28:AR28"/>
    <mergeCell ref="BC28:BM28"/>
    <mergeCell ref="BN28:BU28"/>
    <mergeCell ref="BV28:CC28"/>
    <mergeCell ref="AH30:AX30"/>
    <mergeCell ref="BC30:BM30"/>
    <mergeCell ref="CT28:DA29"/>
    <mergeCell ref="DB28:DI29"/>
    <mergeCell ref="AS29:AX29"/>
    <mergeCell ref="BC29:BM29"/>
    <mergeCell ref="AS28:AX28"/>
    <mergeCell ref="AY28:BB30"/>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BW37:BX37"/>
    <mergeCell ref="BY37:CM37"/>
    <mergeCell ref="CO37:CP37"/>
    <mergeCell ref="CQ37:DE37"/>
    <mergeCell ref="C37:D37"/>
    <mergeCell ref="E37:S37"/>
    <mergeCell ref="U37:V37"/>
    <mergeCell ref="W37:AK37"/>
    <mergeCell ref="AM37:AN37"/>
    <mergeCell ref="AO37:BC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CQ40:DE40"/>
    <mergeCell ref="BE40:BF40"/>
    <mergeCell ref="BG40:BU40"/>
    <mergeCell ref="BW40:BX40"/>
    <mergeCell ref="BY38:CM38"/>
    <mergeCell ref="CO38:CP38"/>
    <mergeCell ref="CQ38:DE38"/>
    <mergeCell ref="BW39:BX39"/>
    <mergeCell ref="BY39:CM39"/>
    <mergeCell ref="CO39:CP39"/>
    <mergeCell ref="CQ39:DE39"/>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9" t="s">
        <v>568</v>
      </c>
      <c r="D34" s="1249"/>
      <c r="E34" s="1250"/>
      <c r="F34" s="32">
        <v>2.37</v>
      </c>
      <c r="G34" s="33">
        <v>2.34</v>
      </c>
      <c r="H34" s="33">
        <v>2.2400000000000002</v>
      </c>
      <c r="I34" s="33">
        <v>2.13</v>
      </c>
      <c r="J34" s="34">
        <v>2.12</v>
      </c>
      <c r="K34" s="22"/>
      <c r="L34" s="22"/>
      <c r="M34" s="22"/>
      <c r="N34" s="22"/>
      <c r="O34" s="22"/>
      <c r="P34" s="22"/>
    </row>
    <row r="35" spans="1:16" ht="39" customHeight="1" x14ac:dyDescent="0.15">
      <c r="A35" s="22"/>
      <c r="B35" s="35"/>
      <c r="C35" s="1243" t="s">
        <v>569</v>
      </c>
      <c r="D35" s="1244"/>
      <c r="E35" s="1245"/>
      <c r="F35" s="36">
        <v>0.61</v>
      </c>
      <c r="G35" s="37">
        <v>0</v>
      </c>
      <c r="H35" s="37">
        <v>0</v>
      </c>
      <c r="I35" s="37">
        <v>0</v>
      </c>
      <c r="J35" s="38">
        <v>0.34</v>
      </c>
      <c r="K35" s="22"/>
      <c r="L35" s="22"/>
      <c r="M35" s="22"/>
      <c r="N35" s="22"/>
      <c r="O35" s="22"/>
      <c r="P35" s="22"/>
    </row>
    <row r="36" spans="1:16" ht="39" customHeight="1" x14ac:dyDescent="0.15">
      <c r="A36" s="22"/>
      <c r="B36" s="35"/>
      <c r="C36" s="1243" t="s">
        <v>570</v>
      </c>
      <c r="D36" s="1244"/>
      <c r="E36" s="1245"/>
      <c r="F36" s="36">
        <v>2.71</v>
      </c>
      <c r="G36" s="37">
        <v>1.93</v>
      </c>
      <c r="H36" s="37">
        <v>0.14000000000000001</v>
      </c>
      <c r="I36" s="37">
        <v>0.11</v>
      </c>
      <c r="J36" s="38">
        <v>0.14000000000000001</v>
      </c>
      <c r="K36" s="22"/>
      <c r="L36" s="22"/>
      <c r="M36" s="22"/>
      <c r="N36" s="22"/>
      <c r="O36" s="22"/>
      <c r="P36" s="22"/>
    </row>
    <row r="37" spans="1:16" ht="39" customHeight="1" x14ac:dyDescent="0.15">
      <c r="A37" s="22"/>
      <c r="B37" s="35"/>
      <c r="C37" s="1243" t="s">
        <v>571</v>
      </c>
      <c r="D37" s="1244"/>
      <c r="E37" s="1245"/>
      <c r="F37" s="36">
        <v>0.04</v>
      </c>
      <c r="G37" s="37">
        <v>0.05</v>
      </c>
      <c r="H37" s="37">
        <v>0.03</v>
      </c>
      <c r="I37" s="37">
        <v>7.0000000000000007E-2</v>
      </c>
      <c r="J37" s="38">
        <v>7.0000000000000007E-2</v>
      </c>
      <c r="K37" s="22"/>
      <c r="L37" s="22"/>
      <c r="M37" s="22"/>
      <c r="N37" s="22"/>
      <c r="O37" s="22"/>
      <c r="P37" s="22"/>
    </row>
    <row r="38" spans="1:16" ht="39" customHeight="1" x14ac:dyDescent="0.15">
      <c r="A38" s="22"/>
      <c r="B38" s="35"/>
      <c r="C38" s="1243" t="s">
        <v>572</v>
      </c>
      <c r="D38" s="1244"/>
      <c r="E38" s="1245"/>
      <c r="F38" s="36">
        <v>7.0000000000000007E-2</v>
      </c>
      <c r="G38" s="37">
        <v>0.17</v>
      </c>
      <c r="H38" s="37">
        <v>0.04</v>
      </c>
      <c r="I38" s="37">
        <v>0.06</v>
      </c>
      <c r="J38" s="38">
        <v>0.04</v>
      </c>
      <c r="K38" s="22"/>
      <c r="L38" s="22"/>
      <c r="M38" s="22"/>
      <c r="N38" s="22"/>
      <c r="O38" s="22"/>
      <c r="P38" s="22"/>
    </row>
    <row r="39" spans="1:16" ht="39" customHeight="1" x14ac:dyDescent="0.15">
      <c r="A39" s="22"/>
      <c r="B39" s="35"/>
      <c r="C39" s="1243" t="s">
        <v>573</v>
      </c>
      <c r="D39" s="1244"/>
      <c r="E39" s="1245"/>
      <c r="F39" s="36">
        <v>0.01</v>
      </c>
      <c r="G39" s="37">
        <v>0.03</v>
      </c>
      <c r="H39" s="37">
        <v>0.04</v>
      </c>
      <c r="I39" s="37">
        <v>0.03</v>
      </c>
      <c r="J39" s="38">
        <v>0.03</v>
      </c>
      <c r="K39" s="22"/>
      <c r="L39" s="22"/>
      <c r="M39" s="22"/>
      <c r="N39" s="22"/>
      <c r="O39" s="22"/>
      <c r="P39" s="22"/>
    </row>
    <row r="40" spans="1:16" ht="39" customHeight="1" x14ac:dyDescent="0.15">
      <c r="A40" s="22"/>
      <c r="B40" s="35"/>
      <c r="C40" s="1243" t="s">
        <v>574</v>
      </c>
      <c r="D40" s="1244"/>
      <c r="E40" s="1245"/>
      <c r="F40" s="36">
        <v>0</v>
      </c>
      <c r="G40" s="37">
        <v>0</v>
      </c>
      <c r="H40" s="37">
        <v>0</v>
      </c>
      <c r="I40" s="37">
        <v>0</v>
      </c>
      <c r="J40" s="38">
        <v>0</v>
      </c>
      <c r="K40" s="22"/>
      <c r="L40" s="22"/>
      <c r="M40" s="22"/>
      <c r="N40" s="22"/>
      <c r="O40" s="22"/>
      <c r="P40" s="22"/>
    </row>
    <row r="41" spans="1:16" ht="39" customHeight="1" x14ac:dyDescent="0.15">
      <c r="A41" s="22"/>
      <c r="B41" s="35"/>
      <c r="C41" s="1243" t="s">
        <v>575</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576</v>
      </c>
      <c r="D42" s="1244"/>
      <c r="E42" s="1245"/>
      <c r="F42" s="36" t="s">
        <v>519</v>
      </c>
      <c r="G42" s="37" t="s">
        <v>519</v>
      </c>
      <c r="H42" s="37" t="s">
        <v>519</v>
      </c>
      <c r="I42" s="37" t="s">
        <v>519</v>
      </c>
      <c r="J42" s="38" t="s">
        <v>519</v>
      </c>
      <c r="K42" s="22"/>
      <c r="L42" s="22"/>
      <c r="M42" s="22"/>
      <c r="N42" s="22"/>
      <c r="O42" s="22"/>
      <c r="P42" s="22"/>
    </row>
    <row r="43" spans="1:16" ht="39" customHeight="1" thickBot="1" x14ac:dyDescent="0.2">
      <c r="A43" s="22"/>
      <c r="B43" s="40"/>
      <c r="C43" s="1246" t="s">
        <v>577</v>
      </c>
      <c r="D43" s="1247"/>
      <c r="E43" s="1248"/>
      <c r="F43" s="41" t="s">
        <v>519</v>
      </c>
      <c r="G43" s="42" t="s">
        <v>519</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269</v>
      </c>
      <c r="L45" s="60">
        <v>252</v>
      </c>
      <c r="M45" s="60">
        <v>242</v>
      </c>
      <c r="N45" s="60">
        <v>236</v>
      </c>
      <c r="O45" s="61">
        <v>248</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519</v>
      </c>
      <c r="L46" s="64" t="s">
        <v>519</v>
      </c>
      <c r="M46" s="64" t="s">
        <v>519</v>
      </c>
      <c r="N46" s="64" t="s">
        <v>519</v>
      </c>
      <c r="O46" s="65" t="s">
        <v>519</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519</v>
      </c>
      <c r="L47" s="64" t="s">
        <v>519</v>
      </c>
      <c r="M47" s="64" t="s">
        <v>519</v>
      </c>
      <c r="N47" s="64" t="s">
        <v>519</v>
      </c>
      <c r="O47" s="65" t="s">
        <v>519</v>
      </c>
      <c r="P47" s="48"/>
      <c r="Q47" s="48"/>
      <c r="R47" s="48"/>
      <c r="S47" s="48"/>
      <c r="T47" s="48"/>
      <c r="U47" s="48"/>
    </row>
    <row r="48" spans="1:21" ht="30.75" customHeight="1" x14ac:dyDescent="0.15">
      <c r="A48" s="48"/>
      <c r="B48" s="1271"/>
      <c r="C48" s="1272"/>
      <c r="D48" s="62"/>
      <c r="E48" s="1253" t="s">
        <v>14</v>
      </c>
      <c r="F48" s="1253"/>
      <c r="G48" s="1253"/>
      <c r="H48" s="1253"/>
      <c r="I48" s="1253"/>
      <c r="J48" s="1254"/>
      <c r="K48" s="63">
        <v>70</v>
      </c>
      <c r="L48" s="64">
        <v>68</v>
      </c>
      <c r="M48" s="64">
        <v>74</v>
      </c>
      <c r="N48" s="64">
        <v>72</v>
      </c>
      <c r="O48" s="65">
        <v>70</v>
      </c>
      <c r="P48" s="48"/>
      <c r="Q48" s="48"/>
      <c r="R48" s="48"/>
      <c r="S48" s="48"/>
      <c r="T48" s="48"/>
      <c r="U48" s="48"/>
    </row>
    <row r="49" spans="1:21" ht="30.75" customHeight="1" x14ac:dyDescent="0.15">
      <c r="A49" s="48"/>
      <c r="B49" s="1271"/>
      <c r="C49" s="1272"/>
      <c r="D49" s="62"/>
      <c r="E49" s="1253" t="s">
        <v>15</v>
      </c>
      <c r="F49" s="1253"/>
      <c r="G49" s="1253"/>
      <c r="H49" s="1253"/>
      <c r="I49" s="1253"/>
      <c r="J49" s="1254"/>
      <c r="K49" s="63">
        <v>6</v>
      </c>
      <c r="L49" s="64">
        <v>7</v>
      </c>
      <c r="M49" s="64">
        <v>4</v>
      </c>
      <c r="N49" s="64">
        <v>2</v>
      </c>
      <c r="O49" s="65">
        <v>2</v>
      </c>
      <c r="P49" s="48"/>
      <c r="Q49" s="48"/>
      <c r="R49" s="48"/>
      <c r="S49" s="48"/>
      <c r="T49" s="48"/>
      <c r="U49" s="48"/>
    </row>
    <row r="50" spans="1:21" ht="30.75" customHeight="1" x14ac:dyDescent="0.15">
      <c r="A50" s="48"/>
      <c r="B50" s="1271"/>
      <c r="C50" s="1272"/>
      <c r="D50" s="62"/>
      <c r="E50" s="1253" t="s">
        <v>16</v>
      </c>
      <c r="F50" s="1253"/>
      <c r="G50" s="1253"/>
      <c r="H50" s="1253"/>
      <c r="I50" s="1253"/>
      <c r="J50" s="1254"/>
      <c r="K50" s="63" t="s">
        <v>519</v>
      </c>
      <c r="L50" s="64" t="s">
        <v>519</v>
      </c>
      <c r="M50" s="64" t="s">
        <v>519</v>
      </c>
      <c r="N50" s="64" t="s">
        <v>519</v>
      </c>
      <c r="O50" s="65" t="s">
        <v>519</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519</v>
      </c>
      <c r="L51" s="64" t="s">
        <v>519</v>
      </c>
      <c r="M51" s="64" t="s">
        <v>519</v>
      </c>
      <c r="N51" s="64" t="s">
        <v>519</v>
      </c>
      <c r="O51" s="65" t="s">
        <v>519</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260</v>
      </c>
      <c r="L52" s="64">
        <v>261</v>
      </c>
      <c r="M52" s="64">
        <v>250</v>
      </c>
      <c r="N52" s="64">
        <v>236</v>
      </c>
      <c r="O52" s="65">
        <v>238</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85</v>
      </c>
      <c r="L53" s="69">
        <v>66</v>
      </c>
      <c r="M53" s="69">
        <v>70</v>
      </c>
      <c r="N53" s="69">
        <v>74</v>
      </c>
      <c r="O53" s="70">
        <v>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9" t="s">
        <v>24</v>
      </c>
      <c r="C57" s="1260"/>
      <c r="D57" s="1263" t="s">
        <v>25</v>
      </c>
      <c r="E57" s="1264"/>
      <c r="F57" s="1264"/>
      <c r="G57" s="1264"/>
      <c r="H57" s="1264"/>
      <c r="I57" s="1264"/>
      <c r="J57" s="1265"/>
      <c r="K57" s="83"/>
      <c r="L57" s="84"/>
      <c r="M57" s="84"/>
      <c r="N57" s="84"/>
      <c r="O57" s="85"/>
    </row>
    <row r="58" spans="1:21" ht="31.5" customHeight="1" thickBot="1" x14ac:dyDescent="0.2">
      <c r="B58" s="1261"/>
      <c r="C58" s="1262"/>
      <c r="D58" s="1266" t="s">
        <v>26</v>
      </c>
      <c r="E58" s="1267"/>
      <c r="F58" s="1267"/>
      <c r="G58" s="1267"/>
      <c r="H58" s="1267"/>
      <c r="I58" s="1267"/>
      <c r="J58" s="126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9" t="s">
        <v>29</v>
      </c>
      <c r="C41" s="1290"/>
      <c r="D41" s="102"/>
      <c r="E41" s="1291" t="s">
        <v>30</v>
      </c>
      <c r="F41" s="1291"/>
      <c r="G41" s="1291"/>
      <c r="H41" s="1292"/>
      <c r="I41" s="103">
        <v>2225</v>
      </c>
      <c r="J41" s="104">
        <v>2390</v>
      </c>
      <c r="K41" s="104">
        <v>2563</v>
      </c>
      <c r="L41" s="104">
        <v>2673</v>
      </c>
      <c r="M41" s="105">
        <v>2695</v>
      </c>
    </row>
    <row r="42" spans="2:13" ht="27.75" customHeight="1" x14ac:dyDescent="0.15">
      <c r="B42" s="1279"/>
      <c r="C42" s="1280"/>
      <c r="D42" s="106"/>
      <c r="E42" s="1283" t="s">
        <v>31</v>
      </c>
      <c r="F42" s="1283"/>
      <c r="G42" s="1283"/>
      <c r="H42" s="1284"/>
      <c r="I42" s="107" t="s">
        <v>519</v>
      </c>
      <c r="J42" s="108" t="s">
        <v>519</v>
      </c>
      <c r="K42" s="108" t="s">
        <v>519</v>
      </c>
      <c r="L42" s="108" t="s">
        <v>519</v>
      </c>
      <c r="M42" s="109" t="s">
        <v>519</v>
      </c>
    </row>
    <row r="43" spans="2:13" ht="27.75" customHeight="1" x14ac:dyDescent="0.15">
      <c r="B43" s="1279"/>
      <c r="C43" s="1280"/>
      <c r="D43" s="106"/>
      <c r="E43" s="1283" t="s">
        <v>32</v>
      </c>
      <c r="F43" s="1283"/>
      <c r="G43" s="1283"/>
      <c r="H43" s="1284"/>
      <c r="I43" s="107">
        <v>654</v>
      </c>
      <c r="J43" s="108">
        <v>589</v>
      </c>
      <c r="K43" s="108">
        <v>556</v>
      </c>
      <c r="L43" s="108">
        <v>521</v>
      </c>
      <c r="M43" s="109">
        <v>492</v>
      </c>
    </row>
    <row r="44" spans="2:13" ht="27.75" customHeight="1" x14ac:dyDescent="0.15">
      <c r="B44" s="1279"/>
      <c r="C44" s="1280"/>
      <c r="D44" s="106"/>
      <c r="E44" s="1283" t="s">
        <v>33</v>
      </c>
      <c r="F44" s="1283"/>
      <c r="G44" s="1283"/>
      <c r="H44" s="1284"/>
      <c r="I44" s="107">
        <v>35</v>
      </c>
      <c r="J44" s="108">
        <v>28</v>
      </c>
      <c r="K44" s="108">
        <v>23</v>
      </c>
      <c r="L44" s="108">
        <v>17</v>
      </c>
      <c r="M44" s="109">
        <v>15</v>
      </c>
    </row>
    <row r="45" spans="2:13" ht="27.75" customHeight="1" x14ac:dyDescent="0.15">
      <c r="B45" s="1279"/>
      <c r="C45" s="1280"/>
      <c r="D45" s="106"/>
      <c r="E45" s="1283" t="s">
        <v>34</v>
      </c>
      <c r="F45" s="1283"/>
      <c r="G45" s="1283"/>
      <c r="H45" s="1284"/>
      <c r="I45" s="107">
        <v>421</v>
      </c>
      <c r="J45" s="108">
        <v>412</v>
      </c>
      <c r="K45" s="108">
        <v>459</v>
      </c>
      <c r="L45" s="108">
        <v>431</v>
      </c>
      <c r="M45" s="109">
        <v>394</v>
      </c>
    </row>
    <row r="46" spans="2:13" ht="27.75" customHeight="1" x14ac:dyDescent="0.15">
      <c r="B46" s="1279"/>
      <c r="C46" s="1280"/>
      <c r="D46" s="110"/>
      <c r="E46" s="1283" t="s">
        <v>35</v>
      </c>
      <c r="F46" s="1283"/>
      <c r="G46" s="1283"/>
      <c r="H46" s="1284"/>
      <c r="I46" s="107" t="s">
        <v>519</v>
      </c>
      <c r="J46" s="108" t="s">
        <v>519</v>
      </c>
      <c r="K46" s="108" t="s">
        <v>519</v>
      </c>
      <c r="L46" s="108" t="s">
        <v>519</v>
      </c>
      <c r="M46" s="109" t="s">
        <v>519</v>
      </c>
    </row>
    <row r="47" spans="2:13" ht="27.75" customHeight="1" x14ac:dyDescent="0.15">
      <c r="B47" s="1279"/>
      <c r="C47" s="1280"/>
      <c r="D47" s="111"/>
      <c r="E47" s="1293" t="s">
        <v>36</v>
      </c>
      <c r="F47" s="1294"/>
      <c r="G47" s="1294"/>
      <c r="H47" s="1295"/>
      <c r="I47" s="107" t="s">
        <v>519</v>
      </c>
      <c r="J47" s="108" t="s">
        <v>519</v>
      </c>
      <c r="K47" s="108" t="s">
        <v>519</v>
      </c>
      <c r="L47" s="108" t="s">
        <v>519</v>
      </c>
      <c r="M47" s="109" t="s">
        <v>519</v>
      </c>
    </row>
    <row r="48" spans="2:13" ht="27.75" customHeight="1" x14ac:dyDescent="0.15">
      <c r="B48" s="1279"/>
      <c r="C48" s="1280"/>
      <c r="D48" s="106"/>
      <c r="E48" s="1283" t="s">
        <v>37</v>
      </c>
      <c r="F48" s="1283"/>
      <c r="G48" s="1283"/>
      <c r="H48" s="1284"/>
      <c r="I48" s="107" t="s">
        <v>519</v>
      </c>
      <c r="J48" s="108" t="s">
        <v>519</v>
      </c>
      <c r="K48" s="108" t="s">
        <v>519</v>
      </c>
      <c r="L48" s="108" t="s">
        <v>519</v>
      </c>
      <c r="M48" s="109" t="s">
        <v>519</v>
      </c>
    </row>
    <row r="49" spans="2:13" ht="27.75" customHeight="1" x14ac:dyDescent="0.15">
      <c r="B49" s="1281"/>
      <c r="C49" s="1282"/>
      <c r="D49" s="106"/>
      <c r="E49" s="1283" t="s">
        <v>38</v>
      </c>
      <c r="F49" s="1283"/>
      <c r="G49" s="1283"/>
      <c r="H49" s="1284"/>
      <c r="I49" s="107" t="s">
        <v>519</v>
      </c>
      <c r="J49" s="108" t="s">
        <v>519</v>
      </c>
      <c r="K49" s="108" t="s">
        <v>519</v>
      </c>
      <c r="L49" s="108" t="s">
        <v>519</v>
      </c>
      <c r="M49" s="109" t="s">
        <v>519</v>
      </c>
    </row>
    <row r="50" spans="2:13" ht="27.75" customHeight="1" x14ac:dyDescent="0.15">
      <c r="B50" s="1277" t="s">
        <v>39</v>
      </c>
      <c r="C50" s="1278"/>
      <c r="D50" s="112"/>
      <c r="E50" s="1283" t="s">
        <v>40</v>
      </c>
      <c r="F50" s="1283"/>
      <c r="G50" s="1283"/>
      <c r="H50" s="1284"/>
      <c r="I50" s="107">
        <v>1505</v>
      </c>
      <c r="J50" s="108">
        <v>1524</v>
      </c>
      <c r="K50" s="108">
        <v>1631</v>
      </c>
      <c r="L50" s="108">
        <v>1683</v>
      </c>
      <c r="M50" s="109">
        <v>1828</v>
      </c>
    </row>
    <row r="51" spans="2:13" ht="27.75" customHeight="1" x14ac:dyDescent="0.15">
      <c r="B51" s="1279"/>
      <c r="C51" s="1280"/>
      <c r="D51" s="106"/>
      <c r="E51" s="1283" t="s">
        <v>41</v>
      </c>
      <c r="F51" s="1283"/>
      <c r="G51" s="1283"/>
      <c r="H51" s="1284"/>
      <c r="I51" s="107">
        <v>7</v>
      </c>
      <c r="J51" s="108">
        <v>4</v>
      </c>
      <c r="K51" s="108">
        <v>0</v>
      </c>
      <c r="L51" s="108" t="s">
        <v>519</v>
      </c>
      <c r="M51" s="109" t="s">
        <v>519</v>
      </c>
    </row>
    <row r="52" spans="2:13" ht="27.75" customHeight="1" x14ac:dyDescent="0.15">
      <c r="B52" s="1281"/>
      <c r="C52" s="1282"/>
      <c r="D52" s="106"/>
      <c r="E52" s="1283" t="s">
        <v>42</v>
      </c>
      <c r="F52" s="1283"/>
      <c r="G52" s="1283"/>
      <c r="H52" s="1284"/>
      <c r="I52" s="107">
        <v>2188</v>
      </c>
      <c r="J52" s="108">
        <v>2248</v>
      </c>
      <c r="K52" s="108">
        <v>2299</v>
      </c>
      <c r="L52" s="108">
        <v>2455</v>
      </c>
      <c r="M52" s="109">
        <v>2545</v>
      </c>
    </row>
    <row r="53" spans="2:13" ht="27.75" customHeight="1" thickBot="1" x14ac:dyDescent="0.2">
      <c r="B53" s="1285" t="s">
        <v>43</v>
      </c>
      <c r="C53" s="1286"/>
      <c r="D53" s="113"/>
      <c r="E53" s="1287" t="s">
        <v>44</v>
      </c>
      <c r="F53" s="1287"/>
      <c r="G53" s="1287"/>
      <c r="H53" s="1288"/>
      <c r="I53" s="114">
        <v>-364</v>
      </c>
      <c r="J53" s="115">
        <v>-357</v>
      </c>
      <c r="K53" s="115">
        <v>-328</v>
      </c>
      <c r="L53" s="115">
        <v>-495</v>
      </c>
      <c r="M53" s="116">
        <v>-777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4" t="s">
        <v>47</v>
      </c>
      <c r="D55" s="1304"/>
      <c r="E55" s="1305"/>
      <c r="F55" s="128">
        <v>522</v>
      </c>
      <c r="G55" s="128">
        <v>523</v>
      </c>
      <c r="H55" s="129">
        <v>523</v>
      </c>
    </row>
    <row r="56" spans="2:8" ht="52.5" customHeight="1" x14ac:dyDescent="0.15">
      <c r="B56" s="130"/>
      <c r="C56" s="1306" t="s">
        <v>48</v>
      </c>
      <c r="D56" s="1306"/>
      <c r="E56" s="1307"/>
      <c r="F56" s="131">
        <v>162</v>
      </c>
      <c r="G56" s="131">
        <v>215</v>
      </c>
      <c r="H56" s="132">
        <v>248</v>
      </c>
    </row>
    <row r="57" spans="2:8" ht="53.25" customHeight="1" x14ac:dyDescent="0.15">
      <c r="B57" s="130"/>
      <c r="C57" s="1308" t="s">
        <v>49</v>
      </c>
      <c r="D57" s="1308"/>
      <c r="E57" s="1309"/>
      <c r="F57" s="133">
        <v>853</v>
      </c>
      <c r="G57" s="133">
        <v>874</v>
      </c>
      <c r="H57" s="134">
        <v>979</v>
      </c>
    </row>
    <row r="58" spans="2:8" ht="45.75" customHeight="1" x14ac:dyDescent="0.15">
      <c r="B58" s="135"/>
      <c r="C58" s="1296" t="s">
        <v>609</v>
      </c>
      <c r="D58" s="1297" t="s">
        <v>604</v>
      </c>
      <c r="E58" s="1298" t="s">
        <v>604</v>
      </c>
      <c r="F58" s="136">
        <v>628</v>
      </c>
      <c r="G58" s="136">
        <v>629</v>
      </c>
      <c r="H58" s="137">
        <v>633</v>
      </c>
    </row>
    <row r="59" spans="2:8" ht="45.75" customHeight="1" x14ac:dyDescent="0.15">
      <c r="B59" s="135"/>
      <c r="C59" s="1296" t="s">
        <v>610</v>
      </c>
      <c r="D59" s="1297" t="s">
        <v>605</v>
      </c>
      <c r="E59" s="1298" t="s">
        <v>605</v>
      </c>
      <c r="F59" s="136">
        <v>130</v>
      </c>
      <c r="G59" s="136">
        <v>130</v>
      </c>
      <c r="H59" s="137">
        <v>130</v>
      </c>
    </row>
    <row r="60" spans="2:8" ht="45.75" customHeight="1" x14ac:dyDescent="0.15">
      <c r="B60" s="135"/>
      <c r="C60" s="1296" t="s">
        <v>611</v>
      </c>
      <c r="D60" s="1297" t="s">
        <v>606</v>
      </c>
      <c r="E60" s="1298" t="s">
        <v>606</v>
      </c>
      <c r="F60" s="136">
        <v>32</v>
      </c>
      <c r="G60" s="136">
        <v>49</v>
      </c>
      <c r="H60" s="137">
        <v>129</v>
      </c>
    </row>
    <row r="61" spans="2:8" ht="45.75" customHeight="1" x14ac:dyDescent="0.15">
      <c r="B61" s="135"/>
      <c r="C61" s="1296" t="s">
        <v>612</v>
      </c>
      <c r="D61" s="1297" t="s">
        <v>607</v>
      </c>
      <c r="E61" s="1298" t="s">
        <v>607</v>
      </c>
      <c r="F61" s="136">
        <v>19</v>
      </c>
      <c r="G61" s="136">
        <v>19</v>
      </c>
      <c r="H61" s="137">
        <v>19</v>
      </c>
    </row>
    <row r="62" spans="2:8" ht="45.75" customHeight="1" thickBot="1" x14ac:dyDescent="0.2">
      <c r="B62" s="138"/>
      <c r="C62" s="1299" t="s">
        <v>613</v>
      </c>
      <c r="D62" s="1300" t="s">
        <v>608</v>
      </c>
      <c r="E62" s="1301" t="s">
        <v>608</v>
      </c>
      <c r="F62" s="139">
        <v>17</v>
      </c>
      <c r="G62" s="139">
        <v>17</v>
      </c>
      <c r="H62" s="140">
        <v>17</v>
      </c>
    </row>
    <row r="63" spans="2:8" ht="52.5" customHeight="1" thickBot="1" x14ac:dyDescent="0.2">
      <c r="B63" s="141"/>
      <c r="C63" s="1302" t="s">
        <v>50</v>
      </c>
      <c r="D63" s="1302"/>
      <c r="E63" s="1303"/>
      <c r="F63" s="142">
        <v>1537</v>
      </c>
      <c r="G63" s="142">
        <v>1611</v>
      </c>
      <c r="H63" s="143">
        <v>1750</v>
      </c>
    </row>
    <row r="64" spans="2:8" ht="15"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D11E-6942-4514-A09E-A7B6F3ACFAA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0"/>
      <c r="H50" s="1310"/>
      <c r="I50" s="1310"/>
      <c r="J50" s="1310"/>
      <c r="K50" s="407"/>
      <c r="L50" s="407"/>
      <c r="M50" s="408"/>
      <c r="N50" s="408"/>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7"/>
      <c r="G51" s="1327"/>
      <c r="H51" s="1327"/>
      <c r="I51" s="1331"/>
      <c r="J51" s="1331"/>
      <c r="K51" s="1317"/>
      <c r="L51" s="1317"/>
      <c r="M51" s="1317"/>
      <c r="N51" s="1317"/>
      <c r="AM51" s="406"/>
      <c r="AN51" s="1315" t="s">
        <v>618</v>
      </c>
      <c r="AO51" s="1315"/>
      <c r="AP51" s="1315"/>
      <c r="AQ51" s="1315"/>
      <c r="AR51" s="1315"/>
      <c r="AS51" s="1315"/>
      <c r="AT51" s="1315"/>
      <c r="AU51" s="1315"/>
      <c r="AV51" s="1315"/>
      <c r="AW51" s="1315"/>
      <c r="AX51" s="1315"/>
      <c r="AY51" s="1315"/>
      <c r="AZ51" s="1315"/>
      <c r="BA51" s="1315"/>
      <c r="BB51" s="1315" t="s">
        <v>619</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7"/>
      <c r="G52" s="1327"/>
      <c r="H52" s="1327"/>
      <c r="I52" s="1331"/>
      <c r="J52" s="1331"/>
      <c r="K52" s="1317"/>
      <c r="L52" s="1317"/>
      <c r="M52" s="1317"/>
      <c r="N52" s="1317"/>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10"/>
      <c r="J53" s="1310"/>
      <c r="K53" s="1317"/>
      <c r="L53" s="1317"/>
      <c r="M53" s="1317"/>
      <c r="N53" s="1317"/>
      <c r="AM53" s="406"/>
      <c r="AN53" s="1315"/>
      <c r="AO53" s="1315"/>
      <c r="AP53" s="1315"/>
      <c r="AQ53" s="1315"/>
      <c r="AR53" s="1315"/>
      <c r="AS53" s="1315"/>
      <c r="AT53" s="1315"/>
      <c r="AU53" s="1315"/>
      <c r="AV53" s="1315"/>
      <c r="AW53" s="1315"/>
      <c r="AX53" s="1315"/>
      <c r="AY53" s="1315"/>
      <c r="AZ53" s="1315"/>
      <c r="BA53" s="1315"/>
      <c r="BB53" s="1315" t="s">
        <v>620</v>
      </c>
      <c r="BC53" s="1315"/>
      <c r="BD53" s="1315"/>
      <c r="BE53" s="1315"/>
      <c r="BF53" s="1315"/>
      <c r="BG53" s="1315"/>
      <c r="BH53" s="1315"/>
      <c r="BI53" s="1315"/>
      <c r="BJ53" s="1315"/>
      <c r="BK53" s="1315"/>
      <c r="BL53" s="1315"/>
      <c r="BM53" s="1315"/>
      <c r="BN53" s="1315"/>
      <c r="BO53" s="1315"/>
      <c r="BP53" s="1312">
        <v>52.8</v>
      </c>
      <c r="BQ53" s="1312"/>
      <c r="BR53" s="1312"/>
      <c r="BS53" s="1312"/>
      <c r="BT53" s="1312"/>
      <c r="BU53" s="1312"/>
      <c r="BV53" s="1312"/>
      <c r="BW53" s="1312"/>
      <c r="BX53" s="1312">
        <v>66</v>
      </c>
      <c r="BY53" s="1312"/>
      <c r="BZ53" s="1312"/>
      <c r="CA53" s="1312"/>
      <c r="CB53" s="1312"/>
      <c r="CC53" s="1312"/>
      <c r="CD53" s="1312"/>
      <c r="CE53" s="1312"/>
      <c r="CF53" s="1312">
        <v>65.7</v>
      </c>
      <c r="CG53" s="1312"/>
      <c r="CH53" s="1312"/>
      <c r="CI53" s="1312"/>
      <c r="CJ53" s="1312"/>
      <c r="CK53" s="1312"/>
      <c r="CL53" s="1312"/>
      <c r="CM53" s="1312"/>
      <c r="CN53" s="1312">
        <v>66.599999999999994</v>
      </c>
      <c r="CO53" s="1312"/>
      <c r="CP53" s="1312"/>
      <c r="CQ53" s="1312"/>
      <c r="CR53" s="1312"/>
      <c r="CS53" s="1312"/>
      <c r="CT53" s="1312"/>
      <c r="CU53" s="1312"/>
      <c r="CV53" s="1312">
        <v>67.7</v>
      </c>
      <c r="CW53" s="1312"/>
      <c r="CX53" s="1312"/>
      <c r="CY53" s="1312"/>
      <c r="CZ53" s="1312"/>
      <c r="DA53" s="1312"/>
      <c r="DB53" s="1312"/>
      <c r="DC53" s="1312"/>
    </row>
    <row r="54" spans="1:109" x14ac:dyDescent="0.15">
      <c r="A54" s="405"/>
      <c r="B54" s="397"/>
      <c r="G54" s="1327"/>
      <c r="H54" s="1327"/>
      <c r="I54" s="1310"/>
      <c r="J54" s="1310"/>
      <c r="K54" s="1317"/>
      <c r="L54" s="1317"/>
      <c r="M54" s="1317"/>
      <c r="N54" s="1317"/>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0"/>
      <c r="H55" s="1310"/>
      <c r="I55" s="1310"/>
      <c r="J55" s="1310"/>
      <c r="K55" s="1317"/>
      <c r="L55" s="1317"/>
      <c r="M55" s="1317"/>
      <c r="N55" s="1317"/>
      <c r="AN55" s="1316" t="s">
        <v>621</v>
      </c>
      <c r="AO55" s="1316"/>
      <c r="AP55" s="1316"/>
      <c r="AQ55" s="1316"/>
      <c r="AR55" s="1316"/>
      <c r="AS55" s="1316"/>
      <c r="AT55" s="1316"/>
      <c r="AU55" s="1316"/>
      <c r="AV55" s="1316"/>
      <c r="AW55" s="1316"/>
      <c r="AX55" s="1316"/>
      <c r="AY55" s="1316"/>
      <c r="AZ55" s="1316"/>
      <c r="BA55" s="1316"/>
      <c r="BB55" s="1315" t="s">
        <v>619</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0"/>
      <c r="H57" s="1310"/>
      <c r="I57" s="1313"/>
      <c r="J57" s="1313"/>
      <c r="K57" s="1317"/>
      <c r="L57" s="1317"/>
      <c r="M57" s="1317"/>
      <c r="N57" s="1317"/>
      <c r="AM57" s="390"/>
      <c r="AN57" s="1316"/>
      <c r="AO57" s="1316"/>
      <c r="AP57" s="1316"/>
      <c r="AQ57" s="1316"/>
      <c r="AR57" s="1316"/>
      <c r="AS57" s="1316"/>
      <c r="AT57" s="1316"/>
      <c r="AU57" s="1316"/>
      <c r="AV57" s="1316"/>
      <c r="AW57" s="1316"/>
      <c r="AX57" s="1316"/>
      <c r="AY57" s="1316"/>
      <c r="AZ57" s="1316"/>
      <c r="BA57" s="1316"/>
      <c r="BB57" s="1315" t="s">
        <v>620</v>
      </c>
      <c r="BC57" s="1315"/>
      <c r="BD57" s="1315"/>
      <c r="BE57" s="1315"/>
      <c r="BF57" s="1315"/>
      <c r="BG57" s="1315"/>
      <c r="BH57" s="1315"/>
      <c r="BI57" s="1315"/>
      <c r="BJ57" s="1315"/>
      <c r="BK57" s="1315"/>
      <c r="BL57" s="1315"/>
      <c r="BM57" s="1315"/>
      <c r="BN57" s="1315"/>
      <c r="BO57" s="1315"/>
      <c r="BP57" s="1312">
        <v>57.5</v>
      </c>
      <c r="BQ57" s="1312"/>
      <c r="BR57" s="1312"/>
      <c r="BS57" s="1312"/>
      <c r="BT57" s="1312"/>
      <c r="BU57" s="1312"/>
      <c r="BV57" s="1312"/>
      <c r="BW57" s="1312"/>
      <c r="BX57" s="1312">
        <v>58.4</v>
      </c>
      <c r="BY57" s="1312"/>
      <c r="BZ57" s="1312"/>
      <c r="CA57" s="1312"/>
      <c r="CB57" s="1312"/>
      <c r="CC57" s="1312"/>
      <c r="CD57" s="1312"/>
      <c r="CE57" s="1312"/>
      <c r="CF57" s="1312">
        <v>61.8</v>
      </c>
      <c r="CG57" s="1312"/>
      <c r="CH57" s="1312"/>
      <c r="CI57" s="1312"/>
      <c r="CJ57" s="1312"/>
      <c r="CK57" s="1312"/>
      <c r="CL57" s="1312"/>
      <c r="CM57" s="1312"/>
      <c r="CN57" s="1312">
        <v>63.1</v>
      </c>
      <c r="CO57" s="1312"/>
      <c r="CP57" s="1312"/>
      <c r="CQ57" s="1312"/>
      <c r="CR57" s="1312"/>
      <c r="CS57" s="1312"/>
      <c r="CT57" s="1312"/>
      <c r="CU57" s="1312"/>
      <c r="CV57" s="1312">
        <v>62.4</v>
      </c>
      <c r="CW57" s="1312"/>
      <c r="CX57" s="1312"/>
      <c r="CY57" s="1312"/>
      <c r="CZ57" s="1312"/>
      <c r="DA57" s="1312"/>
      <c r="DB57" s="1312"/>
      <c r="DC57" s="1312"/>
      <c r="DD57" s="410"/>
      <c r="DE57" s="409"/>
    </row>
    <row r="58" spans="1:109" s="405" customFormat="1" x14ac:dyDescent="0.15">
      <c r="A58" s="390"/>
      <c r="B58" s="409"/>
      <c r="G58" s="1310"/>
      <c r="H58" s="1310"/>
      <c r="I58" s="1313"/>
      <c r="J58" s="1313"/>
      <c r="K58" s="1317"/>
      <c r="L58" s="1317"/>
      <c r="M58" s="1317"/>
      <c r="N58" s="1317"/>
      <c r="AM58" s="390"/>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0"/>
      <c r="H72" s="1310"/>
      <c r="I72" s="1310"/>
      <c r="J72" s="1310"/>
      <c r="K72" s="407"/>
      <c r="L72" s="407"/>
      <c r="M72" s="408"/>
      <c r="N72" s="408"/>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7"/>
      <c r="G73" s="1327"/>
      <c r="H73" s="1327"/>
      <c r="I73" s="1327"/>
      <c r="J73" s="1327"/>
      <c r="K73" s="1311"/>
      <c r="L73" s="1311"/>
      <c r="M73" s="1311"/>
      <c r="N73" s="1311"/>
      <c r="AM73" s="406"/>
      <c r="AN73" s="1315" t="s">
        <v>618</v>
      </c>
      <c r="AO73" s="1315"/>
      <c r="AP73" s="1315"/>
      <c r="AQ73" s="1315"/>
      <c r="AR73" s="1315"/>
      <c r="AS73" s="1315"/>
      <c r="AT73" s="1315"/>
      <c r="AU73" s="1315"/>
      <c r="AV73" s="1315"/>
      <c r="AW73" s="1315"/>
      <c r="AX73" s="1315"/>
      <c r="AY73" s="1315"/>
      <c r="AZ73" s="1315"/>
      <c r="BA73" s="1315"/>
      <c r="BB73" s="1315" t="s">
        <v>619</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7"/>
      <c r="G74" s="1327"/>
      <c r="H74" s="1327"/>
      <c r="I74" s="1327"/>
      <c r="J74" s="1327"/>
      <c r="K74" s="1311"/>
      <c r="L74" s="1311"/>
      <c r="M74" s="1311"/>
      <c r="N74" s="1311"/>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10"/>
      <c r="J75" s="1310"/>
      <c r="K75" s="1317"/>
      <c r="L75" s="1317"/>
      <c r="M75" s="1317"/>
      <c r="N75" s="1317"/>
      <c r="AM75" s="406"/>
      <c r="AN75" s="1315"/>
      <c r="AO75" s="1315"/>
      <c r="AP75" s="1315"/>
      <c r="AQ75" s="1315"/>
      <c r="AR75" s="1315"/>
      <c r="AS75" s="1315"/>
      <c r="AT75" s="1315"/>
      <c r="AU75" s="1315"/>
      <c r="AV75" s="1315"/>
      <c r="AW75" s="1315"/>
      <c r="AX75" s="1315"/>
      <c r="AY75" s="1315"/>
      <c r="AZ75" s="1315"/>
      <c r="BA75" s="1315"/>
      <c r="BB75" s="1315" t="s">
        <v>623</v>
      </c>
      <c r="BC75" s="1315"/>
      <c r="BD75" s="1315"/>
      <c r="BE75" s="1315"/>
      <c r="BF75" s="1315"/>
      <c r="BG75" s="1315"/>
      <c r="BH75" s="1315"/>
      <c r="BI75" s="1315"/>
      <c r="BJ75" s="1315"/>
      <c r="BK75" s="1315"/>
      <c r="BL75" s="1315"/>
      <c r="BM75" s="1315"/>
      <c r="BN75" s="1315"/>
      <c r="BO75" s="1315"/>
      <c r="BP75" s="1312">
        <v>9.3000000000000007</v>
      </c>
      <c r="BQ75" s="1312"/>
      <c r="BR75" s="1312"/>
      <c r="BS75" s="1312"/>
      <c r="BT75" s="1312"/>
      <c r="BU75" s="1312"/>
      <c r="BV75" s="1312"/>
      <c r="BW75" s="1312"/>
      <c r="BX75" s="1312">
        <v>7.8</v>
      </c>
      <c r="BY75" s="1312"/>
      <c r="BZ75" s="1312"/>
      <c r="CA75" s="1312"/>
      <c r="CB75" s="1312"/>
      <c r="CC75" s="1312"/>
      <c r="CD75" s="1312"/>
      <c r="CE75" s="1312"/>
      <c r="CF75" s="1312">
        <v>7.2</v>
      </c>
      <c r="CG75" s="1312"/>
      <c r="CH75" s="1312"/>
      <c r="CI75" s="1312"/>
      <c r="CJ75" s="1312"/>
      <c r="CK75" s="1312"/>
      <c r="CL75" s="1312"/>
      <c r="CM75" s="1312"/>
      <c r="CN75" s="1312">
        <v>6.9</v>
      </c>
      <c r="CO75" s="1312"/>
      <c r="CP75" s="1312"/>
      <c r="CQ75" s="1312"/>
      <c r="CR75" s="1312"/>
      <c r="CS75" s="1312"/>
      <c r="CT75" s="1312"/>
      <c r="CU75" s="1312"/>
      <c r="CV75" s="1312">
        <v>7.3</v>
      </c>
      <c r="CW75" s="1312"/>
      <c r="CX75" s="1312"/>
      <c r="CY75" s="1312"/>
      <c r="CZ75" s="1312"/>
      <c r="DA75" s="1312"/>
      <c r="DB75" s="1312"/>
      <c r="DC75" s="1312"/>
    </row>
    <row r="76" spans="2:107" x14ac:dyDescent="0.15">
      <c r="B76" s="397"/>
      <c r="G76" s="1327"/>
      <c r="H76" s="1327"/>
      <c r="I76" s="1310"/>
      <c r="J76" s="1310"/>
      <c r="K76" s="1317"/>
      <c r="L76" s="1317"/>
      <c r="M76" s="1317"/>
      <c r="N76" s="1317"/>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0"/>
      <c r="H77" s="1310"/>
      <c r="I77" s="1310"/>
      <c r="J77" s="1310"/>
      <c r="K77" s="1311"/>
      <c r="L77" s="1311"/>
      <c r="M77" s="1311"/>
      <c r="N77" s="1311"/>
      <c r="AN77" s="1316" t="s">
        <v>621</v>
      </c>
      <c r="AO77" s="1316"/>
      <c r="AP77" s="1316"/>
      <c r="AQ77" s="1316"/>
      <c r="AR77" s="1316"/>
      <c r="AS77" s="1316"/>
      <c r="AT77" s="1316"/>
      <c r="AU77" s="1316"/>
      <c r="AV77" s="1316"/>
      <c r="AW77" s="1316"/>
      <c r="AX77" s="1316"/>
      <c r="AY77" s="1316"/>
      <c r="AZ77" s="1316"/>
      <c r="BA77" s="1316"/>
      <c r="BB77" s="1315" t="s">
        <v>619</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623</v>
      </c>
      <c r="BC79" s="1315"/>
      <c r="BD79" s="1315"/>
      <c r="BE79" s="1315"/>
      <c r="BF79" s="1315"/>
      <c r="BG79" s="1315"/>
      <c r="BH79" s="1315"/>
      <c r="BI79" s="1315"/>
      <c r="BJ79" s="1315"/>
      <c r="BK79" s="1315"/>
      <c r="BL79" s="1315"/>
      <c r="BM79" s="1315"/>
      <c r="BN79" s="1315"/>
      <c r="BO79" s="1315"/>
      <c r="BP79" s="1312">
        <v>6</v>
      </c>
      <c r="BQ79" s="1312"/>
      <c r="BR79" s="1312"/>
      <c r="BS79" s="1312"/>
      <c r="BT79" s="1312"/>
      <c r="BU79" s="1312"/>
      <c r="BV79" s="1312"/>
      <c r="BW79" s="1312"/>
      <c r="BX79" s="1312">
        <v>5.6</v>
      </c>
      <c r="BY79" s="1312"/>
      <c r="BZ79" s="1312"/>
      <c r="CA79" s="1312"/>
      <c r="CB79" s="1312"/>
      <c r="CC79" s="1312"/>
      <c r="CD79" s="1312"/>
      <c r="CE79" s="1312"/>
      <c r="CF79" s="1312">
        <v>5.3</v>
      </c>
      <c r="CG79" s="1312"/>
      <c r="CH79" s="1312"/>
      <c r="CI79" s="1312"/>
      <c r="CJ79" s="1312"/>
      <c r="CK79" s="1312"/>
      <c r="CL79" s="1312"/>
      <c r="CM79" s="1312"/>
      <c r="CN79" s="1312">
        <v>5.8</v>
      </c>
      <c r="CO79" s="1312"/>
      <c r="CP79" s="1312"/>
      <c r="CQ79" s="1312"/>
      <c r="CR79" s="1312"/>
      <c r="CS79" s="1312"/>
      <c r="CT79" s="1312"/>
      <c r="CU79" s="1312"/>
      <c r="CV79" s="1312">
        <v>5.8</v>
      </c>
      <c r="CW79" s="1312"/>
      <c r="CX79" s="1312"/>
      <c r="CY79" s="1312"/>
      <c r="CZ79" s="1312"/>
      <c r="DA79" s="1312"/>
      <c r="DB79" s="1312"/>
      <c r="DC79" s="1312"/>
    </row>
    <row r="80" spans="2:107" x14ac:dyDescent="0.15">
      <c r="B80" s="397"/>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LqZhsO+3FqnEe6BawIJUzDR9d2k3yf5NgGabL31grWP7+Nr5be3KQEnLdv80mpB2+POmJ1PCNm+sgxFXMfMBw==" saltValue="w5JU65pfMzdbKWh4PCj/J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B3D2-E49A-40FD-A0A7-5EE6C1AA6D3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zs+6S5Ur9JRfMWTbaB7pJ/s0SOhtMs/HSpE+IPL7Wyy/281cOSpszvFkcnONshLmqeOCk39hRX5HvNZ/qovxEA==" saltValue="qFhCtzQ8bgxYrrBizBbj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BB1D3-5765-4309-8E96-D7FE83B932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ivZzWKwT/5NYrHVK02uxvHWEXUKSjnus4zc+WTWQM7prBhlT9IlfDWG6S4kNhcjdqDT6zzkvSIXgOT8c3OGXEQ==" saltValue="+lX2iBxUvFnPR8k2pC3A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214208</v>
      </c>
      <c r="E3" s="162"/>
      <c r="F3" s="163">
        <v>237994</v>
      </c>
      <c r="G3" s="164"/>
      <c r="H3" s="165"/>
    </row>
    <row r="4" spans="1:8" x14ac:dyDescent="0.15">
      <c r="A4" s="166"/>
      <c r="B4" s="167"/>
      <c r="C4" s="168"/>
      <c r="D4" s="169">
        <v>90632</v>
      </c>
      <c r="E4" s="170"/>
      <c r="F4" s="171">
        <v>110361</v>
      </c>
      <c r="G4" s="172"/>
      <c r="H4" s="173"/>
    </row>
    <row r="5" spans="1:8" x14ac:dyDescent="0.15">
      <c r="A5" s="154" t="s">
        <v>553</v>
      </c>
      <c r="B5" s="159"/>
      <c r="C5" s="160"/>
      <c r="D5" s="161">
        <v>297154</v>
      </c>
      <c r="E5" s="162"/>
      <c r="F5" s="163">
        <v>267911</v>
      </c>
      <c r="G5" s="164"/>
      <c r="H5" s="165"/>
    </row>
    <row r="6" spans="1:8" x14ac:dyDescent="0.15">
      <c r="A6" s="166"/>
      <c r="B6" s="167"/>
      <c r="C6" s="168"/>
      <c r="D6" s="169">
        <v>78977</v>
      </c>
      <c r="E6" s="170"/>
      <c r="F6" s="171">
        <v>106425</v>
      </c>
      <c r="G6" s="172"/>
      <c r="H6" s="173"/>
    </row>
    <row r="7" spans="1:8" x14ac:dyDescent="0.15">
      <c r="A7" s="154" t="s">
        <v>554</v>
      </c>
      <c r="B7" s="159"/>
      <c r="C7" s="160"/>
      <c r="D7" s="161">
        <v>319495</v>
      </c>
      <c r="E7" s="162"/>
      <c r="F7" s="163">
        <v>228215</v>
      </c>
      <c r="G7" s="164"/>
      <c r="H7" s="165"/>
    </row>
    <row r="8" spans="1:8" x14ac:dyDescent="0.15">
      <c r="A8" s="166"/>
      <c r="B8" s="167"/>
      <c r="C8" s="168"/>
      <c r="D8" s="169">
        <v>135160</v>
      </c>
      <c r="E8" s="170"/>
      <c r="F8" s="171">
        <v>117571</v>
      </c>
      <c r="G8" s="172"/>
      <c r="H8" s="173"/>
    </row>
    <row r="9" spans="1:8" x14ac:dyDescent="0.15">
      <c r="A9" s="154" t="s">
        <v>555</v>
      </c>
      <c r="B9" s="159"/>
      <c r="C9" s="160"/>
      <c r="D9" s="161">
        <v>200752</v>
      </c>
      <c r="E9" s="162"/>
      <c r="F9" s="163">
        <v>264232</v>
      </c>
      <c r="G9" s="164"/>
      <c r="H9" s="165"/>
    </row>
    <row r="10" spans="1:8" x14ac:dyDescent="0.15">
      <c r="A10" s="166"/>
      <c r="B10" s="167"/>
      <c r="C10" s="168"/>
      <c r="D10" s="169">
        <v>94606</v>
      </c>
      <c r="E10" s="170"/>
      <c r="F10" s="171">
        <v>133959</v>
      </c>
      <c r="G10" s="172"/>
      <c r="H10" s="173"/>
    </row>
    <row r="11" spans="1:8" x14ac:dyDescent="0.15">
      <c r="A11" s="154" t="s">
        <v>556</v>
      </c>
      <c r="B11" s="159"/>
      <c r="C11" s="160"/>
      <c r="D11" s="161">
        <v>173299</v>
      </c>
      <c r="E11" s="162"/>
      <c r="F11" s="163">
        <v>263613</v>
      </c>
      <c r="G11" s="164"/>
      <c r="H11" s="165"/>
    </row>
    <row r="12" spans="1:8" x14ac:dyDescent="0.15">
      <c r="A12" s="166"/>
      <c r="B12" s="167"/>
      <c r="C12" s="174"/>
      <c r="D12" s="169">
        <v>102033</v>
      </c>
      <c r="E12" s="170"/>
      <c r="F12" s="171">
        <v>128823</v>
      </c>
      <c r="G12" s="172"/>
      <c r="H12" s="173"/>
    </row>
    <row r="13" spans="1:8" x14ac:dyDescent="0.15">
      <c r="A13" s="154"/>
      <c r="B13" s="159"/>
      <c r="C13" s="175"/>
      <c r="D13" s="176">
        <v>240982</v>
      </c>
      <c r="E13" s="177"/>
      <c r="F13" s="178">
        <v>252393</v>
      </c>
      <c r="G13" s="179"/>
      <c r="H13" s="165"/>
    </row>
    <row r="14" spans="1:8" x14ac:dyDescent="0.15">
      <c r="A14" s="166"/>
      <c r="B14" s="167"/>
      <c r="C14" s="168"/>
      <c r="D14" s="169">
        <v>100282</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2.42</v>
      </c>
      <c r="C19" s="180">
        <f>ROUND(VALUE(SUBSTITUTE(実質収支比率等に係る経年分析!G$48,"▲","-")),2)</f>
        <v>2.4</v>
      </c>
      <c r="D19" s="180">
        <f>ROUND(VALUE(SUBSTITUTE(実質収支比率等に係る経年分析!H$48,"▲","-")),2)</f>
        <v>2.2799999999999998</v>
      </c>
      <c r="E19" s="180">
        <f>ROUND(VALUE(SUBSTITUTE(実質収支比率等に係る経年分析!I$48,"▲","-")),2)</f>
        <v>2.21</v>
      </c>
      <c r="F19" s="180">
        <f>ROUND(VALUE(SUBSTITUTE(実質収支比率等に係る経年分析!J$48,"▲","-")),2)</f>
        <v>2.19</v>
      </c>
    </row>
    <row r="20" spans="1:11" x14ac:dyDescent="0.15">
      <c r="A20" s="180" t="s">
        <v>54</v>
      </c>
      <c r="B20" s="180">
        <f>ROUND(VALUE(SUBSTITUTE(実質収支比率等に係る経年分析!F$47,"▲","-")),2)</f>
        <v>39.78</v>
      </c>
      <c r="C20" s="180">
        <f>ROUND(VALUE(SUBSTITUTE(実質収支比率等に係る経年分析!G$47,"▲","-")),2)</f>
        <v>41.28</v>
      </c>
      <c r="D20" s="180">
        <f>ROUND(VALUE(SUBSTITUTE(実質収支比率等に係る経年分析!H$47,"▲","-")),2)</f>
        <v>42.05</v>
      </c>
      <c r="E20" s="180">
        <f>ROUND(VALUE(SUBSTITUTE(実質収支比率等に係る経年分析!I$47,"▲","-")),2)</f>
        <v>42.21</v>
      </c>
      <c r="F20" s="180">
        <f>ROUND(VALUE(SUBSTITUTE(実質収支比率等に係る経年分析!J$47,"▲","-")),2)</f>
        <v>39.47</v>
      </c>
    </row>
    <row r="21" spans="1:11" x14ac:dyDescent="0.15">
      <c r="A21" s="180" t="s">
        <v>55</v>
      </c>
      <c r="B21" s="180">
        <f>IF(ISNUMBER(VALUE(SUBSTITUTE(実質収支比率等に係る経年分析!F$49,"▲","-"))),ROUND(VALUE(SUBSTITUTE(実質収支比率等に係る経年分析!F$49,"▲","-")),2),NA())</f>
        <v>16.09</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-0.14000000000000001</v>
      </c>
      <c r="E21" s="180">
        <f>IF(ISNUMBER(VALUE(SUBSTITUTE(実質収支比率等に係る経年分析!I$49,"▲","-"))),ROUND(VALUE(SUBSTITUTE(実質収支比率等に係る経年分析!I$49,"▲","-")),2),NA())</f>
        <v>-0.05</v>
      </c>
      <c r="F21" s="180">
        <f>IF(ISNUMBER(VALUE(SUBSTITUTE(実質収支比率等に係る経年分析!J$49,"▲","-"))),ROUND(VALUE(SUBSTITUTE(実質収支比率等に係る経年分析!J$49,"▲","-")),2),NA())</f>
        <v>4.62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福祉センター特別会計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村営バス特別会計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0.14000000000000001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2.2400000000000002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260</v>
      </c>
      <c r="E42" s="182"/>
      <c r="F42" s="182"/>
      <c r="G42" s="182">
        <f>'実質公債費比率（分子）の構造'!L$52</f>
        <v>261</v>
      </c>
      <c r="H42" s="182"/>
      <c r="I42" s="182"/>
      <c r="J42" s="182">
        <f>'実質公債費比率（分子）の構造'!M$52</f>
        <v>250</v>
      </c>
      <c r="K42" s="182"/>
      <c r="L42" s="182"/>
      <c r="M42" s="182">
        <f>'実質公債費比率（分子）の構造'!N$52</f>
        <v>236</v>
      </c>
      <c r="N42" s="182"/>
      <c r="O42" s="182"/>
      <c r="P42" s="182">
        <f>'実質公債費比率（分子）の構造'!O$52</f>
        <v>238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6</v>
      </c>
      <c r="C45" s="182"/>
      <c r="D45" s="182"/>
      <c r="E45" s="182">
        <f>'実質公債費比率（分子）の構造'!L$49</f>
        <v>7</v>
      </c>
      <c r="F45" s="182"/>
      <c r="G45" s="182"/>
      <c r="H45" s="182">
        <f>'実質公債費比率（分子）の構造'!M$49</f>
        <v>4</v>
      </c>
      <c r="I45" s="182"/>
      <c r="J45" s="182"/>
      <c r="K45" s="182">
        <f>'実質公債費比率（分子）の構造'!N$49</f>
        <v>2</v>
      </c>
      <c r="L45" s="182"/>
      <c r="M45" s="182"/>
      <c r="N45" s="182">
        <f>'実質公債費比率（分子）の構造'!O$49</f>
        <v>2</v>
      </c>
      <c r="O45" s="182"/>
      <c r="P45" s="182"/>
    </row>
    <row r="46" spans="1:16" x14ac:dyDescent="0.15">
      <c r="A46" s="182" t="s">
        <v>66</v>
      </c>
      <c r="B46" s="182">
        <f>'実質公債費比率（分子）の構造'!K$48</f>
        <v>70</v>
      </c>
      <c r="C46" s="182"/>
      <c r="D46" s="182"/>
      <c r="E46" s="182">
        <f>'実質公債費比率（分子）の構造'!L$48</f>
        <v>68</v>
      </c>
      <c r="F46" s="182"/>
      <c r="G46" s="182"/>
      <c r="H46" s="182">
        <f>'実質公債費比率（分子）の構造'!M$48</f>
        <v>74</v>
      </c>
      <c r="I46" s="182"/>
      <c r="J46" s="182"/>
      <c r="K46" s="182">
        <f>'実質公債費比率（分子）の構造'!N$48</f>
        <v>72</v>
      </c>
      <c r="L46" s="182"/>
      <c r="M46" s="182"/>
      <c r="N46" s="182">
        <f>'実質公債費比率（分子）の構造'!O$48</f>
        <v>70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269</v>
      </c>
      <c r="C49" s="182"/>
      <c r="D49" s="182"/>
      <c r="E49" s="182">
        <f>'実質公債費比率（分子）の構造'!L$45</f>
        <v>252</v>
      </c>
      <c r="F49" s="182"/>
      <c r="G49" s="182"/>
      <c r="H49" s="182">
        <f>'実質公債費比率（分子）の構造'!M$45</f>
        <v>242</v>
      </c>
      <c r="I49" s="182"/>
      <c r="J49" s="182"/>
      <c r="K49" s="182">
        <f>'実質公債費比率（分子）の構造'!N$45</f>
        <v>236</v>
      </c>
      <c r="L49" s="182"/>
      <c r="M49" s="182"/>
      <c r="N49" s="182">
        <f>'実質公債費比率（分子）の構造'!O$45</f>
        <v>248</v>
      </c>
      <c r="O49" s="182"/>
      <c r="P49" s="182"/>
    </row>
    <row r="50" spans="1:16" x14ac:dyDescent="0.15">
      <c r="A50" s="182" t="s">
        <v>70</v>
      </c>
      <c r="B50" s="182" t="e">
        <f>NA()</f>
        <v>#N/A</v>
      </c>
      <c r="C50" s="182">
        <f>IF(ISNUMBER('実質公債費比率（分子）の構造'!K$53),'実質公債費比率（分子）の構造'!K$53,NA())</f>
        <v>85</v>
      </c>
      <c r="D50" s="182" t="e">
        <f>NA()</f>
        <v>#N/A</v>
      </c>
      <c r="E50" s="182" t="e">
        <f>NA()</f>
        <v>#N/A</v>
      </c>
      <c r="F50" s="182">
        <f>IF(ISNUMBER('実質公債費比率（分子）の構造'!L$53),'実質公債費比率（分子）の構造'!L$53,NA())</f>
        <v>66</v>
      </c>
      <c r="G50" s="182" t="e">
        <f>NA()</f>
        <v>#N/A</v>
      </c>
      <c r="H50" s="182" t="e">
        <f>NA()</f>
        <v>#N/A</v>
      </c>
      <c r="I50" s="182">
        <f>IF(ISNUMBER('実質公債費比率（分子）の構造'!M$53),'実質公債費比率（分子）の構造'!M$53,NA())</f>
        <v>70</v>
      </c>
      <c r="J50" s="182" t="e">
        <f>NA()</f>
        <v>#N/A</v>
      </c>
      <c r="K50" s="182" t="e">
        <f>NA()</f>
        <v>#N/A</v>
      </c>
      <c r="L50" s="182">
        <f>IF(ISNUMBER('実質公債費比率（分子）の構造'!N$53),'実質公債費比率（分子）の構造'!N$53,NA())</f>
        <v>74</v>
      </c>
      <c r="M50" s="182" t="e">
        <f>NA()</f>
        <v>#N/A</v>
      </c>
      <c r="N50" s="182" t="e">
        <f>NA()</f>
        <v>#N/A</v>
      </c>
      <c r="O50" s="182">
        <f>IF(ISNUMBER('実質公債費比率（分子）の構造'!O$53),'実質公債費比率（分子）の構造'!O$53,NA())</f>
        <v>82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2188</v>
      </c>
      <c r="E56" s="181"/>
      <c r="F56" s="181"/>
      <c r="G56" s="181">
        <f>'将来負担比率（分子）の構造'!J$52</f>
        <v>2248</v>
      </c>
      <c r="H56" s="181"/>
      <c r="I56" s="181"/>
      <c r="J56" s="181">
        <f>'将来負担比率（分子）の構造'!K$52</f>
        <v>2299</v>
      </c>
      <c r="K56" s="181"/>
      <c r="L56" s="181"/>
      <c r="M56" s="181">
        <f>'将来負担比率（分子）の構造'!L$52</f>
        <v>2455</v>
      </c>
      <c r="N56" s="181"/>
      <c r="O56" s="181"/>
      <c r="P56" s="181">
        <f>'将来負担比率（分子）の構造'!M$52</f>
        <v>2545</v>
      </c>
    </row>
    <row r="57" spans="1:16" x14ac:dyDescent="0.15">
      <c r="A57" s="181" t="s">
        <v>41</v>
      </c>
      <c r="B57" s="181"/>
      <c r="C57" s="181"/>
      <c r="D57" s="181">
        <f>'将来負担比率（分子）の構造'!I$51</f>
        <v>7</v>
      </c>
      <c r="E57" s="181"/>
      <c r="F57" s="181"/>
      <c r="G57" s="181">
        <f>'将来負担比率（分子）の構造'!J$51</f>
        <v>4</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1505</v>
      </c>
      <c r="E58" s="181"/>
      <c r="F58" s="181"/>
      <c r="G58" s="181">
        <f>'将来負担比率（分子）の構造'!J$50</f>
        <v>1524</v>
      </c>
      <c r="H58" s="181"/>
      <c r="I58" s="181"/>
      <c r="J58" s="181">
        <f>'将来負担比率（分子）の構造'!K$50</f>
        <v>1631</v>
      </c>
      <c r="K58" s="181"/>
      <c r="L58" s="181"/>
      <c r="M58" s="181">
        <f>'将来負担比率（分子）の構造'!L$50</f>
        <v>1683</v>
      </c>
      <c r="N58" s="181"/>
      <c r="O58" s="181"/>
      <c r="P58" s="181">
        <f>'将来負担比率（分子）の構造'!M$50</f>
        <v>1828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421</v>
      </c>
      <c r="C62" s="181"/>
      <c r="D62" s="181"/>
      <c r="E62" s="181">
        <f>'将来負担比率（分子）の構造'!J$45</f>
        <v>412</v>
      </c>
      <c r="F62" s="181"/>
      <c r="G62" s="181"/>
      <c r="H62" s="181">
        <f>'将来負担比率（分子）の構造'!K$45</f>
        <v>459</v>
      </c>
      <c r="I62" s="181"/>
      <c r="J62" s="181"/>
      <c r="K62" s="181">
        <f>'将来負担比率（分子）の構造'!L$45</f>
        <v>431</v>
      </c>
      <c r="L62" s="181"/>
      <c r="M62" s="181"/>
      <c r="N62" s="181">
        <f>'将来負担比率（分子）の構造'!M$45</f>
        <v>394</v>
      </c>
      <c r="O62" s="181"/>
      <c r="P62" s="181"/>
    </row>
    <row r="63" spans="1:16" x14ac:dyDescent="0.15">
      <c r="A63" s="181" t="s">
        <v>33</v>
      </c>
      <c r="B63" s="181">
        <f>'将来負担比率（分子）の構造'!I$44</f>
        <v>35</v>
      </c>
      <c r="C63" s="181"/>
      <c r="D63" s="181"/>
      <c r="E63" s="181">
        <f>'将来負担比率（分子）の構造'!J$44</f>
        <v>28</v>
      </c>
      <c r="F63" s="181"/>
      <c r="G63" s="181"/>
      <c r="H63" s="181">
        <f>'将来負担比率（分子）の構造'!K$44</f>
        <v>23</v>
      </c>
      <c r="I63" s="181"/>
      <c r="J63" s="181"/>
      <c r="K63" s="181">
        <f>'将来負担比率（分子）の構造'!L$44</f>
        <v>17</v>
      </c>
      <c r="L63" s="181"/>
      <c r="M63" s="181"/>
      <c r="N63" s="181">
        <f>'将来負担比率（分子）の構造'!M$44</f>
        <v>15</v>
      </c>
      <c r="O63" s="181"/>
      <c r="P63" s="181"/>
    </row>
    <row r="64" spans="1:16" x14ac:dyDescent="0.15">
      <c r="A64" s="181" t="s">
        <v>32</v>
      </c>
      <c r="B64" s="181">
        <f>'将来負担比率（分子）の構造'!I$43</f>
        <v>654</v>
      </c>
      <c r="C64" s="181"/>
      <c r="D64" s="181"/>
      <c r="E64" s="181">
        <f>'将来負担比率（分子）の構造'!J$43</f>
        <v>589</v>
      </c>
      <c r="F64" s="181"/>
      <c r="G64" s="181"/>
      <c r="H64" s="181">
        <f>'将来負担比率（分子）の構造'!K$43</f>
        <v>556</v>
      </c>
      <c r="I64" s="181"/>
      <c r="J64" s="181"/>
      <c r="K64" s="181">
        <f>'将来負担比率（分子）の構造'!L$43</f>
        <v>521</v>
      </c>
      <c r="L64" s="181"/>
      <c r="M64" s="181"/>
      <c r="N64" s="181">
        <f>'将来負担比率（分子）の構造'!M$43</f>
        <v>492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2225</v>
      </c>
      <c r="C66" s="181"/>
      <c r="D66" s="181"/>
      <c r="E66" s="181">
        <f>'将来負担比率（分子）の構造'!J$41</f>
        <v>2390</v>
      </c>
      <c r="F66" s="181"/>
      <c r="G66" s="181"/>
      <c r="H66" s="181">
        <f>'将来負担比率（分子）の構造'!K$41</f>
        <v>2563</v>
      </c>
      <c r="I66" s="181"/>
      <c r="J66" s="181"/>
      <c r="K66" s="181">
        <f>'将来負担比率（分子）の構造'!L$41</f>
        <v>2673</v>
      </c>
      <c r="L66" s="181"/>
      <c r="M66" s="181"/>
      <c r="N66" s="181">
        <f>'将来負担比率（分子）の構造'!M$41</f>
        <v>2695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522</v>
      </c>
      <c r="C72" s="185">
        <f>基金残高に係る経年分析!G55</f>
        <v>523</v>
      </c>
      <c r="D72" s="185">
        <f>基金残高に係る経年分析!H55</f>
        <v>523</v>
      </c>
    </row>
    <row r="73" spans="1:16" x14ac:dyDescent="0.15">
      <c r="A73" s="184" t="s">
        <v>77</v>
      </c>
      <c r="B73" s="185">
        <f>基金残高に係る経年分析!F56</f>
        <v>162</v>
      </c>
      <c r="C73" s="185">
        <f>基金残高に係る経年分析!G56</f>
        <v>215</v>
      </c>
      <c r="D73" s="185">
        <f>基金残高に係る経年分析!H56</f>
        <v>248</v>
      </c>
    </row>
    <row r="74" spans="1:16" x14ac:dyDescent="0.15">
      <c r="A74" s="184" t="s">
        <v>78</v>
      </c>
      <c r="B74" s="185">
        <f>基金残高に係る経年分析!F57</f>
        <v>853</v>
      </c>
      <c r="C74" s="185">
        <f>基金残高に係る経年分析!G57</f>
        <v>874</v>
      </c>
      <c r="D74" s="185">
        <f>基金残高に係る経年分析!H57</f>
        <v>979</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0" t="s">
        <v>212</v>
      </c>
      <c r="DI1" s="801"/>
      <c r="DJ1" s="801"/>
      <c r="DK1" s="801"/>
      <c r="DL1" s="801"/>
      <c r="DM1" s="801"/>
      <c r="DN1" s="802"/>
      <c r="DO1" s="226"/>
      <c r="DP1" s="800" t="s">
        <v>213</v>
      </c>
      <c r="DQ1" s="801"/>
      <c r="DR1" s="801"/>
      <c r="DS1" s="801"/>
      <c r="DT1" s="801"/>
      <c r="DU1" s="801"/>
      <c r="DV1" s="801"/>
      <c r="DW1" s="801"/>
      <c r="DX1" s="801"/>
      <c r="DY1" s="801"/>
      <c r="DZ1" s="801"/>
      <c r="EA1" s="801"/>
      <c r="EB1" s="801"/>
      <c r="EC1" s="802"/>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0" t="s">
        <v>217</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799" t="s">
        <v>221</v>
      </c>
      <c r="AQ4" s="799"/>
      <c r="AR4" s="799"/>
      <c r="AS4" s="799"/>
      <c r="AT4" s="799"/>
      <c r="AU4" s="799"/>
      <c r="AV4" s="799"/>
      <c r="AW4" s="799"/>
      <c r="AX4" s="799"/>
      <c r="AY4" s="799"/>
      <c r="AZ4" s="799"/>
      <c r="BA4" s="799"/>
      <c r="BB4" s="799"/>
      <c r="BC4" s="799"/>
      <c r="BD4" s="799"/>
      <c r="BE4" s="799"/>
      <c r="BF4" s="799"/>
      <c r="BG4" s="799" t="s">
        <v>222</v>
      </c>
      <c r="BH4" s="799"/>
      <c r="BI4" s="799"/>
      <c r="BJ4" s="799"/>
      <c r="BK4" s="799"/>
      <c r="BL4" s="799"/>
      <c r="BM4" s="799"/>
      <c r="BN4" s="799"/>
      <c r="BO4" s="799" t="s">
        <v>219</v>
      </c>
      <c r="BP4" s="799"/>
      <c r="BQ4" s="799"/>
      <c r="BR4" s="799"/>
      <c r="BS4" s="799" t="s">
        <v>223</v>
      </c>
      <c r="BT4" s="799"/>
      <c r="BU4" s="799"/>
      <c r="BV4" s="799"/>
      <c r="BW4" s="799"/>
      <c r="BX4" s="799"/>
      <c r="BY4" s="799"/>
      <c r="BZ4" s="799"/>
      <c r="CA4" s="799"/>
      <c r="CB4" s="799"/>
      <c r="CD4" s="780" t="s">
        <v>224</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30" customFormat="1" ht="11.25" customHeight="1" x14ac:dyDescent="0.15">
      <c r="B5" s="761" t="s">
        <v>225</v>
      </c>
      <c r="C5" s="762"/>
      <c r="D5" s="762"/>
      <c r="E5" s="762"/>
      <c r="F5" s="762"/>
      <c r="G5" s="762"/>
      <c r="H5" s="762"/>
      <c r="I5" s="762"/>
      <c r="J5" s="762"/>
      <c r="K5" s="762"/>
      <c r="L5" s="762"/>
      <c r="M5" s="762"/>
      <c r="N5" s="762"/>
      <c r="O5" s="762"/>
      <c r="P5" s="762"/>
      <c r="Q5" s="763"/>
      <c r="R5" s="735">
        <v>165407</v>
      </c>
      <c r="S5" s="736"/>
      <c r="T5" s="736"/>
      <c r="U5" s="736"/>
      <c r="V5" s="736"/>
      <c r="W5" s="736"/>
      <c r="X5" s="736"/>
      <c r="Y5" s="779"/>
      <c r="Z5" s="797">
        <v>5.9</v>
      </c>
      <c r="AA5" s="797"/>
      <c r="AB5" s="797"/>
      <c r="AC5" s="797"/>
      <c r="AD5" s="798">
        <v>165407</v>
      </c>
      <c r="AE5" s="798"/>
      <c r="AF5" s="798"/>
      <c r="AG5" s="798"/>
      <c r="AH5" s="798"/>
      <c r="AI5" s="798"/>
      <c r="AJ5" s="798"/>
      <c r="AK5" s="798"/>
      <c r="AL5" s="784">
        <v>12.8</v>
      </c>
      <c r="AM5" s="755"/>
      <c r="AN5" s="755"/>
      <c r="AO5" s="785"/>
      <c r="AP5" s="761" t="s">
        <v>226</v>
      </c>
      <c r="AQ5" s="762"/>
      <c r="AR5" s="762"/>
      <c r="AS5" s="762"/>
      <c r="AT5" s="762"/>
      <c r="AU5" s="762"/>
      <c r="AV5" s="762"/>
      <c r="AW5" s="762"/>
      <c r="AX5" s="762"/>
      <c r="AY5" s="762"/>
      <c r="AZ5" s="762"/>
      <c r="BA5" s="762"/>
      <c r="BB5" s="762"/>
      <c r="BC5" s="762"/>
      <c r="BD5" s="762"/>
      <c r="BE5" s="762"/>
      <c r="BF5" s="763"/>
      <c r="BG5" s="667">
        <v>165407</v>
      </c>
      <c r="BH5" s="668"/>
      <c r="BI5" s="668"/>
      <c r="BJ5" s="668"/>
      <c r="BK5" s="668"/>
      <c r="BL5" s="668"/>
      <c r="BM5" s="668"/>
      <c r="BN5" s="669"/>
      <c r="BO5" s="719">
        <v>100</v>
      </c>
      <c r="BP5" s="719"/>
      <c r="BQ5" s="719"/>
      <c r="BR5" s="719"/>
      <c r="BS5" s="709" t="s">
        <v>177</v>
      </c>
      <c r="BT5" s="709"/>
      <c r="BU5" s="709"/>
      <c r="BV5" s="709"/>
      <c r="BW5" s="709"/>
      <c r="BX5" s="709"/>
      <c r="BY5" s="709"/>
      <c r="BZ5" s="709"/>
      <c r="CA5" s="709"/>
      <c r="CB5" s="760"/>
      <c r="CD5" s="780" t="s">
        <v>221</v>
      </c>
      <c r="CE5" s="781"/>
      <c r="CF5" s="781"/>
      <c r="CG5" s="781"/>
      <c r="CH5" s="781"/>
      <c r="CI5" s="781"/>
      <c r="CJ5" s="781"/>
      <c r="CK5" s="781"/>
      <c r="CL5" s="781"/>
      <c r="CM5" s="781"/>
      <c r="CN5" s="781"/>
      <c r="CO5" s="781"/>
      <c r="CP5" s="781"/>
      <c r="CQ5" s="782"/>
      <c r="CR5" s="780" t="s">
        <v>227</v>
      </c>
      <c r="CS5" s="781"/>
      <c r="CT5" s="781"/>
      <c r="CU5" s="781"/>
      <c r="CV5" s="781"/>
      <c r="CW5" s="781"/>
      <c r="CX5" s="781"/>
      <c r="CY5" s="782"/>
      <c r="CZ5" s="780" t="s">
        <v>219</v>
      </c>
      <c r="DA5" s="781"/>
      <c r="DB5" s="781"/>
      <c r="DC5" s="782"/>
      <c r="DD5" s="780" t="s">
        <v>228</v>
      </c>
      <c r="DE5" s="781"/>
      <c r="DF5" s="781"/>
      <c r="DG5" s="781"/>
      <c r="DH5" s="781"/>
      <c r="DI5" s="781"/>
      <c r="DJ5" s="781"/>
      <c r="DK5" s="781"/>
      <c r="DL5" s="781"/>
      <c r="DM5" s="781"/>
      <c r="DN5" s="781"/>
      <c r="DO5" s="781"/>
      <c r="DP5" s="782"/>
      <c r="DQ5" s="780" t="s">
        <v>229</v>
      </c>
      <c r="DR5" s="781"/>
      <c r="DS5" s="781"/>
      <c r="DT5" s="781"/>
      <c r="DU5" s="781"/>
      <c r="DV5" s="781"/>
      <c r="DW5" s="781"/>
      <c r="DX5" s="781"/>
      <c r="DY5" s="781"/>
      <c r="DZ5" s="781"/>
      <c r="EA5" s="781"/>
      <c r="EB5" s="781"/>
      <c r="EC5" s="782"/>
    </row>
    <row r="6" spans="2:143" ht="11.25" customHeight="1" x14ac:dyDescent="0.15">
      <c r="B6" s="664" t="s">
        <v>230</v>
      </c>
      <c r="C6" s="665"/>
      <c r="D6" s="665"/>
      <c r="E6" s="665"/>
      <c r="F6" s="665"/>
      <c r="G6" s="665"/>
      <c r="H6" s="665"/>
      <c r="I6" s="665"/>
      <c r="J6" s="665"/>
      <c r="K6" s="665"/>
      <c r="L6" s="665"/>
      <c r="M6" s="665"/>
      <c r="N6" s="665"/>
      <c r="O6" s="665"/>
      <c r="P6" s="665"/>
      <c r="Q6" s="666"/>
      <c r="R6" s="667">
        <v>24348</v>
      </c>
      <c r="S6" s="668"/>
      <c r="T6" s="668"/>
      <c r="U6" s="668"/>
      <c r="V6" s="668"/>
      <c r="W6" s="668"/>
      <c r="X6" s="668"/>
      <c r="Y6" s="669"/>
      <c r="Z6" s="719">
        <v>0.9</v>
      </c>
      <c r="AA6" s="719"/>
      <c r="AB6" s="719"/>
      <c r="AC6" s="719"/>
      <c r="AD6" s="709">
        <v>24348</v>
      </c>
      <c r="AE6" s="709"/>
      <c r="AF6" s="709"/>
      <c r="AG6" s="709"/>
      <c r="AH6" s="709"/>
      <c r="AI6" s="709"/>
      <c r="AJ6" s="709"/>
      <c r="AK6" s="709"/>
      <c r="AL6" s="670">
        <v>1.9</v>
      </c>
      <c r="AM6" s="671"/>
      <c r="AN6" s="671"/>
      <c r="AO6" s="710"/>
      <c r="AP6" s="664" t="s">
        <v>231</v>
      </c>
      <c r="AQ6" s="665"/>
      <c r="AR6" s="665"/>
      <c r="AS6" s="665"/>
      <c r="AT6" s="665"/>
      <c r="AU6" s="665"/>
      <c r="AV6" s="665"/>
      <c r="AW6" s="665"/>
      <c r="AX6" s="665"/>
      <c r="AY6" s="665"/>
      <c r="AZ6" s="665"/>
      <c r="BA6" s="665"/>
      <c r="BB6" s="665"/>
      <c r="BC6" s="665"/>
      <c r="BD6" s="665"/>
      <c r="BE6" s="665"/>
      <c r="BF6" s="666"/>
      <c r="BG6" s="667">
        <v>165407</v>
      </c>
      <c r="BH6" s="668"/>
      <c r="BI6" s="668"/>
      <c r="BJ6" s="668"/>
      <c r="BK6" s="668"/>
      <c r="BL6" s="668"/>
      <c r="BM6" s="668"/>
      <c r="BN6" s="669"/>
      <c r="BO6" s="719">
        <v>100</v>
      </c>
      <c r="BP6" s="719"/>
      <c r="BQ6" s="719"/>
      <c r="BR6" s="719"/>
      <c r="BS6" s="709" t="s">
        <v>177</v>
      </c>
      <c r="BT6" s="709"/>
      <c r="BU6" s="709"/>
      <c r="BV6" s="709"/>
      <c r="BW6" s="709"/>
      <c r="BX6" s="709"/>
      <c r="BY6" s="709"/>
      <c r="BZ6" s="709"/>
      <c r="CA6" s="709"/>
      <c r="CB6" s="760"/>
      <c r="CD6" s="738" t="s">
        <v>232</v>
      </c>
      <c r="CE6" s="739"/>
      <c r="CF6" s="739"/>
      <c r="CG6" s="739"/>
      <c r="CH6" s="739"/>
      <c r="CI6" s="739"/>
      <c r="CJ6" s="739"/>
      <c r="CK6" s="739"/>
      <c r="CL6" s="739"/>
      <c r="CM6" s="739"/>
      <c r="CN6" s="739"/>
      <c r="CO6" s="739"/>
      <c r="CP6" s="739"/>
      <c r="CQ6" s="740"/>
      <c r="CR6" s="667">
        <v>41432</v>
      </c>
      <c r="CS6" s="668"/>
      <c r="CT6" s="668"/>
      <c r="CU6" s="668"/>
      <c r="CV6" s="668"/>
      <c r="CW6" s="668"/>
      <c r="CX6" s="668"/>
      <c r="CY6" s="669"/>
      <c r="CZ6" s="784">
        <v>1.5</v>
      </c>
      <c r="DA6" s="755"/>
      <c r="DB6" s="755"/>
      <c r="DC6" s="786"/>
      <c r="DD6" s="673" t="s">
        <v>233</v>
      </c>
      <c r="DE6" s="668"/>
      <c r="DF6" s="668"/>
      <c r="DG6" s="668"/>
      <c r="DH6" s="668"/>
      <c r="DI6" s="668"/>
      <c r="DJ6" s="668"/>
      <c r="DK6" s="668"/>
      <c r="DL6" s="668"/>
      <c r="DM6" s="668"/>
      <c r="DN6" s="668"/>
      <c r="DO6" s="668"/>
      <c r="DP6" s="669"/>
      <c r="DQ6" s="673">
        <v>41432</v>
      </c>
      <c r="DR6" s="668"/>
      <c r="DS6" s="668"/>
      <c r="DT6" s="668"/>
      <c r="DU6" s="668"/>
      <c r="DV6" s="668"/>
      <c r="DW6" s="668"/>
      <c r="DX6" s="668"/>
      <c r="DY6" s="668"/>
      <c r="DZ6" s="668"/>
      <c r="EA6" s="668"/>
      <c r="EB6" s="668"/>
      <c r="EC6" s="731"/>
    </row>
    <row r="7" spans="2:143" ht="11.25" customHeight="1" x14ac:dyDescent="0.15">
      <c r="B7" s="664" t="s">
        <v>234</v>
      </c>
      <c r="C7" s="665"/>
      <c r="D7" s="665"/>
      <c r="E7" s="665"/>
      <c r="F7" s="665"/>
      <c r="G7" s="665"/>
      <c r="H7" s="665"/>
      <c r="I7" s="665"/>
      <c r="J7" s="665"/>
      <c r="K7" s="665"/>
      <c r="L7" s="665"/>
      <c r="M7" s="665"/>
      <c r="N7" s="665"/>
      <c r="O7" s="665"/>
      <c r="P7" s="665"/>
      <c r="Q7" s="666"/>
      <c r="R7" s="667">
        <v>120</v>
      </c>
      <c r="S7" s="668"/>
      <c r="T7" s="668"/>
      <c r="U7" s="668"/>
      <c r="V7" s="668"/>
      <c r="W7" s="668"/>
      <c r="X7" s="668"/>
      <c r="Y7" s="669"/>
      <c r="Z7" s="719">
        <v>0</v>
      </c>
      <c r="AA7" s="719"/>
      <c r="AB7" s="719"/>
      <c r="AC7" s="719"/>
      <c r="AD7" s="709">
        <v>120</v>
      </c>
      <c r="AE7" s="709"/>
      <c r="AF7" s="709"/>
      <c r="AG7" s="709"/>
      <c r="AH7" s="709"/>
      <c r="AI7" s="709"/>
      <c r="AJ7" s="709"/>
      <c r="AK7" s="709"/>
      <c r="AL7" s="670">
        <v>0</v>
      </c>
      <c r="AM7" s="671"/>
      <c r="AN7" s="671"/>
      <c r="AO7" s="710"/>
      <c r="AP7" s="664" t="s">
        <v>235</v>
      </c>
      <c r="AQ7" s="665"/>
      <c r="AR7" s="665"/>
      <c r="AS7" s="665"/>
      <c r="AT7" s="665"/>
      <c r="AU7" s="665"/>
      <c r="AV7" s="665"/>
      <c r="AW7" s="665"/>
      <c r="AX7" s="665"/>
      <c r="AY7" s="665"/>
      <c r="AZ7" s="665"/>
      <c r="BA7" s="665"/>
      <c r="BB7" s="665"/>
      <c r="BC7" s="665"/>
      <c r="BD7" s="665"/>
      <c r="BE7" s="665"/>
      <c r="BF7" s="666"/>
      <c r="BG7" s="667">
        <v>62366</v>
      </c>
      <c r="BH7" s="668"/>
      <c r="BI7" s="668"/>
      <c r="BJ7" s="668"/>
      <c r="BK7" s="668"/>
      <c r="BL7" s="668"/>
      <c r="BM7" s="668"/>
      <c r="BN7" s="669"/>
      <c r="BO7" s="719">
        <v>37.700000000000003</v>
      </c>
      <c r="BP7" s="719"/>
      <c r="BQ7" s="719"/>
      <c r="BR7" s="719"/>
      <c r="BS7" s="709" t="s">
        <v>177</v>
      </c>
      <c r="BT7" s="709"/>
      <c r="BU7" s="709"/>
      <c r="BV7" s="709"/>
      <c r="BW7" s="709"/>
      <c r="BX7" s="709"/>
      <c r="BY7" s="709"/>
      <c r="BZ7" s="709"/>
      <c r="CA7" s="709"/>
      <c r="CB7" s="760"/>
      <c r="CD7" s="726" t="s">
        <v>236</v>
      </c>
      <c r="CE7" s="724"/>
      <c r="CF7" s="724"/>
      <c r="CG7" s="724"/>
      <c r="CH7" s="724"/>
      <c r="CI7" s="724"/>
      <c r="CJ7" s="724"/>
      <c r="CK7" s="724"/>
      <c r="CL7" s="724"/>
      <c r="CM7" s="724"/>
      <c r="CN7" s="724"/>
      <c r="CO7" s="724"/>
      <c r="CP7" s="724"/>
      <c r="CQ7" s="725"/>
      <c r="CR7" s="667">
        <v>852305</v>
      </c>
      <c r="CS7" s="668"/>
      <c r="CT7" s="668"/>
      <c r="CU7" s="668"/>
      <c r="CV7" s="668"/>
      <c r="CW7" s="668"/>
      <c r="CX7" s="668"/>
      <c r="CY7" s="669"/>
      <c r="CZ7" s="719">
        <v>31.4</v>
      </c>
      <c r="DA7" s="719"/>
      <c r="DB7" s="719"/>
      <c r="DC7" s="719"/>
      <c r="DD7" s="673">
        <v>27019</v>
      </c>
      <c r="DE7" s="668"/>
      <c r="DF7" s="668"/>
      <c r="DG7" s="668"/>
      <c r="DH7" s="668"/>
      <c r="DI7" s="668"/>
      <c r="DJ7" s="668"/>
      <c r="DK7" s="668"/>
      <c r="DL7" s="668"/>
      <c r="DM7" s="668"/>
      <c r="DN7" s="668"/>
      <c r="DO7" s="668"/>
      <c r="DP7" s="669"/>
      <c r="DQ7" s="673">
        <v>460808</v>
      </c>
      <c r="DR7" s="668"/>
      <c r="DS7" s="668"/>
      <c r="DT7" s="668"/>
      <c r="DU7" s="668"/>
      <c r="DV7" s="668"/>
      <c r="DW7" s="668"/>
      <c r="DX7" s="668"/>
      <c r="DY7" s="668"/>
      <c r="DZ7" s="668"/>
      <c r="EA7" s="668"/>
      <c r="EB7" s="668"/>
      <c r="EC7" s="731"/>
    </row>
    <row r="8" spans="2:143" ht="11.25" customHeight="1" x14ac:dyDescent="0.15">
      <c r="B8" s="664" t="s">
        <v>237</v>
      </c>
      <c r="C8" s="665"/>
      <c r="D8" s="665"/>
      <c r="E8" s="665"/>
      <c r="F8" s="665"/>
      <c r="G8" s="665"/>
      <c r="H8" s="665"/>
      <c r="I8" s="665"/>
      <c r="J8" s="665"/>
      <c r="K8" s="665"/>
      <c r="L8" s="665"/>
      <c r="M8" s="665"/>
      <c r="N8" s="665"/>
      <c r="O8" s="665"/>
      <c r="P8" s="665"/>
      <c r="Q8" s="666"/>
      <c r="R8" s="667">
        <v>534</v>
      </c>
      <c r="S8" s="668"/>
      <c r="T8" s="668"/>
      <c r="U8" s="668"/>
      <c r="V8" s="668"/>
      <c r="W8" s="668"/>
      <c r="X8" s="668"/>
      <c r="Y8" s="669"/>
      <c r="Z8" s="719">
        <v>0</v>
      </c>
      <c r="AA8" s="719"/>
      <c r="AB8" s="719"/>
      <c r="AC8" s="719"/>
      <c r="AD8" s="709">
        <v>534</v>
      </c>
      <c r="AE8" s="709"/>
      <c r="AF8" s="709"/>
      <c r="AG8" s="709"/>
      <c r="AH8" s="709"/>
      <c r="AI8" s="709"/>
      <c r="AJ8" s="709"/>
      <c r="AK8" s="709"/>
      <c r="AL8" s="670">
        <v>0</v>
      </c>
      <c r="AM8" s="671"/>
      <c r="AN8" s="671"/>
      <c r="AO8" s="710"/>
      <c r="AP8" s="664" t="s">
        <v>238</v>
      </c>
      <c r="AQ8" s="665"/>
      <c r="AR8" s="665"/>
      <c r="AS8" s="665"/>
      <c r="AT8" s="665"/>
      <c r="AU8" s="665"/>
      <c r="AV8" s="665"/>
      <c r="AW8" s="665"/>
      <c r="AX8" s="665"/>
      <c r="AY8" s="665"/>
      <c r="AZ8" s="665"/>
      <c r="BA8" s="665"/>
      <c r="BB8" s="665"/>
      <c r="BC8" s="665"/>
      <c r="BD8" s="665"/>
      <c r="BE8" s="665"/>
      <c r="BF8" s="666"/>
      <c r="BG8" s="667">
        <v>2785</v>
      </c>
      <c r="BH8" s="668"/>
      <c r="BI8" s="668"/>
      <c r="BJ8" s="668"/>
      <c r="BK8" s="668"/>
      <c r="BL8" s="668"/>
      <c r="BM8" s="668"/>
      <c r="BN8" s="669"/>
      <c r="BO8" s="719">
        <v>1.7</v>
      </c>
      <c r="BP8" s="719"/>
      <c r="BQ8" s="719"/>
      <c r="BR8" s="719"/>
      <c r="BS8" s="673" t="s">
        <v>177</v>
      </c>
      <c r="BT8" s="668"/>
      <c r="BU8" s="668"/>
      <c r="BV8" s="668"/>
      <c r="BW8" s="668"/>
      <c r="BX8" s="668"/>
      <c r="BY8" s="668"/>
      <c r="BZ8" s="668"/>
      <c r="CA8" s="668"/>
      <c r="CB8" s="731"/>
      <c r="CD8" s="726" t="s">
        <v>239</v>
      </c>
      <c r="CE8" s="724"/>
      <c r="CF8" s="724"/>
      <c r="CG8" s="724"/>
      <c r="CH8" s="724"/>
      <c r="CI8" s="724"/>
      <c r="CJ8" s="724"/>
      <c r="CK8" s="724"/>
      <c r="CL8" s="724"/>
      <c r="CM8" s="724"/>
      <c r="CN8" s="724"/>
      <c r="CO8" s="724"/>
      <c r="CP8" s="724"/>
      <c r="CQ8" s="725"/>
      <c r="CR8" s="667">
        <v>447724</v>
      </c>
      <c r="CS8" s="668"/>
      <c r="CT8" s="668"/>
      <c r="CU8" s="668"/>
      <c r="CV8" s="668"/>
      <c r="CW8" s="668"/>
      <c r="CX8" s="668"/>
      <c r="CY8" s="669"/>
      <c r="CZ8" s="719">
        <v>16.5</v>
      </c>
      <c r="DA8" s="719"/>
      <c r="DB8" s="719"/>
      <c r="DC8" s="719"/>
      <c r="DD8" s="673">
        <v>25465</v>
      </c>
      <c r="DE8" s="668"/>
      <c r="DF8" s="668"/>
      <c r="DG8" s="668"/>
      <c r="DH8" s="668"/>
      <c r="DI8" s="668"/>
      <c r="DJ8" s="668"/>
      <c r="DK8" s="668"/>
      <c r="DL8" s="668"/>
      <c r="DM8" s="668"/>
      <c r="DN8" s="668"/>
      <c r="DO8" s="668"/>
      <c r="DP8" s="669"/>
      <c r="DQ8" s="673">
        <v>325277</v>
      </c>
      <c r="DR8" s="668"/>
      <c r="DS8" s="668"/>
      <c r="DT8" s="668"/>
      <c r="DU8" s="668"/>
      <c r="DV8" s="668"/>
      <c r="DW8" s="668"/>
      <c r="DX8" s="668"/>
      <c r="DY8" s="668"/>
      <c r="DZ8" s="668"/>
      <c r="EA8" s="668"/>
      <c r="EB8" s="668"/>
      <c r="EC8" s="731"/>
    </row>
    <row r="9" spans="2:143" ht="11.25" customHeight="1" x14ac:dyDescent="0.15">
      <c r="B9" s="664" t="s">
        <v>240</v>
      </c>
      <c r="C9" s="665"/>
      <c r="D9" s="665"/>
      <c r="E9" s="665"/>
      <c r="F9" s="665"/>
      <c r="G9" s="665"/>
      <c r="H9" s="665"/>
      <c r="I9" s="665"/>
      <c r="J9" s="665"/>
      <c r="K9" s="665"/>
      <c r="L9" s="665"/>
      <c r="M9" s="665"/>
      <c r="N9" s="665"/>
      <c r="O9" s="665"/>
      <c r="P9" s="665"/>
      <c r="Q9" s="666"/>
      <c r="R9" s="667">
        <v>614</v>
      </c>
      <c r="S9" s="668"/>
      <c r="T9" s="668"/>
      <c r="U9" s="668"/>
      <c r="V9" s="668"/>
      <c r="W9" s="668"/>
      <c r="X9" s="668"/>
      <c r="Y9" s="669"/>
      <c r="Z9" s="719">
        <v>0</v>
      </c>
      <c r="AA9" s="719"/>
      <c r="AB9" s="719"/>
      <c r="AC9" s="719"/>
      <c r="AD9" s="709">
        <v>614</v>
      </c>
      <c r="AE9" s="709"/>
      <c r="AF9" s="709"/>
      <c r="AG9" s="709"/>
      <c r="AH9" s="709"/>
      <c r="AI9" s="709"/>
      <c r="AJ9" s="709"/>
      <c r="AK9" s="709"/>
      <c r="AL9" s="670">
        <v>0</v>
      </c>
      <c r="AM9" s="671"/>
      <c r="AN9" s="671"/>
      <c r="AO9" s="710"/>
      <c r="AP9" s="664" t="s">
        <v>241</v>
      </c>
      <c r="AQ9" s="665"/>
      <c r="AR9" s="665"/>
      <c r="AS9" s="665"/>
      <c r="AT9" s="665"/>
      <c r="AU9" s="665"/>
      <c r="AV9" s="665"/>
      <c r="AW9" s="665"/>
      <c r="AX9" s="665"/>
      <c r="AY9" s="665"/>
      <c r="AZ9" s="665"/>
      <c r="BA9" s="665"/>
      <c r="BB9" s="665"/>
      <c r="BC9" s="665"/>
      <c r="BD9" s="665"/>
      <c r="BE9" s="665"/>
      <c r="BF9" s="666"/>
      <c r="BG9" s="667">
        <v>50072</v>
      </c>
      <c r="BH9" s="668"/>
      <c r="BI9" s="668"/>
      <c r="BJ9" s="668"/>
      <c r="BK9" s="668"/>
      <c r="BL9" s="668"/>
      <c r="BM9" s="668"/>
      <c r="BN9" s="669"/>
      <c r="BO9" s="719">
        <v>30.3</v>
      </c>
      <c r="BP9" s="719"/>
      <c r="BQ9" s="719"/>
      <c r="BR9" s="719"/>
      <c r="BS9" s="673" t="s">
        <v>233</v>
      </c>
      <c r="BT9" s="668"/>
      <c r="BU9" s="668"/>
      <c r="BV9" s="668"/>
      <c r="BW9" s="668"/>
      <c r="BX9" s="668"/>
      <c r="BY9" s="668"/>
      <c r="BZ9" s="668"/>
      <c r="CA9" s="668"/>
      <c r="CB9" s="731"/>
      <c r="CD9" s="726" t="s">
        <v>242</v>
      </c>
      <c r="CE9" s="724"/>
      <c r="CF9" s="724"/>
      <c r="CG9" s="724"/>
      <c r="CH9" s="724"/>
      <c r="CI9" s="724"/>
      <c r="CJ9" s="724"/>
      <c r="CK9" s="724"/>
      <c r="CL9" s="724"/>
      <c r="CM9" s="724"/>
      <c r="CN9" s="724"/>
      <c r="CO9" s="724"/>
      <c r="CP9" s="724"/>
      <c r="CQ9" s="725"/>
      <c r="CR9" s="667">
        <v>223891</v>
      </c>
      <c r="CS9" s="668"/>
      <c r="CT9" s="668"/>
      <c r="CU9" s="668"/>
      <c r="CV9" s="668"/>
      <c r="CW9" s="668"/>
      <c r="CX9" s="668"/>
      <c r="CY9" s="669"/>
      <c r="CZ9" s="719">
        <v>8.1999999999999993</v>
      </c>
      <c r="DA9" s="719"/>
      <c r="DB9" s="719"/>
      <c r="DC9" s="719"/>
      <c r="DD9" s="673">
        <v>8289</v>
      </c>
      <c r="DE9" s="668"/>
      <c r="DF9" s="668"/>
      <c r="DG9" s="668"/>
      <c r="DH9" s="668"/>
      <c r="DI9" s="668"/>
      <c r="DJ9" s="668"/>
      <c r="DK9" s="668"/>
      <c r="DL9" s="668"/>
      <c r="DM9" s="668"/>
      <c r="DN9" s="668"/>
      <c r="DO9" s="668"/>
      <c r="DP9" s="669"/>
      <c r="DQ9" s="673">
        <v>105603</v>
      </c>
      <c r="DR9" s="668"/>
      <c r="DS9" s="668"/>
      <c r="DT9" s="668"/>
      <c r="DU9" s="668"/>
      <c r="DV9" s="668"/>
      <c r="DW9" s="668"/>
      <c r="DX9" s="668"/>
      <c r="DY9" s="668"/>
      <c r="DZ9" s="668"/>
      <c r="EA9" s="668"/>
      <c r="EB9" s="668"/>
      <c r="EC9" s="731"/>
    </row>
    <row r="10" spans="2:143" ht="11.25" customHeight="1" x14ac:dyDescent="0.15">
      <c r="B10" s="664" t="s">
        <v>243</v>
      </c>
      <c r="C10" s="665"/>
      <c r="D10" s="665"/>
      <c r="E10" s="665"/>
      <c r="F10" s="665"/>
      <c r="G10" s="665"/>
      <c r="H10" s="665"/>
      <c r="I10" s="665"/>
      <c r="J10" s="665"/>
      <c r="K10" s="665"/>
      <c r="L10" s="665"/>
      <c r="M10" s="665"/>
      <c r="N10" s="665"/>
      <c r="O10" s="665"/>
      <c r="P10" s="665"/>
      <c r="Q10" s="666"/>
      <c r="R10" s="667" t="s">
        <v>177</v>
      </c>
      <c r="S10" s="668"/>
      <c r="T10" s="668"/>
      <c r="U10" s="668"/>
      <c r="V10" s="668"/>
      <c r="W10" s="668"/>
      <c r="X10" s="668"/>
      <c r="Y10" s="669"/>
      <c r="Z10" s="719" t="s">
        <v>177</v>
      </c>
      <c r="AA10" s="719"/>
      <c r="AB10" s="719"/>
      <c r="AC10" s="719"/>
      <c r="AD10" s="709" t="s">
        <v>233</v>
      </c>
      <c r="AE10" s="709"/>
      <c r="AF10" s="709"/>
      <c r="AG10" s="709"/>
      <c r="AH10" s="709"/>
      <c r="AI10" s="709"/>
      <c r="AJ10" s="709"/>
      <c r="AK10" s="709"/>
      <c r="AL10" s="670" t="s">
        <v>177</v>
      </c>
      <c r="AM10" s="671"/>
      <c r="AN10" s="671"/>
      <c r="AO10" s="710"/>
      <c r="AP10" s="664" t="s">
        <v>244</v>
      </c>
      <c r="AQ10" s="665"/>
      <c r="AR10" s="665"/>
      <c r="AS10" s="665"/>
      <c r="AT10" s="665"/>
      <c r="AU10" s="665"/>
      <c r="AV10" s="665"/>
      <c r="AW10" s="665"/>
      <c r="AX10" s="665"/>
      <c r="AY10" s="665"/>
      <c r="AZ10" s="665"/>
      <c r="BA10" s="665"/>
      <c r="BB10" s="665"/>
      <c r="BC10" s="665"/>
      <c r="BD10" s="665"/>
      <c r="BE10" s="665"/>
      <c r="BF10" s="666"/>
      <c r="BG10" s="667">
        <v>3912</v>
      </c>
      <c r="BH10" s="668"/>
      <c r="BI10" s="668"/>
      <c r="BJ10" s="668"/>
      <c r="BK10" s="668"/>
      <c r="BL10" s="668"/>
      <c r="BM10" s="668"/>
      <c r="BN10" s="669"/>
      <c r="BO10" s="719">
        <v>2.4</v>
      </c>
      <c r="BP10" s="719"/>
      <c r="BQ10" s="719"/>
      <c r="BR10" s="719"/>
      <c r="BS10" s="673" t="s">
        <v>177</v>
      </c>
      <c r="BT10" s="668"/>
      <c r="BU10" s="668"/>
      <c r="BV10" s="668"/>
      <c r="BW10" s="668"/>
      <c r="BX10" s="668"/>
      <c r="BY10" s="668"/>
      <c r="BZ10" s="668"/>
      <c r="CA10" s="668"/>
      <c r="CB10" s="731"/>
      <c r="CD10" s="726" t="s">
        <v>245</v>
      </c>
      <c r="CE10" s="724"/>
      <c r="CF10" s="724"/>
      <c r="CG10" s="724"/>
      <c r="CH10" s="724"/>
      <c r="CI10" s="724"/>
      <c r="CJ10" s="724"/>
      <c r="CK10" s="724"/>
      <c r="CL10" s="724"/>
      <c r="CM10" s="724"/>
      <c r="CN10" s="724"/>
      <c r="CO10" s="724"/>
      <c r="CP10" s="724"/>
      <c r="CQ10" s="725"/>
      <c r="CR10" s="667" t="s">
        <v>233</v>
      </c>
      <c r="CS10" s="668"/>
      <c r="CT10" s="668"/>
      <c r="CU10" s="668"/>
      <c r="CV10" s="668"/>
      <c r="CW10" s="668"/>
      <c r="CX10" s="668"/>
      <c r="CY10" s="669"/>
      <c r="CZ10" s="719" t="s">
        <v>177</v>
      </c>
      <c r="DA10" s="719"/>
      <c r="DB10" s="719"/>
      <c r="DC10" s="719"/>
      <c r="DD10" s="673" t="s">
        <v>177</v>
      </c>
      <c r="DE10" s="668"/>
      <c r="DF10" s="668"/>
      <c r="DG10" s="668"/>
      <c r="DH10" s="668"/>
      <c r="DI10" s="668"/>
      <c r="DJ10" s="668"/>
      <c r="DK10" s="668"/>
      <c r="DL10" s="668"/>
      <c r="DM10" s="668"/>
      <c r="DN10" s="668"/>
      <c r="DO10" s="668"/>
      <c r="DP10" s="669"/>
      <c r="DQ10" s="673" t="s">
        <v>177</v>
      </c>
      <c r="DR10" s="668"/>
      <c r="DS10" s="668"/>
      <c r="DT10" s="668"/>
      <c r="DU10" s="668"/>
      <c r="DV10" s="668"/>
      <c r="DW10" s="668"/>
      <c r="DX10" s="668"/>
      <c r="DY10" s="668"/>
      <c r="DZ10" s="668"/>
      <c r="EA10" s="668"/>
      <c r="EB10" s="668"/>
      <c r="EC10" s="731"/>
    </row>
    <row r="11" spans="2:143" ht="11.25" customHeight="1" x14ac:dyDescent="0.15">
      <c r="B11" s="664" t="s">
        <v>246</v>
      </c>
      <c r="C11" s="665"/>
      <c r="D11" s="665"/>
      <c r="E11" s="665"/>
      <c r="F11" s="665"/>
      <c r="G11" s="665"/>
      <c r="H11" s="665"/>
      <c r="I11" s="665"/>
      <c r="J11" s="665"/>
      <c r="K11" s="665"/>
      <c r="L11" s="665"/>
      <c r="M11" s="665"/>
      <c r="N11" s="665"/>
      <c r="O11" s="665"/>
      <c r="P11" s="665"/>
      <c r="Q11" s="666"/>
      <c r="R11" s="667">
        <v>38513</v>
      </c>
      <c r="S11" s="668"/>
      <c r="T11" s="668"/>
      <c r="U11" s="668"/>
      <c r="V11" s="668"/>
      <c r="W11" s="668"/>
      <c r="X11" s="668"/>
      <c r="Y11" s="669"/>
      <c r="Z11" s="670">
        <v>1.4</v>
      </c>
      <c r="AA11" s="671"/>
      <c r="AB11" s="671"/>
      <c r="AC11" s="672"/>
      <c r="AD11" s="673">
        <v>38513</v>
      </c>
      <c r="AE11" s="668"/>
      <c r="AF11" s="668"/>
      <c r="AG11" s="668"/>
      <c r="AH11" s="668"/>
      <c r="AI11" s="668"/>
      <c r="AJ11" s="668"/>
      <c r="AK11" s="669"/>
      <c r="AL11" s="670">
        <v>3</v>
      </c>
      <c r="AM11" s="671"/>
      <c r="AN11" s="671"/>
      <c r="AO11" s="710"/>
      <c r="AP11" s="664" t="s">
        <v>247</v>
      </c>
      <c r="AQ11" s="665"/>
      <c r="AR11" s="665"/>
      <c r="AS11" s="665"/>
      <c r="AT11" s="665"/>
      <c r="AU11" s="665"/>
      <c r="AV11" s="665"/>
      <c r="AW11" s="665"/>
      <c r="AX11" s="665"/>
      <c r="AY11" s="665"/>
      <c r="AZ11" s="665"/>
      <c r="BA11" s="665"/>
      <c r="BB11" s="665"/>
      <c r="BC11" s="665"/>
      <c r="BD11" s="665"/>
      <c r="BE11" s="665"/>
      <c r="BF11" s="666"/>
      <c r="BG11" s="667">
        <v>5597</v>
      </c>
      <c r="BH11" s="668"/>
      <c r="BI11" s="668"/>
      <c r="BJ11" s="668"/>
      <c r="BK11" s="668"/>
      <c r="BL11" s="668"/>
      <c r="BM11" s="668"/>
      <c r="BN11" s="669"/>
      <c r="BO11" s="719">
        <v>3.4</v>
      </c>
      <c r="BP11" s="719"/>
      <c r="BQ11" s="719"/>
      <c r="BR11" s="719"/>
      <c r="BS11" s="673" t="s">
        <v>233</v>
      </c>
      <c r="BT11" s="668"/>
      <c r="BU11" s="668"/>
      <c r="BV11" s="668"/>
      <c r="BW11" s="668"/>
      <c r="BX11" s="668"/>
      <c r="BY11" s="668"/>
      <c r="BZ11" s="668"/>
      <c r="CA11" s="668"/>
      <c r="CB11" s="731"/>
      <c r="CD11" s="726" t="s">
        <v>248</v>
      </c>
      <c r="CE11" s="724"/>
      <c r="CF11" s="724"/>
      <c r="CG11" s="724"/>
      <c r="CH11" s="724"/>
      <c r="CI11" s="724"/>
      <c r="CJ11" s="724"/>
      <c r="CK11" s="724"/>
      <c r="CL11" s="724"/>
      <c r="CM11" s="724"/>
      <c r="CN11" s="724"/>
      <c r="CO11" s="724"/>
      <c r="CP11" s="724"/>
      <c r="CQ11" s="725"/>
      <c r="CR11" s="667">
        <v>368966</v>
      </c>
      <c r="CS11" s="668"/>
      <c r="CT11" s="668"/>
      <c r="CU11" s="668"/>
      <c r="CV11" s="668"/>
      <c r="CW11" s="668"/>
      <c r="CX11" s="668"/>
      <c r="CY11" s="669"/>
      <c r="CZ11" s="719">
        <v>13.6</v>
      </c>
      <c r="DA11" s="719"/>
      <c r="DB11" s="719"/>
      <c r="DC11" s="719"/>
      <c r="DD11" s="673">
        <v>99105</v>
      </c>
      <c r="DE11" s="668"/>
      <c r="DF11" s="668"/>
      <c r="DG11" s="668"/>
      <c r="DH11" s="668"/>
      <c r="DI11" s="668"/>
      <c r="DJ11" s="668"/>
      <c r="DK11" s="668"/>
      <c r="DL11" s="668"/>
      <c r="DM11" s="668"/>
      <c r="DN11" s="668"/>
      <c r="DO11" s="668"/>
      <c r="DP11" s="669"/>
      <c r="DQ11" s="673">
        <v>171273</v>
      </c>
      <c r="DR11" s="668"/>
      <c r="DS11" s="668"/>
      <c r="DT11" s="668"/>
      <c r="DU11" s="668"/>
      <c r="DV11" s="668"/>
      <c r="DW11" s="668"/>
      <c r="DX11" s="668"/>
      <c r="DY11" s="668"/>
      <c r="DZ11" s="668"/>
      <c r="EA11" s="668"/>
      <c r="EB11" s="668"/>
      <c r="EC11" s="731"/>
    </row>
    <row r="12" spans="2:143" ht="11.25" customHeight="1" x14ac:dyDescent="0.15">
      <c r="B12" s="664" t="s">
        <v>249</v>
      </c>
      <c r="C12" s="665"/>
      <c r="D12" s="665"/>
      <c r="E12" s="665"/>
      <c r="F12" s="665"/>
      <c r="G12" s="665"/>
      <c r="H12" s="665"/>
      <c r="I12" s="665"/>
      <c r="J12" s="665"/>
      <c r="K12" s="665"/>
      <c r="L12" s="665"/>
      <c r="M12" s="665"/>
      <c r="N12" s="665"/>
      <c r="O12" s="665"/>
      <c r="P12" s="665"/>
      <c r="Q12" s="666"/>
      <c r="R12" s="667" t="s">
        <v>177</v>
      </c>
      <c r="S12" s="668"/>
      <c r="T12" s="668"/>
      <c r="U12" s="668"/>
      <c r="V12" s="668"/>
      <c r="W12" s="668"/>
      <c r="X12" s="668"/>
      <c r="Y12" s="669"/>
      <c r="Z12" s="719" t="s">
        <v>177</v>
      </c>
      <c r="AA12" s="719"/>
      <c r="AB12" s="719"/>
      <c r="AC12" s="719"/>
      <c r="AD12" s="709" t="s">
        <v>177</v>
      </c>
      <c r="AE12" s="709"/>
      <c r="AF12" s="709"/>
      <c r="AG12" s="709"/>
      <c r="AH12" s="709"/>
      <c r="AI12" s="709"/>
      <c r="AJ12" s="709"/>
      <c r="AK12" s="709"/>
      <c r="AL12" s="670" t="s">
        <v>177</v>
      </c>
      <c r="AM12" s="671"/>
      <c r="AN12" s="671"/>
      <c r="AO12" s="710"/>
      <c r="AP12" s="664" t="s">
        <v>250</v>
      </c>
      <c r="AQ12" s="665"/>
      <c r="AR12" s="665"/>
      <c r="AS12" s="665"/>
      <c r="AT12" s="665"/>
      <c r="AU12" s="665"/>
      <c r="AV12" s="665"/>
      <c r="AW12" s="665"/>
      <c r="AX12" s="665"/>
      <c r="AY12" s="665"/>
      <c r="AZ12" s="665"/>
      <c r="BA12" s="665"/>
      <c r="BB12" s="665"/>
      <c r="BC12" s="665"/>
      <c r="BD12" s="665"/>
      <c r="BE12" s="665"/>
      <c r="BF12" s="666"/>
      <c r="BG12" s="667">
        <v>93113</v>
      </c>
      <c r="BH12" s="668"/>
      <c r="BI12" s="668"/>
      <c r="BJ12" s="668"/>
      <c r="BK12" s="668"/>
      <c r="BL12" s="668"/>
      <c r="BM12" s="668"/>
      <c r="BN12" s="669"/>
      <c r="BO12" s="719">
        <v>56.3</v>
      </c>
      <c r="BP12" s="719"/>
      <c r="BQ12" s="719"/>
      <c r="BR12" s="719"/>
      <c r="BS12" s="673" t="s">
        <v>177</v>
      </c>
      <c r="BT12" s="668"/>
      <c r="BU12" s="668"/>
      <c r="BV12" s="668"/>
      <c r="BW12" s="668"/>
      <c r="BX12" s="668"/>
      <c r="BY12" s="668"/>
      <c r="BZ12" s="668"/>
      <c r="CA12" s="668"/>
      <c r="CB12" s="731"/>
      <c r="CD12" s="726" t="s">
        <v>251</v>
      </c>
      <c r="CE12" s="724"/>
      <c r="CF12" s="724"/>
      <c r="CG12" s="724"/>
      <c r="CH12" s="724"/>
      <c r="CI12" s="724"/>
      <c r="CJ12" s="724"/>
      <c r="CK12" s="724"/>
      <c r="CL12" s="724"/>
      <c r="CM12" s="724"/>
      <c r="CN12" s="724"/>
      <c r="CO12" s="724"/>
      <c r="CP12" s="724"/>
      <c r="CQ12" s="725"/>
      <c r="CR12" s="667">
        <v>26057</v>
      </c>
      <c r="CS12" s="668"/>
      <c r="CT12" s="668"/>
      <c r="CU12" s="668"/>
      <c r="CV12" s="668"/>
      <c r="CW12" s="668"/>
      <c r="CX12" s="668"/>
      <c r="CY12" s="669"/>
      <c r="CZ12" s="719">
        <v>1</v>
      </c>
      <c r="DA12" s="719"/>
      <c r="DB12" s="719"/>
      <c r="DC12" s="719"/>
      <c r="DD12" s="673" t="s">
        <v>177</v>
      </c>
      <c r="DE12" s="668"/>
      <c r="DF12" s="668"/>
      <c r="DG12" s="668"/>
      <c r="DH12" s="668"/>
      <c r="DI12" s="668"/>
      <c r="DJ12" s="668"/>
      <c r="DK12" s="668"/>
      <c r="DL12" s="668"/>
      <c r="DM12" s="668"/>
      <c r="DN12" s="668"/>
      <c r="DO12" s="668"/>
      <c r="DP12" s="669"/>
      <c r="DQ12" s="673">
        <v>19161</v>
      </c>
      <c r="DR12" s="668"/>
      <c r="DS12" s="668"/>
      <c r="DT12" s="668"/>
      <c r="DU12" s="668"/>
      <c r="DV12" s="668"/>
      <c r="DW12" s="668"/>
      <c r="DX12" s="668"/>
      <c r="DY12" s="668"/>
      <c r="DZ12" s="668"/>
      <c r="EA12" s="668"/>
      <c r="EB12" s="668"/>
      <c r="EC12" s="731"/>
    </row>
    <row r="13" spans="2:143" ht="11.25" customHeight="1" x14ac:dyDescent="0.15">
      <c r="B13" s="664" t="s">
        <v>252</v>
      </c>
      <c r="C13" s="665"/>
      <c r="D13" s="665"/>
      <c r="E13" s="665"/>
      <c r="F13" s="665"/>
      <c r="G13" s="665"/>
      <c r="H13" s="665"/>
      <c r="I13" s="665"/>
      <c r="J13" s="665"/>
      <c r="K13" s="665"/>
      <c r="L13" s="665"/>
      <c r="M13" s="665"/>
      <c r="N13" s="665"/>
      <c r="O13" s="665"/>
      <c r="P13" s="665"/>
      <c r="Q13" s="666"/>
      <c r="R13" s="667" t="s">
        <v>177</v>
      </c>
      <c r="S13" s="668"/>
      <c r="T13" s="668"/>
      <c r="U13" s="668"/>
      <c r="V13" s="668"/>
      <c r="W13" s="668"/>
      <c r="X13" s="668"/>
      <c r="Y13" s="669"/>
      <c r="Z13" s="719" t="s">
        <v>233</v>
      </c>
      <c r="AA13" s="719"/>
      <c r="AB13" s="719"/>
      <c r="AC13" s="719"/>
      <c r="AD13" s="709" t="s">
        <v>177</v>
      </c>
      <c r="AE13" s="709"/>
      <c r="AF13" s="709"/>
      <c r="AG13" s="709"/>
      <c r="AH13" s="709"/>
      <c r="AI13" s="709"/>
      <c r="AJ13" s="709"/>
      <c r="AK13" s="709"/>
      <c r="AL13" s="670" t="s">
        <v>177</v>
      </c>
      <c r="AM13" s="671"/>
      <c r="AN13" s="671"/>
      <c r="AO13" s="710"/>
      <c r="AP13" s="664" t="s">
        <v>253</v>
      </c>
      <c r="AQ13" s="665"/>
      <c r="AR13" s="665"/>
      <c r="AS13" s="665"/>
      <c r="AT13" s="665"/>
      <c r="AU13" s="665"/>
      <c r="AV13" s="665"/>
      <c r="AW13" s="665"/>
      <c r="AX13" s="665"/>
      <c r="AY13" s="665"/>
      <c r="AZ13" s="665"/>
      <c r="BA13" s="665"/>
      <c r="BB13" s="665"/>
      <c r="BC13" s="665"/>
      <c r="BD13" s="665"/>
      <c r="BE13" s="665"/>
      <c r="BF13" s="666"/>
      <c r="BG13" s="667">
        <v>93113</v>
      </c>
      <c r="BH13" s="668"/>
      <c r="BI13" s="668"/>
      <c r="BJ13" s="668"/>
      <c r="BK13" s="668"/>
      <c r="BL13" s="668"/>
      <c r="BM13" s="668"/>
      <c r="BN13" s="669"/>
      <c r="BO13" s="719">
        <v>56.3</v>
      </c>
      <c r="BP13" s="719"/>
      <c r="BQ13" s="719"/>
      <c r="BR13" s="719"/>
      <c r="BS13" s="673" t="s">
        <v>233</v>
      </c>
      <c r="BT13" s="668"/>
      <c r="BU13" s="668"/>
      <c r="BV13" s="668"/>
      <c r="BW13" s="668"/>
      <c r="BX13" s="668"/>
      <c r="BY13" s="668"/>
      <c r="BZ13" s="668"/>
      <c r="CA13" s="668"/>
      <c r="CB13" s="731"/>
      <c r="CD13" s="726" t="s">
        <v>254</v>
      </c>
      <c r="CE13" s="724"/>
      <c r="CF13" s="724"/>
      <c r="CG13" s="724"/>
      <c r="CH13" s="724"/>
      <c r="CI13" s="724"/>
      <c r="CJ13" s="724"/>
      <c r="CK13" s="724"/>
      <c r="CL13" s="724"/>
      <c r="CM13" s="724"/>
      <c r="CN13" s="724"/>
      <c r="CO13" s="724"/>
      <c r="CP13" s="724"/>
      <c r="CQ13" s="725"/>
      <c r="CR13" s="667">
        <v>134632</v>
      </c>
      <c r="CS13" s="668"/>
      <c r="CT13" s="668"/>
      <c r="CU13" s="668"/>
      <c r="CV13" s="668"/>
      <c r="CW13" s="668"/>
      <c r="CX13" s="668"/>
      <c r="CY13" s="669"/>
      <c r="CZ13" s="719">
        <v>5</v>
      </c>
      <c r="DA13" s="719"/>
      <c r="DB13" s="719"/>
      <c r="DC13" s="719"/>
      <c r="DD13" s="673">
        <v>107157</v>
      </c>
      <c r="DE13" s="668"/>
      <c r="DF13" s="668"/>
      <c r="DG13" s="668"/>
      <c r="DH13" s="668"/>
      <c r="DI13" s="668"/>
      <c r="DJ13" s="668"/>
      <c r="DK13" s="668"/>
      <c r="DL13" s="668"/>
      <c r="DM13" s="668"/>
      <c r="DN13" s="668"/>
      <c r="DO13" s="668"/>
      <c r="DP13" s="669"/>
      <c r="DQ13" s="673">
        <v>48905</v>
      </c>
      <c r="DR13" s="668"/>
      <c r="DS13" s="668"/>
      <c r="DT13" s="668"/>
      <c r="DU13" s="668"/>
      <c r="DV13" s="668"/>
      <c r="DW13" s="668"/>
      <c r="DX13" s="668"/>
      <c r="DY13" s="668"/>
      <c r="DZ13" s="668"/>
      <c r="EA13" s="668"/>
      <c r="EB13" s="668"/>
      <c r="EC13" s="731"/>
    </row>
    <row r="14" spans="2:143" ht="11.25" customHeight="1" x14ac:dyDescent="0.15">
      <c r="B14" s="664" t="s">
        <v>255</v>
      </c>
      <c r="C14" s="665"/>
      <c r="D14" s="665"/>
      <c r="E14" s="665"/>
      <c r="F14" s="665"/>
      <c r="G14" s="665"/>
      <c r="H14" s="665"/>
      <c r="I14" s="665"/>
      <c r="J14" s="665"/>
      <c r="K14" s="665"/>
      <c r="L14" s="665"/>
      <c r="M14" s="665"/>
      <c r="N14" s="665"/>
      <c r="O14" s="665"/>
      <c r="P14" s="665"/>
      <c r="Q14" s="666"/>
      <c r="R14" s="667" t="s">
        <v>233</v>
      </c>
      <c r="S14" s="668"/>
      <c r="T14" s="668"/>
      <c r="U14" s="668"/>
      <c r="V14" s="668"/>
      <c r="W14" s="668"/>
      <c r="X14" s="668"/>
      <c r="Y14" s="669"/>
      <c r="Z14" s="719" t="s">
        <v>177</v>
      </c>
      <c r="AA14" s="719"/>
      <c r="AB14" s="719"/>
      <c r="AC14" s="719"/>
      <c r="AD14" s="709" t="s">
        <v>177</v>
      </c>
      <c r="AE14" s="709"/>
      <c r="AF14" s="709"/>
      <c r="AG14" s="709"/>
      <c r="AH14" s="709"/>
      <c r="AI14" s="709"/>
      <c r="AJ14" s="709"/>
      <c r="AK14" s="709"/>
      <c r="AL14" s="670" t="s">
        <v>233</v>
      </c>
      <c r="AM14" s="671"/>
      <c r="AN14" s="671"/>
      <c r="AO14" s="710"/>
      <c r="AP14" s="664" t="s">
        <v>256</v>
      </c>
      <c r="AQ14" s="665"/>
      <c r="AR14" s="665"/>
      <c r="AS14" s="665"/>
      <c r="AT14" s="665"/>
      <c r="AU14" s="665"/>
      <c r="AV14" s="665"/>
      <c r="AW14" s="665"/>
      <c r="AX14" s="665"/>
      <c r="AY14" s="665"/>
      <c r="AZ14" s="665"/>
      <c r="BA14" s="665"/>
      <c r="BB14" s="665"/>
      <c r="BC14" s="665"/>
      <c r="BD14" s="665"/>
      <c r="BE14" s="665"/>
      <c r="BF14" s="666"/>
      <c r="BG14" s="667">
        <v>8232</v>
      </c>
      <c r="BH14" s="668"/>
      <c r="BI14" s="668"/>
      <c r="BJ14" s="668"/>
      <c r="BK14" s="668"/>
      <c r="BL14" s="668"/>
      <c r="BM14" s="668"/>
      <c r="BN14" s="669"/>
      <c r="BO14" s="719">
        <v>5</v>
      </c>
      <c r="BP14" s="719"/>
      <c r="BQ14" s="719"/>
      <c r="BR14" s="719"/>
      <c r="BS14" s="673" t="s">
        <v>177</v>
      </c>
      <c r="BT14" s="668"/>
      <c r="BU14" s="668"/>
      <c r="BV14" s="668"/>
      <c r="BW14" s="668"/>
      <c r="BX14" s="668"/>
      <c r="BY14" s="668"/>
      <c r="BZ14" s="668"/>
      <c r="CA14" s="668"/>
      <c r="CB14" s="731"/>
      <c r="CD14" s="726" t="s">
        <v>257</v>
      </c>
      <c r="CE14" s="724"/>
      <c r="CF14" s="724"/>
      <c r="CG14" s="724"/>
      <c r="CH14" s="724"/>
      <c r="CI14" s="724"/>
      <c r="CJ14" s="724"/>
      <c r="CK14" s="724"/>
      <c r="CL14" s="724"/>
      <c r="CM14" s="724"/>
      <c r="CN14" s="724"/>
      <c r="CO14" s="724"/>
      <c r="CP14" s="724"/>
      <c r="CQ14" s="725"/>
      <c r="CR14" s="667">
        <v>72659</v>
      </c>
      <c r="CS14" s="668"/>
      <c r="CT14" s="668"/>
      <c r="CU14" s="668"/>
      <c r="CV14" s="668"/>
      <c r="CW14" s="668"/>
      <c r="CX14" s="668"/>
      <c r="CY14" s="669"/>
      <c r="CZ14" s="719">
        <v>2.7</v>
      </c>
      <c r="DA14" s="719"/>
      <c r="DB14" s="719"/>
      <c r="DC14" s="719"/>
      <c r="DD14" s="673">
        <v>7862</v>
      </c>
      <c r="DE14" s="668"/>
      <c r="DF14" s="668"/>
      <c r="DG14" s="668"/>
      <c r="DH14" s="668"/>
      <c r="DI14" s="668"/>
      <c r="DJ14" s="668"/>
      <c r="DK14" s="668"/>
      <c r="DL14" s="668"/>
      <c r="DM14" s="668"/>
      <c r="DN14" s="668"/>
      <c r="DO14" s="668"/>
      <c r="DP14" s="669"/>
      <c r="DQ14" s="673">
        <v>58682</v>
      </c>
      <c r="DR14" s="668"/>
      <c r="DS14" s="668"/>
      <c r="DT14" s="668"/>
      <c r="DU14" s="668"/>
      <c r="DV14" s="668"/>
      <c r="DW14" s="668"/>
      <c r="DX14" s="668"/>
      <c r="DY14" s="668"/>
      <c r="DZ14" s="668"/>
      <c r="EA14" s="668"/>
      <c r="EB14" s="668"/>
      <c r="EC14" s="731"/>
    </row>
    <row r="15" spans="2:143" ht="11.25" customHeight="1" x14ac:dyDescent="0.15">
      <c r="B15" s="664" t="s">
        <v>258</v>
      </c>
      <c r="C15" s="665"/>
      <c r="D15" s="665"/>
      <c r="E15" s="665"/>
      <c r="F15" s="665"/>
      <c r="G15" s="665"/>
      <c r="H15" s="665"/>
      <c r="I15" s="665"/>
      <c r="J15" s="665"/>
      <c r="K15" s="665"/>
      <c r="L15" s="665"/>
      <c r="M15" s="665"/>
      <c r="N15" s="665"/>
      <c r="O15" s="665"/>
      <c r="P15" s="665"/>
      <c r="Q15" s="666"/>
      <c r="R15" s="667" t="s">
        <v>177</v>
      </c>
      <c r="S15" s="668"/>
      <c r="T15" s="668"/>
      <c r="U15" s="668"/>
      <c r="V15" s="668"/>
      <c r="W15" s="668"/>
      <c r="X15" s="668"/>
      <c r="Y15" s="669"/>
      <c r="Z15" s="719" t="s">
        <v>177</v>
      </c>
      <c r="AA15" s="719"/>
      <c r="AB15" s="719"/>
      <c r="AC15" s="719"/>
      <c r="AD15" s="709" t="s">
        <v>177</v>
      </c>
      <c r="AE15" s="709"/>
      <c r="AF15" s="709"/>
      <c r="AG15" s="709"/>
      <c r="AH15" s="709"/>
      <c r="AI15" s="709"/>
      <c r="AJ15" s="709"/>
      <c r="AK15" s="709"/>
      <c r="AL15" s="670" t="s">
        <v>177</v>
      </c>
      <c r="AM15" s="671"/>
      <c r="AN15" s="671"/>
      <c r="AO15" s="710"/>
      <c r="AP15" s="664" t="s">
        <v>259</v>
      </c>
      <c r="AQ15" s="665"/>
      <c r="AR15" s="665"/>
      <c r="AS15" s="665"/>
      <c r="AT15" s="665"/>
      <c r="AU15" s="665"/>
      <c r="AV15" s="665"/>
      <c r="AW15" s="665"/>
      <c r="AX15" s="665"/>
      <c r="AY15" s="665"/>
      <c r="AZ15" s="665"/>
      <c r="BA15" s="665"/>
      <c r="BB15" s="665"/>
      <c r="BC15" s="665"/>
      <c r="BD15" s="665"/>
      <c r="BE15" s="665"/>
      <c r="BF15" s="666"/>
      <c r="BG15" s="667">
        <v>1696</v>
      </c>
      <c r="BH15" s="668"/>
      <c r="BI15" s="668"/>
      <c r="BJ15" s="668"/>
      <c r="BK15" s="668"/>
      <c r="BL15" s="668"/>
      <c r="BM15" s="668"/>
      <c r="BN15" s="669"/>
      <c r="BO15" s="719">
        <v>1</v>
      </c>
      <c r="BP15" s="719"/>
      <c r="BQ15" s="719"/>
      <c r="BR15" s="719"/>
      <c r="BS15" s="673" t="s">
        <v>177</v>
      </c>
      <c r="BT15" s="668"/>
      <c r="BU15" s="668"/>
      <c r="BV15" s="668"/>
      <c r="BW15" s="668"/>
      <c r="BX15" s="668"/>
      <c r="BY15" s="668"/>
      <c r="BZ15" s="668"/>
      <c r="CA15" s="668"/>
      <c r="CB15" s="731"/>
      <c r="CD15" s="726" t="s">
        <v>260</v>
      </c>
      <c r="CE15" s="724"/>
      <c r="CF15" s="724"/>
      <c r="CG15" s="724"/>
      <c r="CH15" s="724"/>
      <c r="CI15" s="724"/>
      <c r="CJ15" s="724"/>
      <c r="CK15" s="724"/>
      <c r="CL15" s="724"/>
      <c r="CM15" s="724"/>
      <c r="CN15" s="724"/>
      <c r="CO15" s="724"/>
      <c r="CP15" s="724"/>
      <c r="CQ15" s="725"/>
      <c r="CR15" s="667">
        <v>178037</v>
      </c>
      <c r="CS15" s="668"/>
      <c r="CT15" s="668"/>
      <c r="CU15" s="668"/>
      <c r="CV15" s="668"/>
      <c r="CW15" s="668"/>
      <c r="CX15" s="668"/>
      <c r="CY15" s="669"/>
      <c r="CZ15" s="719">
        <v>6.5</v>
      </c>
      <c r="DA15" s="719"/>
      <c r="DB15" s="719"/>
      <c r="DC15" s="719"/>
      <c r="DD15" s="673">
        <v>23870</v>
      </c>
      <c r="DE15" s="668"/>
      <c r="DF15" s="668"/>
      <c r="DG15" s="668"/>
      <c r="DH15" s="668"/>
      <c r="DI15" s="668"/>
      <c r="DJ15" s="668"/>
      <c r="DK15" s="668"/>
      <c r="DL15" s="668"/>
      <c r="DM15" s="668"/>
      <c r="DN15" s="668"/>
      <c r="DO15" s="668"/>
      <c r="DP15" s="669"/>
      <c r="DQ15" s="673">
        <v>133171</v>
      </c>
      <c r="DR15" s="668"/>
      <c r="DS15" s="668"/>
      <c r="DT15" s="668"/>
      <c r="DU15" s="668"/>
      <c r="DV15" s="668"/>
      <c r="DW15" s="668"/>
      <c r="DX15" s="668"/>
      <c r="DY15" s="668"/>
      <c r="DZ15" s="668"/>
      <c r="EA15" s="668"/>
      <c r="EB15" s="668"/>
      <c r="EC15" s="731"/>
    </row>
    <row r="16" spans="2:143" ht="11.25" customHeight="1" x14ac:dyDescent="0.15">
      <c r="B16" s="664" t="s">
        <v>261</v>
      </c>
      <c r="C16" s="665"/>
      <c r="D16" s="665"/>
      <c r="E16" s="665"/>
      <c r="F16" s="665"/>
      <c r="G16" s="665"/>
      <c r="H16" s="665"/>
      <c r="I16" s="665"/>
      <c r="J16" s="665"/>
      <c r="K16" s="665"/>
      <c r="L16" s="665"/>
      <c r="M16" s="665"/>
      <c r="N16" s="665"/>
      <c r="O16" s="665"/>
      <c r="P16" s="665"/>
      <c r="Q16" s="666"/>
      <c r="R16" s="667">
        <v>1572</v>
      </c>
      <c r="S16" s="668"/>
      <c r="T16" s="668"/>
      <c r="U16" s="668"/>
      <c r="V16" s="668"/>
      <c r="W16" s="668"/>
      <c r="X16" s="668"/>
      <c r="Y16" s="669"/>
      <c r="Z16" s="719">
        <v>0.1</v>
      </c>
      <c r="AA16" s="719"/>
      <c r="AB16" s="719"/>
      <c r="AC16" s="719"/>
      <c r="AD16" s="709">
        <v>1572</v>
      </c>
      <c r="AE16" s="709"/>
      <c r="AF16" s="709"/>
      <c r="AG16" s="709"/>
      <c r="AH16" s="709"/>
      <c r="AI16" s="709"/>
      <c r="AJ16" s="709"/>
      <c r="AK16" s="709"/>
      <c r="AL16" s="670">
        <v>0.1</v>
      </c>
      <c r="AM16" s="671"/>
      <c r="AN16" s="671"/>
      <c r="AO16" s="710"/>
      <c r="AP16" s="664" t="s">
        <v>262</v>
      </c>
      <c r="AQ16" s="665"/>
      <c r="AR16" s="665"/>
      <c r="AS16" s="665"/>
      <c r="AT16" s="665"/>
      <c r="AU16" s="665"/>
      <c r="AV16" s="665"/>
      <c r="AW16" s="665"/>
      <c r="AX16" s="665"/>
      <c r="AY16" s="665"/>
      <c r="AZ16" s="665"/>
      <c r="BA16" s="665"/>
      <c r="BB16" s="665"/>
      <c r="BC16" s="665"/>
      <c r="BD16" s="665"/>
      <c r="BE16" s="665"/>
      <c r="BF16" s="666"/>
      <c r="BG16" s="667" t="s">
        <v>177</v>
      </c>
      <c r="BH16" s="668"/>
      <c r="BI16" s="668"/>
      <c r="BJ16" s="668"/>
      <c r="BK16" s="668"/>
      <c r="BL16" s="668"/>
      <c r="BM16" s="668"/>
      <c r="BN16" s="669"/>
      <c r="BO16" s="719" t="s">
        <v>177</v>
      </c>
      <c r="BP16" s="719"/>
      <c r="BQ16" s="719"/>
      <c r="BR16" s="719"/>
      <c r="BS16" s="673" t="s">
        <v>177</v>
      </c>
      <c r="BT16" s="668"/>
      <c r="BU16" s="668"/>
      <c r="BV16" s="668"/>
      <c r="BW16" s="668"/>
      <c r="BX16" s="668"/>
      <c r="BY16" s="668"/>
      <c r="BZ16" s="668"/>
      <c r="CA16" s="668"/>
      <c r="CB16" s="731"/>
      <c r="CD16" s="726" t="s">
        <v>263</v>
      </c>
      <c r="CE16" s="724"/>
      <c r="CF16" s="724"/>
      <c r="CG16" s="724"/>
      <c r="CH16" s="724"/>
      <c r="CI16" s="724"/>
      <c r="CJ16" s="724"/>
      <c r="CK16" s="724"/>
      <c r="CL16" s="724"/>
      <c r="CM16" s="724"/>
      <c r="CN16" s="724"/>
      <c r="CO16" s="724"/>
      <c r="CP16" s="724"/>
      <c r="CQ16" s="725"/>
      <c r="CR16" s="667">
        <v>65774</v>
      </c>
      <c r="CS16" s="668"/>
      <c r="CT16" s="668"/>
      <c r="CU16" s="668"/>
      <c r="CV16" s="668"/>
      <c r="CW16" s="668"/>
      <c r="CX16" s="668"/>
      <c r="CY16" s="669"/>
      <c r="CZ16" s="719">
        <v>2.4</v>
      </c>
      <c r="DA16" s="719"/>
      <c r="DB16" s="719"/>
      <c r="DC16" s="719"/>
      <c r="DD16" s="673" t="s">
        <v>177</v>
      </c>
      <c r="DE16" s="668"/>
      <c r="DF16" s="668"/>
      <c r="DG16" s="668"/>
      <c r="DH16" s="668"/>
      <c r="DI16" s="668"/>
      <c r="DJ16" s="668"/>
      <c r="DK16" s="668"/>
      <c r="DL16" s="668"/>
      <c r="DM16" s="668"/>
      <c r="DN16" s="668"/>
      <c r="DO16" s="668"/>
      <c r="DP16" s="669"/>
      <c r="DQ16" s="673">
        <v>1305</v>
      </c>
      <c r="DR16" s="668"/>
      <c r="DS16" s="668"/>
      <c r="DT16" s="668"/>
      <c r="DU16" s="668"/>
      <c r="DV16" s="668"/>
      <c r="DW16" s="668"/>
      <c r="DX16" s="668"/>
      <c r="DY16" s="668"/>
      <c r="DZ16" s="668"/>
      <c r="EA16" s="668"/>
      <c r="EB16" s="668"/>
      <c r="EC16" s="731"/>
    </row>
    <row r="17" spans="2:133" ht="11.25" customHeight="1" x14ac:dyDescent="0.15">
      <c r="B17" s="664" t="s">
        <v>264</v>
      </c>
      <c r="C17" s="665"/>
      <c r="D17" s="665"/>
      <c r="E17" s="665"/>
      <c r="F17" s="665"/>
      <c r="G17" s="665"/>
      <c r="H17" s="665"/>
      <c r="I17" s="665"/>
      <c r="J17" s="665"/>
      <c r="K17" s="665"/>
      <c r="L17" s="665"/>
      <c r="M17" s="665"/>
      <c r="N17" s="665"/>
      <c r="O17" s="665"/>
      <c r="P17" s="665"/>
      <c r="Q17" s="666"/>
      <c r="R17" s="667">
        <v>762</v>
      </c>
      <c r="S17" s="668"/>
      <c r="T17" s="668"/>
      <c r="U17" s="668"/>
      <c r="V17" s="668"/>
      <c r="W17" s="668"/>
      <c r="X17" s="668"/>
      <c r="Y17" s="669"/>
      <c r="Z17" s="719">
        <v>0</v>
      </c>
      <c r="AA17" s="719"/>
      <c r="AB17" s="719"/>
      <c r="AC17" s="719"/>
      <c r="AD17" s="709">
        <v>762</v>
      </c>
      <c r="AE17" s="709"/>
      <c r="AF17" s="709"/>
      <c r="AG17" s="709"/>
      <c r="AH17" s="709"/>
      <c r="AI17" s="709"/>
      <c r="AJ17" s="709"/>
      <c r="AK17" s="709"/>
      <c r="AL17" s="670">
        <v>0.1</v>
      </c>
      <c r="AM17" s="671"/>
      <c r="AN17" s="671"/>
      <c r="AO17" s="710"/>
      <c r="AP17" s="664" t="s">
        <v>265</v>
      </c>
      <c r="AQ17" s="665"/>
      <c r="AR17" s="665"/>
      <c r="AS17" s="665"/>
      <c r="AT17" s="665"/>
      <c r="AU17" s="665"/>
      <c r="AV17" s="665"/>
      <c r="AW17" s="665"/>
      <c r="AX17" s="665"/>
      <c r="AY17" s="665"/>
      <c r="AZ17" s="665"/>
      <c r="BA17" s="665"/>
      <c r="BB17" s="665"/>
      <c r="BC17" s="665"/>
      <c r="BD17" s="665"/>
      <c r="BE17" s="665"/>
      <c r="BF17" s="666"/>
      <c r="BG17" s="667" t="s">
        <v>233</v>
      </c>
      <c r="BH17" s="668"/>
      <c r="BI17" s="668"/>
      <c r="BJ17" s="668"/>
      <c r="BK17" s="668"/>
      <c r="BL17" s="668"/>
      <c r="BM17" s="668"/>
      <c r="BN17" s="669"/>
      <c r="BO17" s="719" t="s">
        <v>177</v>
      </c>
      <c r="BP17" s="719"/>
      <c r="BQ17" s="719"/>
      <c r="BR17" s="719"/>
      <c r="BS17" s="673" t="s">
        <v>177</v>
      </c>
      <c r="BT17" s="668"/>
      <c r="BU17" s="668"/>
      <c r="BV17" s="668"/>
      <c r="BW17" s="668"/>
      <c r="BX17" s="668"/>
      <c r="BY17" s="668"/>
      <c r="BZ17" s="668"/>
      <c r="CA17" s="668"/>
      <c r="CB17" s="731"/>
      <c r="CD17" s="726" t="s">
        <v>266</v>
      </c>
      <c r="CE17" s="724"/>
      <c r="CF17" s="724"/>
      <c r="CG17" s="724"/>
      <c r="CH17" s="724"/>
      <c r="CI17" s="724"/>
      <c r="CJ17" s="724"/>
      <c r="CK17" s="724"/>
      <c r="CL17" s="724"/>
      <c r="CM17" s="724"/>
      <c r="CN17" s="724"/>
      <c r="CO17" s="724"/>
      <c r="CP17" s="724"/>
      <c r="CQ17" s="725"/>
      <c r="CR17" s="667">
        <v>307050</v>
      </c>
      <c r="CS17" s="668"/>
      <c r="CT17" s="668"/>
      <c r="CU17" s="668"/>
      <c r="CV17" s="668"/>
      <c r="CW17" s="668"/>
      <c r="CX17" s="668"/>
      <c r="CY17" s="669"/>
      <c r="CZ17" s="719">
        <v>11.3</v>
      </c>
      <c r="DA17" s="719"/>
      <c r="DB17" s="719"/>
      <c r="DC17" s="719"/>
      <c r="DD17" s="673" t="s">
        <v>233</v>
      </c>
      <c r="DE17" s="668"/>
      <c r="DF17" s="668"/>
      <c r="DG17" s="668"/>
      <c r="DH17" s="668"/>
      <c r="DI17" s="668"/>
      <c r="DJ17" s="668"/>
      <c r="DK17" s="668"/>
      <c r="DL17" s="668"/>
      <c r="DM17" s="668"/>
      <c r="DN17" s="668"/>
      <c r="DO17" s="668"/>
      <c r="DP17" s="669"/>
      <c r="DQ17" s="673">
        <v>307050</v>
      </c>
      <c r="DR17" s="668"/>
      <c r="DS17" s="668"/>
      <c r="DT17" s="668"/>
      <c r="DU17" s="668"/>
      <c r="DV17" s="668"/>
      <c r="DW17" s="668"/>
      <c r="DX17" s="668"/>
      <c r="DY17" s="668"/>
      <c r="DZ17" s="668"/>
      <c r="EA17" s="668"/>
      <c r="EB17" s="668"/>
      <c r="EC17" s="731"/>
    </row>
    <row r="18" spans="2:133" ht="11.25" customHeight="1" x14ac:dyDescent="0.15">
      <c r="B18" s="664" t="s">
        <v>267</v>
      </c>
      <c r="C18" s="665"/>
      <c r="D18" s="665"/>
      <c r="E18" s="665"/>
      <c r="F18" s="665"/>
      <c r="G18" s="665"/>
      <c r="H18" s="665"/>
      <c r="I18" s="665"/>
      <c r="J18" s="665"/>
      <c r="K18" s="665"/>
      <c r="L18" s="665"/>
      <c r="M18" s="665"/>
      <c r="N18" s="665"/>
      <c r="O18" s="665"/>
      <c r="P18" s="665"/>
      <c r="Q18" s="666"/>
      <c r="R18" s="667">
        <v>1265</v>
      </c>
      <c r="S18" s="668"/>
      <c r="T18" s="668"/>
      <c r="U18" s="668"/>
      <c r="V18" s="668"/>
      <c r="W18" s="668"/>
      <c r="X18" s="668"/>
      <c r="Y18" s="669"/>
      <c r="Z18" s="719">
        <v>0</v>
      </c>
      <c r="AA18" s="719"/>
      <c r="AB18" s="719"/>
      <c r="AC18" s="719"/>
      <c r="AD18" s="709">
        <v>1265</v>
      </c>
      <c r="AE18" s="709"/>
      <c r="AF18" s="709"/>
      <c r="AG18" s="709"/>
      <c r="AH18" s="709"/>
      <c r="AI18" s="709"/>
      <c r="AJ18" s="709"/>
      <c r="AK18" s="709"/>
      <c r="AL18" s="670">
        <v>0.1</v>
      </c>
      <c r="AM18" s="671"/>
      <c r="AN18" s="671"/>
      <c r="AO18" s="710"/>
      <c r="AP18" s="664" t="s">
        <v>268</v>
      </c>
      <c r="AQ18" s="665"/>
      <c r="AR18" s="665"/>
      <c r="AS18" s="665"/>
      <c r="AT18" s="665"/>
      <c r="AU18" s="665"/>
      <c r="AV18" s="665"/>
      <c r="AW18" s="665"/>
      <c r="AX18" s="665"/>
      <c r="AY18" s="665"/>
      <c r="AZ18" s="665"/>
      <c r="BA18" s="665"/>
      <c r="BB18" s="665"/>
      <c r="BC18" s="665"/>
      <c r="BD18" s="665"/>
      <c r="BE18" s="665"/>
      <c r="BF18" s="666"/>
      <c r="BG18" s="667" t="s">
        <v>233</v>
      </c>
      <c r="BH18" s="668"/>
      <c r="BI18" s="668"/>
      <c r="BJ18" s="668"/>
      <c r="BK18" s="668"/>
      <c r="BL18" s="668"/>
      <c r="BM18" s="668"/>
      <c r="BN18" s="669"/>
      <c r="BO18" s="719" t="s">
        <v>177</v>
      </c>
      <c r="BP18" s="719"/>
      <c r="BQ18" s="719"/>
      <c r="BR18" s="719"/>
      <c r="BS18" s="673" t="s">
        <v>177</v>
      </c>
      <c r="BT18" s="668"/>
      <c r="BU18" s="668"/>
      <c r="BV18" s="668"/>
      <c r="BW18" s="668"/>
      <c r="BX18" s="668"/>
      <c r="BY18" s="668"/>
      <c r="BZ18" s="668"/>
      <c r="CA18" s="668"/>
      <c r="CB18" s="731"/>
      <c r="CD18" s="726" t="s">
        <v>269</v>
      </c>
      <c r="CE18" s="724"/>
      <c r="CF18" s="724"/>
      <c r="CG18" s="724"/>
      <c r="CH18" s="724"/>
      <c r="CI18" s="724"/>
      <c r="CJ18" s="724"/>
      <c r="CK18" s="724"/>
      <c r="CL18" s="724"/>
      <c r="CM18" s="724"/>
      <c r="CN18" s="724"/>
      <c r="CO18" s="724"/>
      <c r="CP18" s="724"/>
      <c r="CQ18" s="725"/>
      <c r="CR18" s="667" t="s">
        <v>177</v>
      </c>
      <c r="CS18" s="668"/>
      <c r="CT18" s="668"/>
      <c r="CU18" s="668"/>
      <c r="CV18" s="668"/>
      <c r="CW18" s="668"/>
      <c r="CX18" s="668"/>
      <c r="CY18" s="669"/>
      <c r="CZ18" s="719" t="s">
        <v>177</v>
      </c>
      <c r="DA18" s="719"/>
      <c r="DB18" s="719"/>
      <c r="DC18" s="719"/>
      <c r="DD18" s="673" t="s">
        <v>177</v>
      </c>
      <c r="DE18" s="668"/>
      <c r="DF18" s="668"/>
      <c r="DG18" s="668"/>
      <c r="DH18" s="668"/>
      <c r="DI18" s="668"/>
      <c r="DJ18" s="668"/>
      <c r="DK18" s="668"/>
      <c r="DL18" s="668"/>
      <c r="DM18" s="668"/>
      <c r="DN18" s="668"/>
      <c r="DO18" s="668"/>
      <c r="DP18" s="669"/>
      <c r="DQ18" s="673" t="s">
        <v>177</v>
      </c>
      <c r="DR18" s="668"/>
      <c r="DS18" s="668"/>
      <c r="DT18" s="668"/>
      <c r="DU18" s="668"/>
      <c r="DV18" s="668"/>
      <c r="DW18" s="668"/>
      <c r="DX18" s="668"/>
      <c r="DY18" s="668"/>
      <c r="DZ18" s="668"/>
      <c r="EA18" s="668"/>
      <c r="EB18" s="668"/>
      <c r="EC18" s="731"/>
    </row>
    <row r="19" spans="2:133" ht="11.25" customHeight="1" x14ac:dyDescent="0.15">
      <c r="B19" s="664" t="s">
        <v>270</v>
      </c>
      <c r="C19" s="665"/>
      <c r="D19" s="665"/>
      <c r="E19" s="665"/>
      <c r="F19" s="665"/>
      <c r="G19" s="665"/>
      <c r="H19" s="665"/>
      <c r="I19" s="665"/>
      <c r="J19" s="665"/>
      <c r="K19" s="665"/>
      <c r="L19" s="665"/>
      <c r="M19" s="665"/>
      <c r="N19" s="665"/>
      <c r="O19" s="665"/>
      <c r="P19" s="665"/>
      <c r="Q19" s="666"/>
      <c r="R19" s="667">
        <v>255</v>
      </c>
      <c r="S19" s="668"/>
      <c r="T19" s="668"/>
      <c r="U19" s="668"/>
      <c r="V19" s="668"/>
      <c r="W19" s="668"/>
      <c r="X19" s="668"/>
      <c r="Y19" s="669"/>
      <c r="Z19" s="719">
        <v>0</v>
      </c>
      <c r="AA19" s="719"/>
      <c r="AB19" s="719"/>
      <c r="AC19" s="719"/>
      <c r="AD19" s="709">
        <v>255</v>
      </c>
      <c r="AE19" s="709"/>
      <c r="AF19" s="709"/>
      <c r="AG19" s="709"/>
      <c r="AH19" s="709"/>
      <c r="AI19" s="709"/>
      <c r="AJ19" s="709"/>
      <c r="AK19" s="709"/>
      <c r="AL19" s="670">
        <v>0</v>
      </c>
      <c r="AM19" s="671"/>
      <c r="AN19" s="671"/>
      <c r="AO19" s="710"/>
      <c r="AP19" s="664" t="s">
        <v>271</v>
      </c>
      <c r="AQ19" s="665"/>
      <c r="AR19" s="665"/>
      <c r="AS19" s="665"/>
      <c r="AT19" s="665"/>
      <c r="AU19" s="665"/>
      <c r="AV19" s="665"/>
      <c r="AW19" s="665"/>
      <c r="AX19" s="665"/>
      <c r="AY19" s="665"/>
      <c r="AZ19" s="665"/>
      <c r="BA19" s="665"/>
      <c r="BB19" s="665"/>
      <c r="BC19" s="665"/>
      <c r="BD19" s="665"/>
      <c r="BE19" s="665"/>
      <c r="BF19" s="666"/>
      <c r="BG19" s="667" t="s">
        <v>177</v>
      </c>
      <c r="BH19" s="668"/>
      <c r="BI19" s="668"/>
      <c r="BJ19" s="668"/>
      <c r="BK19" s="668"/>
      <c r="BL19" s="668"/>
      <c r="BM19" s="668"/>
      <c r="BN19" s="669"/>
      <c r="BO19" s="719" t="s">
        <v>177</v>
      </c>
      <c r="BP19" s="719"/>
      <c r="BQ19" s="719"/>
      <c r="BR19" s="719"/>
      <c r="BS19" s="673" t="s">
        <v>177</v>
      </c>
      <c r="BT19" s="668"/>
      <c r="BU19" s="668"/>
      <c r="BV19" s="668"/>
      <c r="BW19" s="668"/>
      <c r="BX19" s="668"/>
      <c r="BY19" s="668"/>
      <c r="BZ19" s="668"/>
      <c r="CA19" s="668"/>
      <c r="CB19" s="731"/>
      <c r="CD19" s="726" t="s">
        <v>272</v>
      </c>
      <c r="CE19" s="724"/>
      <c r="CF19" s="724"/>
      <c r="CG19" s="724"/>
      <c r="CH19" s="724"/>
      <c r="CI19" s="724"/>
      <c r="CJ19" s="724"/>
      <c r="CK19" s="724"/>
      <c r="CL19" s="724"/>
      <c r="CM19" s="724"/>
      <c r="CN19" s="724"/>
      <c r="CO19" s="724"/>
      <c r="CP19" s="724"/>
      <c r="CQ19" s="725"/>
      <c r="CR19" s="667" t="s">
        <v>177</v>
      </c>
      <c r="CS19" s="668"/>
      <c r="CT19" s="668"/>
      <c r="CU19" s="668"/>
      <c r="CV19" s="668"/>
      <c r="CW19" s="668"/>
      <c r="CX19" s="668"/>
      <c r="CY19" s="669"/>
      <c r="CZ19" s="719" t="s">
        <v>177</v>
      </c>
      <c r="DA19" s="719"/>
      <c r="DB19" s="719"/>
      <c r="DC19" s="719"/>
      <c r="DD19" s="673" t="s">
        <v>177</v>
      </c>
      <c r="DE19" s="668"/>
      <c r="DF19" s="668"/>
      <c r="DG19" s="668"/>
      <c r="DH19" s="668"/>
      <c r="DI19" s="668"/>
      <c r="DJ19" s="668"/>
      <c r="DK19" s="668"/>
      <c r="DL19" s="668"/>
      <c r="DM19" s="668"/>
      <c r="DN19" s="668"/>
      <c r="DO19" s="668"/>
      <c r="DP19" s="669"/>
      <c r="DQ19" s="673" t="s">
        <v>177</v>
      </c>
      <c r="DR19" s="668"/>
      <c r="DS19" s="668"/>
      <c r="DT19" s="668"/>
      <c r="DU19" s="668"/>
      <c r="DV19" s="668"/>
      <c r="DW19" s="668"/>
      <c r="DX19" s="668"/>
      <c r="DY19" s="668"/>
      <c r="DZ19" s="668"/>
      <c r="EA19" s="668"/>
      <c r="EB19" s="668"/>
      <c r="EC19" s="731"/>
    </row>
    <row r="20" spans="2:133" ht="11.25" customHeight="1" x14ac:dyDescent="0.15">
      <c r="B20" s="664" t="s">
        <v>273</v>
      </c>
      <c r="C20" s="665"/>
      <c r="D20" s="665"/>
      <c r="E20" s="665"/>
      <c r="F20" s="665"/>
      <c r="G20" s="665"/>
      <c r="H20" s="665"/>
      <c r="I20" s="665"/>
      <c r="J20" s="665"/>
      <c r="K20" s="665"/>
      <c r="L20" s="665"/>
      <c r="M20" s="665"/>
      <c r="N20" s="665"/>
      <c r="O20" s="665"/>
      <c r="P20" s="665"/>
      <c r="Q20" s="666"/>
      <c r="R20" s="667">
        <v>775</v>
      </c>
      <c r="S20" s="668"/>
      <c r="T20" s="668"/>
      <c r="U20" s="668"/>
      <c r="V20" s="668"/>
      <c r="W20" s="668"/>
      <c r="X20" s="668"/>
      <c r="Y20" s="669"/>
      <c r="Z20" s="719">
        <v>0</v>
      </c>
      <c r="AA20" s="719"/>
      <c r="AB20" s="719"/>
      <c r="AC20" s="719"/>
      <c r="AD20" s="709">
        <v>775</v>
      </c>
      <c r="AE20" s="709"/>
      <c r="AF20" s="709"/>
      <c r="AG20" s="709"/>
      <c r="AH20" s="709"/>
      <c r="AI20" s="709"/>
      <c r="AJ20" s="709"/>
      <c r="AK20" s="709"/>
      <c r="AL20" s="670">
        <v>0.1</v>
      </c>
      <c r="AM20" s="671"/>
      <c r="AN20" s="671"/>
      <c r="AO20" s="710"/>
      <c r="AP20" s="664" t="s">
        <v>274</v>
      </c>
      <c r="AQ20" s="665"/>
      <c r="AR20" s="665"/>
      <c r="AS20" s="665"/>
      <c r="AT20" s="665"/>
      <c r="AU20" s="665"/>
      <c r="AV20" s="665"/>
      <c r="AW20" s="665"/>
      <c r="AX20" s="665"/>
      <c r="AY20" s="665"/>
      <c r="AZ20" s="665"/>
      <c r="BA20" s="665"/>
      <c r="BB20" s="665"/>
      <c r="BC20" s="665"/>
      <c r="BD20" s="665"/>
      <c r="BE20" s="665"/>
      <c r="BF20" s="666"/>
      <c r="BG20" s="667" t="s">
        <v>177</v>
      </c>
      <c r="BH20" s="668"/>
      <c r="BI20" s="668"/>
      <c r="BJ20" s="668"/>
      <c r="BK20" s="668"/>
      <c r="BL20" s="668"/>
      <c r="BM20" s="668"/>
      <c r="BN20" s="669"/>
      <c r="BO20" s="719" t="s">
        <v>233</v>
      </c>
      <c r="BP20" s="719"/>
      <c r="BQ20" s="719"/>
      <c r="BR20" s="719"/>
      <c r="BS20" s="673" t="s">
        <v>233</v>
      </c>
      <c r="BT20" s="668"/>
      <c r="BU20" s="668"/>
      <c r="BV20" s="668"/>
      <c r="BW20" s="668"/>
      <c r="BX20" s="668"/>
      <c r="BY20" s="668"/>
      <c r="BZ20" s="668"/>
      <c r="CA20" s="668"/>
      <c r="CB20" s="731"/>
      <c r="CD20" s="726" t="s">
        <v>275</v>
      </c>
      <c r="CE20" s="724"/>
      <c r="CF20" s="724"/>
      <c r="CG20" s="724"/>
      <c r="CH20" s="724"/>
      <c r="CI20" s="724"/>
      <c r="CJ20" s="724"/>
      <c r="CK20" s="724"/>
      <c r="CL20" s="724"/>
      <c r="CM20" s="724"/>
      <c r="CN20" s="724"/>
      <c r="CO20" s="724"/>
      <c r="CP20" s="724"/>
      <c r="CQ20" s="725"/>
      <c r="CR20" s="667">
        <v>2718527</v>
      </c>
      <c r="CS20" s="668"/>
      <c r="CT20" s="668"/>
      <c r="CU20" s="668"/>
      <c r="CV20" s="668"/>
      <c r="CW20" s="668"/>
      <c r="CX20" s="668"/>
      <c r="CY20" s="669"/>
      <c r="CZ20" s="719">
        <v>100</v>
      </c>
      <c r="DA20" s="719"/>
      <c r="DB20" s="719"/>
      <c r="DC20" s="719"/>
      <c r="DD20" s="673">
        <v>298767</v>
      </c>
      <c r="DE20" s="668"/>
      <c r="DF20" s="668"/>
      <c r="DG20" s="668"/>
      <c r="DH20" s="668"/>
      <c r="DI20" s="668"/>
      <c r="DJ20" s="668"/>
      <c r="DK20" s="668"/>
      <c r="DL20" s="668"/>
      <c r="DM20" s="668"/>
      <c r="DN20" s="668"/>
      <c r="DO20" s="668"/>
      <c r="DP20" s="669"/>
      <c r="DQ20" s="673">
        <v>1672667</v>
      </c>
      <c r="DR20" s="668"/>
      <c r="DS20" s="668"/>
      <c r="DT20" s="668"/>
      <c r="DU20" s="668"/>
      <c r="DV20" s="668"/>
      <c r="DW20" s="668"/>
      <c r="DX20" s="668"/>
      <c r="DY20" s="668"/>
      <c r="DZ20" s="668"/>
      <c r="EA20" s="668"/>
      <c r="EB20" s="668"/>
      <c r="EC20" s="731"/>
    </row>
    <row r="21" spans="2:133" ht="11.25" customHeight="1" x14ac:dyDescent="0.15">
      <c r="B21" s="664" t="s">
        <v>276</v>
      </c>
      <c r="C21" s="665"/>
      <c r="D21" s="665"/>
      <c r="E21" s="665"/>
      <c r="F21" s="665"/>
      <c r="G21" s="665"/>
      <c r="H21" s="665"/>
      <c r="I21" s="665"/>
      <c r="J21" s="665"/>
      <c r="K21" s="665"/>
      <c r="L21" s="665"/>
      <c r="M21" s="665"/>
      <c r="N21" s="665"/>
      <c r="O21" s="665"/>
      <c r="P21" s="665"/>
      <c r="Q21" s="666"/>
      <c r="R21" s="667">
        <v>235</v>
      </c>
      <c r="S21" s="668"/>
      <c r="T21" s="668"/>
      <c r="U21" s="668"/>
      <c r="V21" s="668"/>
      <c r="W21" s="668"/>
      <c r="X21" s="668"/>
      <c r="Y21" s="669"/>
      <c r="Z21" s="719">
        <v>0</v>
      </c>
      <c r="AA21" s="719"/>
      <c r="AB21" s="719"/>
      <c r="AC21" s="719"/>
      <c r="AD21" s="709">
        <v>235</v>
      </c>
      <c r="AE21" s="709"/>
      <c r="AF21" s="709"/>
      <c r="AG21" s="709"/>
      <c r="AH21" s="709"/>
      <c r="AI21" s="709"/>
      <c r="AJ21" s="709"/>
      <c r="AK21" s="709"/>
      <c r="AL21" s="670">
        <v>0</v>
      </c>
      <c r="AM21" s="671"/>
      <c r="AN21" s="671"/>
      <c r="AO21" s="710"/>
      <c r="AP21" s="775" t="s">
        <v>277</v>
      </c>
      <c r="AQ21" s="778"/>
      <c r="AR21" s="778"/>
      <c r="AS21" s="778"/>
      <c r="AT21" s="778"/>
      <c r="AU21" s="778"/>
      <c r="AV21" s="778"/>
      <c r="AW21" s="778"/>
      <c r="AX21" s="778"/>
      <c r="AY21" s="778"/>
      <c r="AZ21" s="778"/>
      <c r="BA21" s="778"/>
      <c r="BB21" s="778"/>
      <c r="BC21" s="778"/>
      <c r="BD21" s="778"/>
      <c r="BE21" s="778"/>
      <c r="BF21" s="777"/>
      <c r="BG21" s="667" t="s">
        <v>177</v>
      </c>
      <c r="BH21" s="668"/>
      <c r="BI21" s="668"/>
      <c r="BJ21" s="668"/>
      <c r="BK21" s="668"/>
      <c r="BL21" s="668"/>
      <c r="BM21" s="668"/>
      <c r="BN21" s="669"/>
      <c r="BO21" s="719" t="s">
        <v>177</v>
      </c>
      <c r="BP21" s="719"/>
      <c r="BQ21" s="719"/>
      <c r="BR21" s="719"/>
      <c r="BS21" s="673" t="s">
        <v>233</v>
      </c>
      <c r="BT21" s="668"/>
      <c r="BU21" s="668"/>
      <c r="BV21" s="668"/>
      <c r="BW21" s="668"/>
      <c r="BX21" s="668"/>
      <c r="BY21" s="668"/>
      <c r="BZ21" s="668"/>
      <c r="CA21" s="668"/>
      <c r="CB21" s="731"/>
      <c r="CD21" s="793"/>
      <c r="CE21" s="715"/>
      <c r="CF21" s="715"/>
      <c r="CG21" s="715"/>
      <c r="CH21" s="715"/>
      <c r="CI21" s="715"/>
      <c r="CJ21" s="715"/>
      <c r="CK21" s="715"/>
      <c r="CL21" s="715"/>
      <c r="CM21" s="715"/>
      <c r="CN21" s="715"/>
      <c r="CO21" s="715"/>
      <c r="CP21" s="715"/>
      <c r="CQ21" s="716"/>
      <c r="CR21" s="794"/>
      <c r="CS21" s="791"/>
      <c r="CT21" s="791"/>
      <c r="CU21" s="791"/>
      <c r="CV21" s="791"/>
      <c r="CW21" s="791"/>
      <c r="CX21" s="791"/>
      <c r="CY21" s="795"/>
      <c r="CZ21" s="796"/>
      <c r="DA21" s="796"/>
      <c r="DB21" s="796"/>
      <c r="DC21" s="796"/>
      <c r="DD21" s="790"/>
      <c r="DE21" s="791"/>
      <c r="DF21" s="791"/>
      <c r="DG21" s="791"/>
      <c r="DH21" s="791"/>
      <c r="DI21" s="791"/>
      <c r="DJ21" s="791"/>
      <c r="DK21" s="791"/>
      <c r="DL21" s="791"/>
      <c r="DM21" s="791"/>
      <c r="DN21" s="791"/>
      <c r="DO21" s="791"/>
      <c r="DP21" s="795"/>
      <c r="DQ21" s="790"/>
      <c r="DR21" s="791"/>
      <c r="DS21" s="791"/>
      <c r="DT21" s="791"/>
      <c r="DU21" s="791"/>
      <c r="DV21" s="791"/>
      <c r="DW21" s="791"/>
      <c r="DX21" s="791"/>
      <c r="DY21" s="791"/>
      <c r="DZ21" s="791"/>
      <c r="EA21" s="791"/>
      <c r="EB21" s="791"/>
      <c r="EC21" s="792"/>
    </row>
    <row r="22" spans="2:133" ht="11.25" customHeight="1" x14ac:dyDescent="0.15">
      <c r="B22" s="664" t="s">
        <v>278</v>
      </c>
      <c r="C22" s="665"/>
      <c r="D22" s="665"/>
      <c r="E22" s="665"/>
      <c r="F22" s="665"/>
      <c r="G22" s="665"/>
      <c r="H22" s="665"/>
      <c r="I22" s="665"/>
      <c r="J22" s="665"/>
      <c r="K22" s="665"/>
      <c r="L22" s="665"/>
      <c r="M22" s="665"/>
      <c r="N22" s="665"/>
      <c r="O22" s="665"/>
      <c r="P22" s="665"/>
      <c r="Q22" s="666"/>
      <c r="R22" s="667">
        <v>1205231</v>
      </c>
      <c r="S22" s="668"/>
      <c r="T22" s="668"/>
      <c r="U22" s="668"/>
      <c r="V22" s="668"/>
      <c r="W22" s="668"/>
      <c r="X22" s="668"/>
      <c r="Y22" s="669"/>
      <c r="Z22" s="719">
        <v>43.3</v>
      </c>
      <c r="AA22" s="719"/>
      <c r="AB22" s="719"/>
      <c r="AC22" s="719"/>
      <c r="AD22" s="709">
        <v>1059195</v>
      </c>
      <c r="AE22" s="709"/>
      <c r="AF22" s="709"/>
      <c r="AG22" s="709"/>
      <c r="AH22" s="709"/>
      <c r="AI22" s="709"/>
      <c r="AJ22" s="709"/>
      <c r="AK22" s="709"/>
      <c r="AL22" s="670">
        <v>81.900000000000006</v>
      </c>
      <c r="AM22" s="671"/>
      <c r="AN22" s="671"/>
      <c r="AO22" s="710"/>
      <c r="AP22" s="775" t="s">
        <v>279</v>
      </c>
      <c r="AQ22" s="778"/>
      <c r="AR22" s="778"/>
      <c r="AS22" s="778"/>
      <c r="AT22" s="778"/>
      <c r="AU22" s="778"/>
      <c r="AV22" s="778"/>
      <c r="AW22" s="778"/>
      <c r="AX22" s="778"/>
      <c r="AY22" s="778"/>
      <c r="AZ22" s="778"/>
      <c r="BA22" s="778"/>
      <c r="BB22" s="778"/>
      <c r="BC22" s="778"/>
      <c r="BD22" s="778"/>
      <c r="BE22" s="778"/>
      <c r="BF22" s="777"/>
      <c r="BG22" s="667" t="s">
        <v>177</v>
      </c>
      <c r="BH22" s="668"/>
      <c r="BI22" s="668"/>
      <c r="BJ22" s="668"/>
      <c r="BK22" s="668"/>
      <c r="BL22" s="668"/>
      <c r="BM22" s="668"/>
      <c r="BN22" s="669"/>
      <c r="BO22" s="719" t="s">
        <v>177</v>
      </c>
      <c r="BP22" s="719"/>
      <c r="BQ22" s="719"/>
      <c r="BR22" s="719"/>
      <c r="BS22" s="673" t="s">
        <v>177</v>
      </c>
      <c r="BT22" s="668"/>
      <c r="BU22" s="668"/>
      <c r="BV22" s="668"/>
      <c r="BW22" s="668"/>
      <c r="BX22" s="668"/>
      <c r="BY22" s="668"/>
      <c r="BZ22" s="668"/>
      <c r="CA22" s="668"/>
      <c r="CB22" s="731"/>
      <c r="CD22" s="780" t="s">
        <v>280</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15">
      <c r="B23" s="664" t="s">
        <v>281</v>
      </c>
      <c r="C23" s="665"/>
      <c r="D23" s="665"/>
      <c r="E23" s="665"/>
      <c r="F23" s="665"/>
      <c r="G23" s="665"/>
      <c r="H23" s="665"/>
      <c r="I23" s="665"/>
      <c r="J23" s="665"/>
      <c r="K23" s="665"/>
      <c r="L23" s="665"/>
      <c r="M23" s="665"/>
      <c r="N23" s="665"/>
      <c r="O23" s="665"/>
      <c r="P23" s="665"/>
      <c r="Q23" s="666"/>
      <c r="R23" s="667">
        <v>1059195</v>
      </c>
      <c r="S23" s="668"/>
      <c r="T23" s="668"/>
      <c r="U23" s="668"/>
      <c r="V23" s="668"/>
      <c r="W23" s="668"/>
      <c r="X23" s="668"/>
      <c r="Y23" s="669"/>
      <c r="Z23" s="719">
        <v>38.1</v>
      </c>
      <c r="AA23" s="719"/>
      <c r="AB23" s="719"/>
      <c r="AC23" s="719"/>
      <c r="AD23" s="709">
        <v>1059195</v>
      </c>
      <c r="AE23" s="709"/>
      <c r="AF23" s="709"/>
      <c r="AG23" s="709"/>
      <c r="AH23" s="709"/>
      <c r="AI23" s="709"/>
      <c r="AJ23" s="709"/>
      <c r="AK23" s="709"/>
      <c r="AL23" s="670">
        <v>81.900000000000006</v>
      </c>
      <c r="AM23" s="671"/>
      <c r="AN23" s="671"/>
      <c r="AO23" s="710"/>
      <c r="AP23" s="775" t="s">
        <v>282</v>
      </c>
      <c r="AQ23" s="778"/>
      <c r="AR23" s="778"/>
      <c r="AS23" s="778"/>
      <c r="AT23" s="778"/>
      <c r="AU23" s="778"/>
      <c r="AV23" s="778"/>
      <c r="AW23" s="778"/>
      <c r="AX23" s="778"/>
      <c r="AY23" s="778"/>
      <c r="AZ23" s="778"/>
      <c r="BA23" s="778"/>
      <c r="BB23" s="778"/>
      <c r="BC23" s="778"/>
      <c r="BD23" s="778"/>
      <c r="BE23" s="778"/>
      <c r="BF23" s="777"/>
      <c r="BG23" s="667" t="s">
        <v>177</v>
      </c>
      <c r="BH23" s="668"/>
      <c r="BI23" s="668"/>
      <c r="BJ23" s="668"/>
      <c r="BK23" s="668"/>
      <c r="BL23" s="668"/>
      <c r="BM23" s="668"/>
      <c r="BN23" s="669"/>
      <c r="BO23" s="719" t="s">
        <v>177</v>
      </c>
      <c r="BP23" s="719"/>
      <c r="BQ23" s="719"/>
      <c r="BR23" s="719"/>
      <c r="BS23" s="673" t="s">
        <v>177</v>
      </c>
      <c r="BT23" s="668"/>
      <c r="BU23" s="668"/>
      <c r="BV23" s="668"/>
      <c r="BW23" s="668"/>
      <c r="BX23" s="668"/>
      <c r="BY23" s="668"/>
      <c r="BZ23" s="668"/>
      <c r="CA23" s="668"/>
      <c r="CB23" s="731"/>
      <c r="CD23" s="780" t="s">
        <v>221</v>
      </c>
      <c r="CE23" s="781"/>
      <c r="CF23" s="781"/>
      <c r="CG23" s="781"/>
      <c r="CH23" s="781"/>
      <c r="CI23" s="781"/>
      <c r="CJ23" s="781"/>
      <c r="CK23" s="781"/>
      <c r="CL23" s="781"/>
      <c r="CM23" s="781"/>
      <c r="CN23" s="781"/>
      <c r="CO23" s="781"/>
      <c r="CP23" s="781"/>
      <c r="CQ23" s="782"/>
      <c r="CR23" s="780" t="s">
        <v>283</v>
      </c>
      <c r="CS23" s="781"/>
      <c r="CT23" s="781"/>
      <c r="CU23" s="781"/>
      <c r="CV23" s="781"/>
      <c r="CW23" s="781"/>
      <c r="CX23" s="781"/>
      <c r="CY23" s="782"/>
      <c r="CZ23" s="780" t="s">
        <v>284</v>
      </c>
      <c r="DA23" s="781"/>
      <c r="DB23" s="781"/>
      <c r="DC23" s="782"/>
      <c r="DD23" s="780" t="s">
        <v>285</v>
      </c>
      <c r="DE23" s="781"/>
      <c r="DF23" s="781"/>
      <c r="DG23" s="781"/>
      <c r="DH23" s="781"/>
      <c r="DI23" s="781"/>
      <c r="DJ23" s="781"/>
      <c r="DK23" s="782"/>
      <c r="DL23" s="787" t="s">
        <v>286</v>
      </c>
      <c r="DM23" s="788"/>
      <c r="DN23" s="788"/>
      <c r="DO23" s="788"/>
      <c r="DP23" s="788"/>
      <c r="DQ23" s="788"/>
      <c r="DR23" s="788"/>
      <c r="DS23" s="788"/>
      <c r="DT23" s="788"/>
      <c r="DU23" s="788"/>
      <c r="DV23" s="789"/>
      <c r="DW23" s="780" t="s">
        <v>287</v>
      </c>
      <c r="DX23" s="781"/>
      <c r="DY23" s="781"/>
      <c r="DZ23" s="781"/>
      <c r="EA23" s="781"/>
      <c r="EB23" s="781"/>
      <c r="EC23" s="782"/>
    </row>
    <row r="24" spans="2:133" ht="11.25" customHeight="1" x14ac:dyDescent="0.15">
      <c r="B24" s="664" t="s">
        <v>288</v>
      </c>
      <c r="C24" s="665"/>
      <c r="D24" s="665"/>
      <c r="E24" s="665"/>
      <c r="F24" s="665"/>
      <c r="G24" s="665"/>
      <c r="H24" s="665"/>
      <c r="I24" s="665"/>
      <c r="J24" s="665"/>
      <c r="K24" s="665"/>
      <c r="L24" s="665"/>
      <c r="M24" s="665"/>
      <c r="N24" s="665"/>
      <c r="O24" s="665"/>
      <c r="P24" s="665"/>
      <c r="Q24" s="666"/>
      <c r="R24" s="667">
        <v>146033</v>
      </c>
      <c r="S24" s="668"/>
      <c r="T24" s="668"/>
      <c r="U24" s="668"/>
      <c r="V24" s="668"/>
      <c r="W24" s="668"/>
      <c r="X24" s="668"/>
      <c r="Y24" s="669"/>
      <c r="Z24" s="719">
        <v>5.3</v>
      </c>
      <c r="AA24" s="719"/>
      <c r="AB24" s="719"/>
      <c r="AC24" s="719"/>
      <c r="AD24" s="709" t="s">
        <v>177</v>
      </c>
      <c r="AE24" s="709"/>
      <c r="AF24" s="709"/>
      <c r="AG24" s="709"/>
      <c r="AH24" s="709"/>
      <c r="AI24" s="709"/>
      <c r="AJ24" s="709"/>
      <c r="AK24" s="709"/>
      <c r="AL24" s="670" t="s">
        <v>177</v>
      </c>
      <c r="AM24" s="671"/>
      <c r="AN24" s="671"/>
      <c r="AO24" s="710"/>
      <c r="AP24" s="775" t="s">
        <v>289</v>
      </c>
      <c r="AQ24" s="778"/>
      <c r="AR24" s="778"/>
      <c r="AS24" s="778"/>
      <c r="AT24" s="778"/>
      <c r="AU24" s="778"/>
      <c r="AV24" s="778"/>
      <c r="AW24" s="778"/>
      <c r="AX24" s="778"/>
      <c r="AY24" s="778"/>
      <c r="AZ24" s="778"/>
      <c r="BA24" s="778"/>
      <c r="BB24" s="778"/>
      <c r="BC24" s="778"/>
      <c r="BD24" s="778"/>
      <c r="BE24" s="778"/>
      <c r="BF24" s="777"/>
      <c r="BG24" s="667" t="s">
        <v>177</v>
      </c>
      <c r="BH24" s="668"/>
      <c r="BI24" s="668"/>
      <c r="BJ24" s="668"/>
      <c r="BK24" s="668"/>
      <c r="BL24" s="668"/>
      <c r="BM24" s="668"/>
      <c r="BN24" s="669"/>
      <c r="BO24" s="719" t="s">
        <v>177</v>
      </c>
      <c r="BP24" s="719"/>
      <c r="BQ24" s="719"/>
      <c r="BR24" s="719"/>
      <c r="BS24" s="673" t="s">
        <v>177</v>
      </c>
      <c r="BT24" s="668"/>
      <c r="BU24" s="668"/>
      <c r="BV24" s="668"/>
      <c r="BW24" s="668"/>
      <c r="BX24" s="668"/>
      <c r="BY24" s="668"/>
      <c r="BZ24" s="668"/>
      <c r="CA24" s="668"/>
      <c r="CB24" s="731"/>
      <c r="CD24" s="738" t="s">
        <v>290</v>
      </c>
      <c r="CE24" s="739"/>
      <c r="CF24" s="739"/>
      <c r="CG24" s="739"/>
      <c r="CH24" s="739"/>
      <c r="CI24" s="739"/>
      <c r="CJ24" s="739"/>
      <c r="CK24" s="739"/>
      <c r="CL24" s="739"/>
      <c r="CM24" s="739"/>
      <c r="CN24" s="739"/>
      <c r="CO24" s="739"/>
      <c r="CP24" s="739"/>
      <c r="CQ24" s="740"/>
      <c r="CR24" s="735">
        <v>862615</v>
      </c>
      <c r="CS24" s="736"/>
      <c r="CT24" s="736"/>
      <c r="CU24" s="736"/>
      <c r="CV24" s="736"/>
      <c r="CW24" s="736"/>
      <c r="CX24" s="736"/>
      <c r="CY24" s="779"/>
      <c r="CZ24" s="784">
        <v>31.7</v>
      </c>
      <c r="DA24" s="755"/>
      <c r="DB24" s="755"/>
      <c r="DC24" s="786"/>
      <c r="DD24" s="783">
        <v>761588</v>
      </c>
      <c r="DE24" s="736"/>
      <c r="DF24" s="736"/>
      <c r="DG24" s="736"/>
      <c r="DH24" s="736"/>
      <c r="DI24" s="736"/>
      <c r="DJ24" s="736"/>
      <c r="DK24" s="779"/>
      <c r="DL24" s="783">
        <v>693121</v>
      </c>
      <c r="DM24" s="736"/>
      <c r="DN24" s="736"/>
      <c r="DO24" s="736"/>
      <c r="DP24" s="736"/>
      <c r="DQ24" s="736"/>
      <c r="DR24" s="736"/>
      <c r="DS24" s="736"/>
      <c r="DT24" s="736"/>
      <c r="DU24" s="736"/>
      <c r="DV24" s="779"/>
      <c r="DW24" s="784">
        <v>52.2</v>
      </c>
      <c r="DX24" s="755"/>
      <c r="DY24" s="755"/>
      <c r="DZ24" s="755"/>
      <c r="EA24" s="755"/>
      <c r="EB24" s="755"/>
      <c r="EC24" s="785"/>
    </row>
    <row r="25" spans="2:133" ht="11.25" customHeight="1" x14ac:dyDescent="0.15">
      <c r="B25" s="664" t="s">
        <v>291</v>
      </c>
      <c r="C25" s="665"/>
      <c r="D25" s="665"/>
      <c r="E25" s="665"/>
      <c r="F25" s="665"/>
      <c r="G25" s="665"/>
      <c r="H25" s="665"/>
      <c r="I25" s="665"/>
      <c r="J25" s="665"/>
      <c r="K25" s="665"/>
      <c r="L25" s="665"/>
      <c r="M25" s="665"/>
      <c r="N25" s="665"/>
      <c r="O25" s="665"/>
      <c r="P25" s="665"/>
      <c r="Q25" s="666"/>
      <c r="R25" s="667">
        <v>3</v>
      </c>
      <c r="S25" s="668"/>
      <c r="T25" s="668"/>
      <c r="U25" s="668"/>
      <c r="V25" s="668"/>
      <c r="W25" s="668"/>
      <c r="X25" s="668"/>
      <c r="Y25" s="669"/>
      <c r="Z25" s="719">
        <v>0</v>
      </c>
      <c r="AA25" s="719"/>
      <c r="AB25" s="719"/>
      <c r="AC25" s="719"/>
      <c r="AD25" s="709" t="s">
        <v>233</v>
      </c>
      <c r="AE25" s="709"/>
      <c r="AF25" s="709"/>
      <c r="AG25" s="709"/>
      <c r="AH25" s="709"/>
      <c r="AI25" s="709"/>
      <c r="AJ25" s="709"/>
      <c r="AK25" s="709"/>
      <c r="AL25" s="670" t="s">
        <v>177</v>
      </c>
      <c r="AM25" s="671"/>
      <c r="AN25" s="671"/>
      <c r="AO25" s="710"/>
      <c r="AP25" s="775" t="s">
        <v>292</v>
      </c>
      <c r="AQ25" s="778"/>
      <c r="AR25" s="778"/>
      <c r="AS25" s="778"/>
      <c r="AT25" s="778"/>
      <c r="AU25" s="778"/>
      <c r="AV25" s="778"/>
      <c r="AW25" s="778"/>
      <c r="AX25" s="778"/>
      <c r="AY25" s="778"/>
      <c r="AZ25" s="778"/>
      <c r="BA25" s="778"/>
      <c r="BB25" s="778"/>
      <c r="BC25" s="778"/>
      <c r="BD25" s="778"/>
      <c r="BE25" s="778"/>
      <c r="BF25" s="777"/>
      <c r="BG25" s="667" t="s">
        <v>177</v>
      </c>
      <c r="BH25" s="668"/>
      <c r="BI25" s="668"/>
      <c r="BJ25" s="668"/>
      <c r="BK25" s="668"/>
      <c r="BL25" s="668"/>
      <c r="BM25" s="668"/>
      <c r="BN25" s="669"/>
      <c r="BO25" s="719" t="s">
        <v>177</v>
      </c>
      <c r="BP25" s="719"/>
      <c r="BQ25" s="719"/>
      <c r="BR25" s="719"/>
      <c r="BS25" s="673" t="s">
        <v>177</v>
      </c>
      <c r="BT25" s="668"/>
      <c r="BU25" s="668"/>
      <c r="BV25" s="668"/>
      <c r="BW25" s="668"/>
      <c r="BX25" s="668"/>
      <c r="BY25" s="668"/>
      <c r="BZ25" s="668"/>
      <c r="CA25" s="668"/>
      <c r="CB25" s="731"/>
      <c r="CD25" s="726" t="s">
        <v>293</v>
      </c>
      <c r="CE25" s="724"/>
      <c r="CF25" s="724"/>
      <c r="CG25" s="724"/>
      <c r="CH25" s="724"/>
      <c r="CI25" s="724"/>
      <c r="CJ25" s="724"/>
      <c r="CK25" s="724"/>
      <c r="CL25" s="724"/>
      <c r="CM25" s="724"/>
      <c r="CN25" s="724"/>
      <c r="CO25" s="724"/>
      <c r="CP25" s="724"/>
      <c r="CQ25" s="725"/>
      <c r="CR25" s="667">
        <v>463073</v>
      </c>
      <c r="CS25" s="699"/>
      <c r="CT25" s="699"/>
      <c r="CU25" s="699"/>
      <c r="CV25" s="699"/>
      <c r="CW25" s="699"/>
      <c r="CX25" s="699"/>
      <c r="CY25" s="700"/>
      <c r="CZ25" s="670">
        <v>17</v>
      </c>
      <c r="DA25" s="701"/>
      <c r="DB25" s="701"/>
      <c r="DC25" s="702"/>
      <c r="DD25" s="673">
        <v>424597</v>
      </c>
      <c r="DE25" s="699"/>
      <c r="DF25" s="699"/>
      <c r="DG25" s="699"/>
      <c r="DH25" s="699"/>
      <c r="DI25" s="699"/>
      <c r="DJ25" s="699"/>
      <c r="DK25" s="700"/>
      <c r="DL25" s="673">
        <v>422221</v>
      </c>
      <c r="DM25" s="699"/>
      <c r="DN25" s="699"/>
      <c r="DO25" s="699"/>
      <c r="DP25" s="699"/>
      <c r="DQ25" s="699"/>
      <c r="DR25" s="699"/>
      <c r="DS25" s="699"/>
      <c r="DT25" s="699"/>
      <c r="DU25" s="699"/>
      <c r="DV25" s="700"/>
      <c r="DW25" s="670">
        <v>31.8</v>
      </c>
      <c r="DX25" s="701"/>
      <c r="DY25" s="701"/>
      <c r="DZ25" s="701"/>
      <c r="EA25" s="701"/>
      <c r="EB25" s="701"/>
      <c r="EC25" s="718"/>
    </row>
    <row r="26" spans="2:133" ht="11.25" customHeight="1" x14ac:dyDescent="0.15">
      <c r="B26" s="664" t="s">
        <v>294</v>
      </c>
      <c r="C26" s="665"/>
      <c r="D26" s="665"/>
      <c r="E26" s="665"/>
      <c r="F26" s="665"/>
      <c r="G26" s="665"/>
      <c r="H26" s="665"/>
      <c r="I26" s="665"/>
      <c r="J26" s="665"/>
      <c r="K26" s="665"/>
      <c r="L26" s="665"/>
      <c r="M26" s="665"/>
      <c r="N26" s="665"/>
      <c r="O26" s="665"/>
      <c r="P26" s="665"/>
      <c r="Q26" s="666"/>
      <c r="R26" s="667">
        <v>1438366</v>
      </c>
      <c r="S26" s="668"/>
      <c r="T26" s="668"/>
      <c r="U26" s="668"/>
      <c r="V26" s="668"/>
      <c r="W26" s="668"/>
      <c r="X26" s="668"/>
      <c r="Y26" s="669"/>
      <c r="Z26" s="719">
        <v>51.7</v>
      </c>
      <c r="AA26" s="719"/>
      <c r="AB26" s="719"/>
      <c r="AC26" s="719"/>
      <c r="AD26" s="709">
        <v>1292330</v>
      </c>
      <c r="AE26" s="709"/>
      <c r="AF26" s="709"/>
      <c r="AG26" s="709"/>
      <c r="AH26" s="709"/>
      <c r="AI26" s="709"/>
      <c r="AJ26" s="709"/>
      <c r="AK26" s="709"/>
      <c r="AL26" s="670">
        <v>99.9</v>
      </c>
      <c r="AM26" s="671"/>
      <c r="AN26" s="671"/>
      <c r="AO26" s="710"/>
      <c r="AP26" s="775" t="s">
        <v>295</v>
      </c>
      <c r="AQ26" s="776"/>
      <c r="AR26" s="776"/>
      <c r="AS26" s="776"/>
      <c r="AT26" s="776"/>
      <c r="AU26" s="776"/>
      <c r="AV26" s="776"/>
      <c r="AW26" s="776"/>
      <c r="AX26" s="776"/>
      <c r="AY26" s="776"/>
      <c r="AZ26" s="776"/>
      <c r="BA26" s="776"/>
      <c r="BB26" s="776"/>
      <c r="BC26" s="776"/>
      <c r="BD26" s="776"/>
      <c r="BE26" s="776"/>
      <c r="BF26" s="777"/>
      <c r="BG26" s="667" t="s">
        <v>177</v>
      </c>
      <c r="BH26" s="668"/>
      <c r="BI26" s="668"/>
      <c r="BJ26" s="668"/>
      <c r="BK26" s="668"/>
      <c r="BL26" s="668"/>
      <c r="BM26" s="668"/>
      <c r="BN26" s="669"/>
      <c r="BO26" s="719" t="s">
        <v>177</v>
      </c>
      <c r="BP26" s="719"/>
      <c r="BQ26" s="719"/>
      <c r="BR26" s="719"/>
      <c r="BS26" s="673" t="s">
        <v>177</v>
      </c>
      <c r="BT26" s="668"/>
      <c r="BU26" s="668"/>
      <c r="BV26" s="668"/>
      <c r="BW26" s="668"/>
      <c r="BX26" s="668"/>
      <c r="BY26" s="668"/>
      <c r="BZ26" s="668"/>
      <c r="CA26" s="668"/>
      <c r="CB26" s="731"/>
      <c r="CD26" s="726" t="s">
        <v>296</v>
      </c>
      <c r="CE26" s="724"/>
      <c r="CF26" s="724"/>
      <c r="CG26" s="724"/>
      <c r="CH26" s="724"/>
      <c r="CI26" s="724"/>
      <c r="CJ26" s="724"/>
      <c r="CK26" s="724"/>
      <c r="CL26" s="724"/>
      <c r="CM26" s="724"/>
      <c r="CN26" s="724"/>
      <c r="CO26" s="724"/>
      <c r="CP26" s="724"/>
      <c r="CQ26" s="725"/>
      <c r="CR26" s="667">
        <v>300053</v>
      </c>
      <c r="CS26" s="668"/>
      <c r="CT26" s="668"/>
      <c r="CU26" s="668"/>
      <c r="CV26" s="668"/>
      <c r="CW26" s="668"/>
      <c r="CX26" s="668"/>
      <c r="CY26" s="669"/>
      <c r="CZ26" s="670">
        <v>11</v>
      </c>
      <c r="DA26" s="701"/>
      <c r="DB26" s="701"/>
      <c r="DC26" s="702"/>
      <c r="DD26" s="673">
        <v>266306</v>
      </c>
      <c r="DE26" s="668"/>
      <c r="DF26" s="668"/>
      <c r="DG26" s="668"/>
      <c r="DH26" s="668"/>
      <c r="DI26" s="668"/>
      <c r="DJ26" s="668"/>
      <c r="DK26" s="669"/>
      <c r="DL26" s="673" t="s">
        <v>177</v>
      </c>
      <c r="DM26" s="668"/>
      <c r="DN26" s="668"/>
      <c r="DO26" s="668"/>
      <c r="DP26" s="668"/>
      <c r="DQ26" s="668"/>
      <c r="DR26" s="668"/>
      <c r="DS26" s="668"/>
      <c r="DT26" s="668"/>
      <c r="DU26" s="668"/>
      <c r="DV26" s="669"/>
      <c r="DW26" s="670" t="s">
        <v>177</v>
      </c>
      <c r="DX26" s="701"/>
      <c r="DY26" s="701"/>
      <c r="DZ26" s="701"/>
      <c r="EA26" s="701"/>
      <c r="EB26" s="701"/>
      <c r="EC26" s="718"/>
    </row>
    <row r="27" spans="2:133" ht="11.25" customHeight="1" x14ac:dyDescent="0.15">
      <c r="B27" s="664" t="s">
        <v>297</v>
      </c>
      <c r="C27" s="665"/>
      <c r="D27" s="665"/>
      <c r="E27" s="665"/>
      <c r="F27" s="665"/>
      <c r="G27" s="665"/>
      <c r="H27" s="665"/>
      <c r="I27" s="665"/>
      <c r="J27" s="665"/>
      <c r="K27" s="665"/>
      <c r="L27" s="665"/>
      <c r="M27" s="665"/>
      <c r="N27" s="665"/>
      <c r="O27" s="665"/>
      <c r="P27" s="665"/>
      <c r="Q27" s="666"/>
      <c r="R27" s="667" t="s">
        <v>177</v>
      </c>
      <c r="S27" s="668"/>
      <c r="T27" s="668"/>
      <c r="U27" s="668"/>
      <c r="V27" s="668"/>
      <c r="W27" s="668"/>
      <c r="X27" s="668"/>
      <c r="Y27" s="669"/>
      <c r="Z27" s="719" t="s">
        <v>177</v>
      </c>
      <c r="AA27" s="719"/>
      <c r="AB27" s="719"/>
      <c r="AC27" s="719"/>
      <c r="AD27" s="709" t="s">
        <v>177</v>
      </c>
      <c r="AE27" s="709"/>
      <c r="AF27" s="709"/>
      <c r="AG27" s="709"/>
      <c r="AH27" s="709"/>
      <c r="AI27" s="709"/>
      <c r="AJ27" s="709"/>
      <c r="AK27" s="709"/>
      <c r="AL27" s="670" t="s">
        <v>177</v>
      </c>
      <c r="AM27" s="671"/>
      <c r="AN27" s="671"/>
      <c r="AO27" s="710"/>
      <c r="AP27" s="664" t="s">
        <v>298</v>
      </c>
      <c r="AQ27" s="665"/>
      <c r="AR27" s="665"/>
      <c r="AS27" s="665"/>
      <c r="AT27" s="665"/>
      <c r="AU27" s="665"/>
      <c r="AV27" s="665"/>
      <c r="AW27" s="665"/>
      <c r="AX27" s="665"/>
      <c r="AY27" s="665"/>
      <c r="AZ27" s="665"/>
      <c r="BA27" s="665"/>
      <c r="BB27" s="665"/>
      <c r="BC27" s="665"/>
      <c r="BD27" s="665"/>
      <c r="BE27" s="665"/>
      <c r="BF27" s="666"/>
      <c r="BG27" s="667">
        <v>165407</v>
      </c>
      <c r="BH27" s="668"/>
      <c r="BI27" s="668"/>
      <c r="BJ27" s="668"/>
      <c r="BK27" s="668"/>
      <c r="BL27" s="668"/>
      <c r="BM27" s="668"/>
      <c r="BN27" s="669"/>
      <c r="BO27" s="719">
        <v>100</v>
      </c>
      <c r="BP27" s="719"/>
      <c r="BQ27" s="719"/>
      <c r="BR27" s="719"/>
      <c r="BS27" s="673" t="s">
        <v>177</v>
      </c>
      <c r="BT27" s="668"/>
      <c r="BU27" s="668"/>
      <c r="BV27" s="668"/>
      <c r="BW27" s="668"/>
      <c r="BX27" s="668"/>
      <c r="BY27" s="668"/>
      <c r="BZ27" s="668"/>
      <c r="CA27" s="668"/>
      <c r="CB27" s="731"/>
      <c r="CD27" s="726" t="s">
        <v>299</v>
      </c>
      <c r="CE27" s="724"/>
      <c r="CF27" s="724"/>
      <c r="CG27" s="724"/>
      <c r="CH27" s="724"/>
      <c r="CI27" s="724"/>
      <c r="CJ27" s="724"/>
      <c r="CK27" s="724"/>
      <c r="CL27" s="724"/>
      <c r="CM27" s="724"/>
      <c r="CN27" s="724"/>
      <c r="CO27" s="724"/>
      <c r="CP27" s="724"/>
      <c r="CQ27" s="725"/>
      <c r="CR27" s="667">
        <v>92492</v>
      </c>
      <c r="CS27" s="699"/>
      <c r="CT27" s="699"/>
      <c r="CU27" s="699"/>
      <c r="CV27" s="699"/>
      <c r="CW27" s="699"/>
      <c r="CX27" s="699"/>
      <c r="CY27" s="700"/>
      <c r="CZ27" s="670">
        <v>3.4</v>
      </c>
      <c r="DA27" s="701"/>
      <c r="DB27" s="701"/>
      <c r="DC27" s="702"/>
      <c r="DD27" s="673">
        <v>29941</v>
      </c>
      <c r="DE27" s="699"/>
      <c r="DF27" s="699"/>
      <c r="DG27" s="699"/>
      <c r="DH27" s="699"/>
      <c r="DI27" s="699"/>
      <c r="DJ27" s="699"/>
      <c r="DK27" s="700"/>
      <c r="DL27" s="673">
        <v>23004</v>
      </c>
      <c r="DM27" s="699"/>
      <c r="DN27" s="699"/>
      <c r="DO27" s="699"/>
      <c r="DP27" s="699"/>
      <c r="DQ27" s="699"/>
      <c r="DR27" s="699"/>
      <c r="DS27" s="699"/>
      <c r="DT27" s="699"/>
      <c r="DU27" s="699"/>
      <c r="DV27" s="700"/>
      <c r="DW27" s="670">
        <v>1.7</v>
      </c>
      <c r="DX27" s="701"/>
      <c r="DY27" s="701"/>
      <c r="DZ27" s="701"/>
      <c r="EA27" s="701"/>
      <c r="EB27" s="701"/>
      <c r="EC27" s="718"/>
    </row>
    <row r="28" spans="2:133" ht="11.25" customHeight="1" x14ac:dyDescent="0.15">
      <c r="B28" s="664" t="s">
        <v>300</v>
      </c>
      <c r="C28" s="665"/>
      <c r="D28" s="665"/>
      <c r="E28" s="665"/>
      <c r="F28" s="665"/>
      <c r="G28" s="665"/>
      <c r="H28" s="665"/>
      <c r="I28" s="665"/>
      <c r="J28" s="665"/>
      <c r="K28" s="665"/>
      <c r="L28" s="665"/>
      <c r="M28" s="665"/>
      <c r="N28" s="665"/>
      <c r="O28" s="665"/>
      <c r="P28" s="665"/>
      <c r="Q28" s="666"/>
      <c r="R28" s="667">
        <v>8781</v>
      </c>
      <c r="S28" s="668"/>
      <c r="T28" s="668"/>
      <c r="U28" s="668"/>
      <c r="V28" s="668"/>
      <c r="W28" s="668"/>
      <c r="X28" s="668"/>
      <c r="Y28" s="669"/>
      <c r="Z28" s="719">
        <v>0.3</v>
      </c>
      <c r="AA28" s="719"/>
      <c r="AB28" s="719"/>
      <c r="AC28" s="719"/>
      <c r="AD28" s="709" t="s">
        <v>177</v>
      </c>
      <c r="AE28" s="709"/>
      <c r="AF28" s="709"/>
      <c r="AG28" s="709"/>
      <c r="AH28" s="709"/>
      <c r="AI28" s="709"/>
      <c r="AJ28" s="709"/>
      <c r="AK28" s="709"/>
      <c r="AL28" s="670" t="s">
        <v>177</v>
      </c>
      <c r="AM28" s="671"/>
      <c r="AN28" s="671"/>
      <c r="AO28" s="710"/>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719"/>
      <c r="BP28" s="719"/>
      <c r="BQ28" s="719"/>
      <c r="BR28" s="719"/>
      <c r="BS28" s="673"/>
      <c r="BT28" s="668"/>
      <c r="BU28" s="668"/>
      <c r="BV28" s="668"/>
      <c r="BW28" s="668"/>
      <c r="BX28" s="668"/>
      <c r="BY28" s="668"/>
      <c r="BZ28" s="668"/>
      <c r="CA28" s="668"/>
      <c r="CB28" s="731"/>
      <c r="CD28" s="726" t="s">
        <v>301</v>
      </c>
      <c r="CE28" s="724"/>
      <c r="CF28" s="724"/>
      <c r="CG28" s="724"/>
      <c r="CH28" s="724"/>
      <c r="CI28" s="724"/>
      <c r="CJ28" s="724"/>
      <c r="CK28" s="724"/>
      <c r="CL28" s="724"/>
      <c r="CM28" s="724"/>
      <c r="CN28" s="724"/>
      <c r="CO28" s="724"/>
      <c r="CP28" s="724"/>
      <c r="CQ28" s="725"/>
      <c r="CR28" s="667">
        <v>307050</v>
      </c>
      <c r="CS28" s="668"/>
      <c r="CT28" s="668"/>
      <c r="CU28" s="668"/>
      <c r="CV28" s="668"/>
      <c r="CW28" s="668"/>
      <c r="CX28" s="668"/>
      <c r="CY28" s="669"/>
      <c r="CZ28" s="670">
        <v>11.3</v>
      </c>
      <c r="DA28" s="701"/>
      <c r="DB28" s="701"/>
      <c r="DC28" s="702"/>
      <c r="DD28" s="673">
        <v>307050</v>
      </c>
      <c r="DE28" s="668"/>
      <c r="DF28" s="668"/>
      <c r="DG28" s="668"/>
      <c r="DH28" s="668"/>
      <c r="DI28" s="668"/>
      <c r="DJ28" s="668"/>
      <c r="DK28" s="669"/>
      <c r="DL28" s="673">
        <v>247896</v>
      </c>
      <c r="DM28" s="668"/>
      <c r="DN28" s="668"/>
      <c r="DO28" s="668"/>
      <c r="DP28" s="668"/>
      <c r="DQ28" s="668"/>
      <c r="DR28" s="668"/>
      <c r="DS28" s="668"/>
      <c r="DT28" s="668"/>
      <c r="DU28" s="668"/>
      <c r="DV28" s="669"/>
      <c r="DW28" s="670">
        <v>18.7</v>
      </c>
      <c r="DX28" s="701"/>
      <c r="DY28" s="701"/>
      <c r="DZ28" s="701"/>
      <c r="EA28" s="701"/>
      <c r="EB28" s="701"/>
      <c r="EC28" s="718"/>
    </row>
    <row r="29" spans="2:133" ht="11.25" customHeight="1" x14ac:dyDescent="0.15">
      <c r="B29" s="664" t="s">
        <v>302</v>
      </c>
      <c r="C29" s="665"/>
      <c r="D29" s="665"/>
      <c r="E29" s="665"/>
      <c r="F29" s="665"/>
      <c r="G29" s="665"/>
      <c r="H29" s="665"/>
      <c r="I29" s="665"/>
      <c r="J29" s="665"/>
      <c r="K29" s="665"/>
      <c r="L29" s="665"/>
      <c r="M29" s="665"/>
      <c r="N29" s="665"/>
      <c r="O29" s="665"/>
      <c r="P29" s="665"/>
      <c r="Q29" s="666"/>
      <c r="R29" s="667">
        <v>95451</v>
      </c>
      <c r="S29" s="668"/>
      <c r="T29" s="668"/>
      <c r="U29" s="668"/>
      <c r="V29" s="668"/>
      <c r="W29" s="668"/>
      <c r="X29" s="668"/>
      <c r="Y29" s="669"/>
      <c r="Z29" s="719">
        <v>3.4</v>
      </c>
      <c r="AA29" s="719"/>
      <c r="AB29" s="719"/>
      <c r="AC29" s="719"/>
      <c r="AD29" s="709">
        <v>284</v>
      </c>
      <c r="AE29" s="709"/>
      <c r="AF29" s="709"/>
      <c r="AG29" s="709"/>
      <c r="AH29" s="709"/>
      <c r="AI29" s="709"/>
      <c r="AJ29" s="709"/>
      <c r="AK29" s="709"/>
      <c r="AL29" s="670">
        <v>0</v>
      </c>
      <c r="AM29" s="671"/>
      <c r="AN29" s="671"/>
      <c r="AO29" s="710"/>
      <c r="AP29" s="683"/>
      <c r="AQ29" s="684"/>
      <c r="AR29" s="684"/>
      <c r="AS29" s="684"/>
      <c r="AT29" s="684"/>
      <c r="AU29" s="684"/>
      <c r="AV29" s="684"/>
      <c r="AW29" s="684"/>
      <c r="AX29" s="684"/>
      <c r="AY29" s="684"/>
      <c r="AZ29" s="684"/>
      <c r="BA29" s="684"/>
      <c r="BB29" s="684"/>
      <c r="BC29" s="684"/>
      <c r="BD29" s="684"/>
      <c r="BE29" s="684"/>
      <c r="BF29" s="685"/>
      <c r="BG29" s="667"/>
      <c r="BH29" s="668"/>
      <c r="BI29" s="668"/>
      <c r="BJ29" s="668"/>
      <c r="BK29" s="668"/>
      <c r="BL29" s="668"/>
      <c r="BM29" s="668"/>
      <c r="BN29" s="669"/>
      <c r="BO29" s="719"/>
      <c r="BP29" s="719"/>
      <c r="BQ29" s="719"/>
      <c r="BR29" s="719"/>
      <c r="BS29" s="709"/>
      <c r="BT29" s="709"/>
      <c r="BU29" s="709"/>
      <c r="BV29" s="709"/>
      <c r="BW29" s="709"/>
      <c r="BX29" s="709"/>
      <c r="BY29" s="709"/>
      <c r="BZ29" s="709"/>
      <c r="CA29" s="709"/>
      <c r="CB29" s="760"/>
      <c r="CD29" s="749" t="s">
        <v>303</v>
      </c>
      <c r="CE29" s="750"/>
      <c r="CF29" s="726" t="s">
        <v>69</v>
      </c>
      <c r="CG29" s="724"/>
      <c r="CH29" s="724"/>
      <c r="CI29" s="724"/>
      <c r="CJ29" s="724"/>
      <c r="CK29" s="724"/>
      <c r="CL29" s="724"/>
      <c r="CM29" s="724"/>
      <c r="CN29" s="724"/>
      <c r="CO29" s="724"/>
      <c r="CP29" s="724"/>
      <c r="CQ29" s="725"/>
      <c r="CR29" s="667">
        <v>307050</v>
      </c>
      <c r="CS29" s="699"/>
      <c r="CT29" s="699"/>
      <c r="CU29" s="699"/>
      <c r="CV29" s="699"/>
      <c r="CW29" s="699"/>
      <c r="CX29" s="699"/>
      <c r="CY29" s="700"/>
      <c r="CZ29" s="670">
        <v>11.3</v>
      </c>
      <c r="DA29" s="701"/>
      <c r="DB29" s="701"/>
      <c r="DC29" s="702"/>
      <c r="DD29" s="673">
        <v>307050</v>
      </c>
      <c r="DE29" s="699"/>
      <c r="DF29" s="699"/>
      <c r="DG29" s="699"/>
      <c r="DH29" s="699"/>
      <c r="DI29" s="699"/>
      <c r="DJ29" s="699"/>
      <c r="DK29" s="700"/>
      <c r="DL29" s="673">
        <v>247896</v>
      </c>
      <c r="DM29" s="699"/>
      <c r="DN29" s="699"/>
      <c r="DO29" s="699"/>
      <c r="DP29" s="699"/>
      <c r="DQ29" s="699"/>
      <c r="DR29" s="699"/>
      <c r="DS29" s="699"/>
      <c r="DT29" s="699"/>
      <c r="DU29" s="699"/>
      <c r="DV29" s="700"/>
      <c r="DW29" s="670">
        <v>18.7</v>
      </c>
      <c r="DX29" s="701"/>
      <c r="DY29" s="701"/>
      <c r="DZ29" s="701"/>
      <c r="EA29" s="701"/>
      <c r="EB29" s="701"/>
      <c r="EC29" s="718"/>
    </row>
    <row r="30" spans="2:133" ht="11.25" customHeight="1" x14ac:dyDescent="0.15">
      <c r="B30" s="664" t="s">
        <v>304</v>
      </c>
      <c r="C30" s="665"/>
      <c r="D30" s="665"/>
      <c r="E30" s="665"/>
      <c r="F30" s="665"/>
      <c r="G30" s="665"/>
      <c r="H30" s="665"/>
      <c r="I30" s="665"/>
      <c r="J30" s="665"/>
      <c r="K30" s="665"/>
      <c r="L30" s="665"/>
      <c r="M30" s="665"/>
      <c r="N30" s="665"/>
      <c r="O30" s="665"/>
      <c r="P30" s="665"/>
      <c r="Q30" s="666"/>
      <c r="R30" s="667">
        <v>4050</v>
      </c>
      <c r="S30" s="668"/>
      <c r="T30" s="668"/>
      <c r="U30" s="668"/>
      <c r="V30" s="668"/>
      <c r="W30" s="668"/>
      <c r="X30" s="668"/>
      <c r="Y30" s="669"/>
      <c r="Z30" s="719">
        <v>0.1</v>
      </c>
      <c r="AA30" s="719"/>
      <c r="AB30" s="719"/>
      <c r="AC30" s="719"/>
      <c r="AD30" s="709" t="s">
        <v>177</v>
      </c>
      <c r="AE30" s="709"/>
      <c r="AF30" s="709"/>
      <c r="AG30" s="709"/>
      <c r="AH30" s="709"/>
      <c r="AI30" s="709"/>
      <c r="AJ30" s="709"/>
      <c r="AK30" s="709"/>
      <c r="AL30" s="670" t="s">
        <v>233</v>
      </c>
      <c r="AM30" s="671"/>
      <c r="AN30" s="671"/>
      <c r="AO30" s="710"/>
      <c r="AP30" s="741" t="s">
        <v>221</v>
      </c>
      <c r="AQ30" s="742"/>
      <c r="AR30" s="742"/>
      <c r="AS30" s="742"/>
      <c r="AT30" s="742"/>
      <c r="AU30" s="742"/>
      <c r="AV30" s="742"/>
      <c r="AW30" s="742"/>
      <c r="AX30" s="742"/>
      <c r="AY30" s="742"/>
      <c r="AZ30" s="742"/>
      <c r="BA30" s="742"/>
      <c r="BB30" s="742"/>
      <c r="BC30" s="742"/>
      <c r="BD30" s="742"/>
      <c r="BE30" s="742"/>
      <c r="BF30" s="743"/>
      <c r="BG30" s="741" t="s">
        <v>305</v>
      </c>
      <c r="BH30" s="758"/>
      <c r="BI30" s="758"/>
      <c r="BJ30" s="758"/>
      <c r="BK30" s="758"/>
      <c r="BL30" s="758"/>
      <c r="BM30" s="758"/>
      <c r="BN30" s="758"/>
      <c r="BO30" s="758"/>
      <c r="BP30" s="758"/>
      <c r="BQ30" s="759"/>
      <c r="BR30" s="741" t="s">
        <v>306</v>
      </c>
      <c r="BS30" s="758"/>
      <c r="BT30" s="758"/>
      <c r="BU30" s="758"/>
      <c r="BV30" s="758"/>
      <c r="BW30" s="758"/>
      <c r="BX30" s="758"/>
      <c r="BY30" s="758"/>
      <c r="BZ30" s="758"/>
      <c r="CA30" s="758"/>
      <c r="CB30" s="759"/>
      <c r="CD30" s="751"/>
      <c r="CE30" s="752"/>
      <c r="CF30" s="726" t="s">
        <v>307</v>
      </c>
      <c r="CG30" s="724"/>
      <c r="CH30" s="724"/>
      <c r="CI30" s="724"/>
      <c r="CJ30" s="724"/>
      <c r="CK30" s="724"/>
      <c r="CL30" s="724"/>
      <c r="CM30" s="724"/>
      <c r="CN30" s="724"/>
      <c r="CO30" s="724"/>
      <c r="CP30" s="724"/>
      <c r="CQ30" s="725"/>
      <c r="CR30" s="667">
        <v>300137</v>
      </c>
      <c r="CS30" s="668"/>
      <c r="CT30" s="668"/>
      <c r="CU30" s="668"/>
      <c r="CV30" s="668"/>
      <c r="CW30" s="668"/>
      <c r="CX30" s="668"/>
      <c r="CY30" s="669"/>
      <c r="CZ30" s="670">
        <v>11</v>
      </c>
      <c r="DA30" s="701"/>
      <c r="DB30" s="701"/>
      <c r="DC30" s="702"/>
      <c r="DD30" s="673">
        <v>300137</v>
      </c>
      <c r="DE30" s="668"/>
      <c r="DF30" s="668"/>
      <c r="DG30" s="668"/>
      <c r="DH30" s="668"/>
      <c r="DI30" s="668"/>
      <c r="DJ30" s="668"/>
      <c r="DK30" s="669"/>
      <c r="DL30" s="673">
        <v>240983</v>
      </c>
      <c r="DM30" s="668"/>
      <c r="DN30" s="668"/>
      <c r="DO30" s="668"/>
      <c r="DP30" s="668"/>
      <c r="DQ30" s="668"/>
      <c r="DR30" s="668"/>
      <c r="DS30" s="668"/>
      <c r="DT30" s="668"/>
      <c r="DU30" s="668"/>
      <c r="DV30" s="669"/>
      <c r="DW30" s="670">
        <v>18.100000000000001</v>
      </c>
      <c r="DX30" s="701"/>
      <c r="DY30" s="701"/>
      <c r="DZ30" s="701"/>
      <c r="EA30" s="701"/>
      <c r="EB30" s="701"/>
      <c r="EC30" s="718"/>
    </row>
    <row r="31" spans="2:133" ht="11.25" customHeight="1" x14ac:dyDescent="0.15">
      <c r="B31" s="664" t="s">
        <v>308</v>
      </c>
      <c r="C31" s="665"/>
      <c r="D31" s="665"/>
      <c r="E31" s="665"/>
      <c r="F31" s="665"/>
      <c r="G31" s="665"/>
      <c r="H31" s="665"/>
      <c r="I31" s="665"/>
      <c r="J31" s="665"/>
      <c r="K31" s="665"/>
      <c r="L31" s="665"/>
      <c r="M31" s="665"/>
      <c r="N31" s="665"/>
      <c r="O31" s="665"/>
      <c r="P31" s="665"/>
      <c r="Q31" s="666"/>
      <c r="R31" s="667">
        <v>484940</v>
      </c>
      <c r="S31" s="668"/>
      <c r="T31" s="668"/>
      <c r="U31" s="668"/>
      <c r="V31" s="668"/>
      <c r="W31" s="668"/>
      <c r="X31" s="668"/>
      <c r="Y31" s="669"/>
      <c r="Z31" s="719">
        <v>17.399999999999999</v>
      </c>
      <c r="AA31" s="719"/>
      <c r="AB31" s="719"/>
      <c r="AC31" s="719"/>
      <c r="AD31" s="709" t="s">
        <v>177</v>
      </c>
      <c r="AE31" s="709"/>
      <c r="AF31" s="709"/>
      <c r="AG31" s="709"/>
      <c r="AH31" s="709"/>
      <c r="AI31" s="709"/>
      <c r="AJ31" s="709"/>
      <c r="AK31" s="709"/>
      <c r="AL31" s="670" t="s">
        <v>177</v>
      </c>
      <c r="AM31" s="671"/>
      <c r="AN31" s="671"/>
      <c r="AO31" s="710"/>
      <c r="AP31" s="765" t="s">
        <v>309</v>
      </c>
      <c r="AQ31" s="766"/>
      <c r="AR31" s="766"/>
      <c r="AS31" s="766"/>
      <c r="AT31" s="771" t="s">
        <v>310</v>
      </c>
      <c r="AU31" s="231"/>
      <c r="AV31" s="231"/>
      <c r="AW31" s="231"/>
      <c r="AX31" s="761" t="s">
        <v>188</v>
      </c>
      <c r="AY31" s="762"/>
      <c r="AZ31" s="762"/>
      <c r="BA31" s="762"/>
      <c r="BB31" s="762"/>
      <c r="BC31" s="762"/>
      <c r="BD31" s="762"/>
      <c r="BE31" s="762"/>
      <c r="BF31" s="763"/>
      <c r="BG31" s="764">
        <v>99.5</v>
      </c>
      <c r="BH31" s="756"/>
      <c r="BI31" s="756"/>
      <c r="BJ31" s="756"/>
      <c r="BK31" s="756"/>
      <c r="BL31" s="756"/>
      <c r="BM31" s="755">
        <v>98.9</v>
      </c>
      <c r="BN31" s="756"/>
      <c r="BO31" s="756"/>
      <c r="BP31" s="756"/>
      <c r="BQ31" s="757"/>
      <c r="BR31" s="764">
        <v>99.3</v>
      </c>
      <c r="BS31" s="756"/>
      <c r="BT31" s="756"/>
      <c r="BU31" s="756"/>
      <c r="BV31" s="756"/>
      <c r="BW31" s="756"/>
      <c r="BX31" s="755">
        <v>96.9</v>
      </c>
      <c r="BY31" s="756"/>
      <c r="BZ31" s="756"/>
      <c r="CA31" s="756"/>
      <c r="CB31" s="757"/>
      <c r="CD31" s="751"/>
      <c r="CE31" s="752"/>
      <c r="CF31" s="726" t="s">
        <v>311</v>
      </c>
      <c r="CG31" s="724"/>
      <c r="CH31" s="724"/>
      <c r="CI31" s="724"/>
      <c r="CJ31" s="724"/>
      <c r="CK31" s="724"/>
      <c r="CL31" s="724"/>
      <c r="CM31" s="724"/>
      <c r="CN31" s="724"/>
      <c r="CO31" s="724"/>
      <c r="CP31" s="724"/>
      <c r="CQ31" s="725"/>
      <c r="CR31" s="667">
        <v>6913</v>
      </c>
      <c r="CS31" s="699"/>
      <c r="CT31" s="699"/>
      <c r="CU31" s="699"/>
      <c r="CV31" s="699"/>
      <c r="CW31" s="699"/>
      <c r="CX31" s="699"/>
      <c r="CY31" s="700"/>
      <c r="CZ31" s="670">
        <v>0.3</v>
      </c>
      <c r="DA31" s="701"/>
      <c r="DB31" s="701"/>
      <c r="DC31" s="702"/>
      <c r="DD31" s="673">
        <v>6913</v>
      </c>
      <c r="DE31" s="699"/>
      <c r="DF31" s="699"/>
      <c r="DG31" s="699"/>
      <c r="DH31" s="699"/>
      <c r="DI31" s="699"/>
      <c r="DJ31" s="699"/>
      <c r="DK31" s="700"/>
      <c r="DL31" s="673">
        <v>6913</v>
      </c>
      <c r="DM31" s="699"/>
      <c r="DN31" s="699"/>
      <c r="DO31" s="699"/>
      <c r="DP31" s="699"/>
      <c r="DQ31" s="699"/>
      <c r="DR31" s="699"/>
      <c r="DS31" s="699"/>
      <c r="DT31" s="699"/>
      <c r="DU31" s="699"/>
      <c r="DV31" s="700"/>
      <c r="DW31" s="670">
        <v>0.5</v>
      </c>
      <c r="DX31" s="701"/>
      <c r="DY31" s="701"/>
      <c r="DZ31" s="701"/>
      <c r="EA31" s="701"/>
      <c r="EB31" s="701"/>
      <c r="EC31" s="718"/>
    </row>
    <row r="32" spans="2:133" ht="11.25" customHeight="1" x14ac:dyDescent="0.15">
      <c r="B32" s="745" t="s">
        <v>312</v>
      </c>
      <c r="C32" s="746"/>
      <c r="D32" s="746"/>
      <c r="E32" s="746"/>
      <c r="F32" s="746"/>
      <c r="G32" s="746"/>
      <c r="H32" s="746"/>
      <c r="I32" s="746"/>
      <c r="J32" s="746"/>
      <c r="K32" s="746"/>
      <c r="L32" s="746"/>
      <c r="M32" s="746"/>
      <c r="N32" s="746"/>
      <c r="O32" s="746"/>
      <c r="P32" s="746"/>
      <c r="Q32" s="747"/>
      <c r="R32" s="667" t="s">
        <v>177</v>
      </c>
      <c r="S32" s="668"/>
      <c r="T32" s="668"/>
      <c r="U32" s="668"/>
      <c r="V32" s="668"/>
      <c r="W32" s="668"/>
      <c r="X32" s="668"/>
      <c r="Y32" s="669"/>
      <c r="Z32" s="719" t="s">
        <v>177</v>
      </c>
      <c r="AA32" s="719"/>
      <c r="AB32" s="719"/>
      <c r="AC32" s="719"/>
      <c r="AD32" s="709" t="s">
        <v>177</v>
      </c>
      <c r="AE32" s="709"/>
      <c r="AF32" s="709"/>
      <c r="AG32" s="709"/>
      <c r="AH32" s="709"/>
      <c r="AI32" s="709"/>
      <c r="AJ32" s="709"/>
      <c r="AK32" s="709"/>
      <c r="AL32" s="670" t="s">
        <v>177</v>
      </c>
      <c r="AM32" s="671"/>
      <c r="AN32" s="671"/>
      <c r="AO32" s="710"/>
      <c r="AP32" s="767"/>
      <c r="AQ32" s="768"/>
      <c r="AR32" s="768"/>
      <c r="AS32" s="768"/>
      <c r="AT32" s="772"/>
      <c r="AU32" s="230" t="s">
        <v>313</v>
      </c>
      <c r="AV32" s="230"/>
      <c r="AW32" s="230"/>
      <c r="AX32" s="664" t="s">
        <v>314</v>
      </c>
      <c r="AY32" s="665"/>
      <c r="AZ32" s="665"/>
      <c r="BA32" s="665"/>
      <c r="BB32" s="665"/>
      <c r="BC32" s="665"/>
      <c r="BD32" s="665"/>
      <c r="BE32" s="665"/>
      <c r="BF32" s="666"/>
      <c r="BG32" s="774">
        <v>99.8</v>
      </c>
      <c r="BH32" s="699"/>
      <c r="BI32" s="699"/>
      <c r="BJ32" s="699"/>
      <c r="BK32" s="699"/>
      <c r="BL32" s="699"/>
      <c r="BM32" s="671">
        <v>99.2</v>
      </c>
      <c r="BN32" s="748"/>
      <c r="BO32" s="748"/>
      <c r="BP32" s="748"/>
      <c r="BQ32" s="723"/>
      <c r="BR32" s="774">
        <v>99.7</v>
      </c>
      <c r="BS32" s="699"/>
      <c r="BT32" s="699"/>
      <c r="BU32" s="699"/>
      <c r="BV32" s="699"/>
      <c r="BW32" s="699"/>
      <c r="BX32" s="671">
        <v>98.1</v>
      </c>
      <c r="BY32" s="748"/>
      <c r="BZ32" s="748"/>
      <c r="CA32" s="748"/>
      <c r="CB32" s="723"/>
      <c r="CD32" s="753"/>
      <c r="CE32" s="754"/>
      <c r="CF32" s="726" t="s">
        <v>315</v>
      </c>
      <c r="CG32" s="724"/>
      <c r="CH32" s="724"/>
      <c r="CI32" s="724"/>
      <c r="CJ32" s="724"/>
      <c r="CK32" s="724"/>
      <c r="CL32" s="724"/>
      <c r="CM32" s="724"/>
      <c r="CN32" s="724"/>
      <c r="CO32" s="724"/>
      <c r="CP32" s="724"/>
      <c r="CQ32" s="725"/>
      <c r="CR32" s="667" t="s">
        <v>177</v>
      </c>
      <c r="CS32" s="668"/>
      <c r="CT32" s="668"/>
      <c r="CU32" s="668"/>
      <c r="CV32" s="668"/>
      <c r="CW32" s="668"/>
      <c r="CX32" s="668"/>
      <c r="CY32" s="669"/>
      <c r="CZ32" s="670" t="s">
        <v>177</v>
      </c>
      <c r="DA32" s="701"/>
      <c r="DB32" s="701"/>
      <c r="DC32" s="702"/>
      <c r="DD32" s="673" t="s">
        <v>177</v>
      </c>
      <c r="DE32" s="668"/>
      <c r="DF32" s="668"/>
      <c r="DG32" s="668"/>
      <c r="DH32" s="668"/>
      <c r="DI32" s="668"/>
      <c r="DJ32" s="668"/>
      <c r="DK32" s="669"/>
      <c r="DL32" s="673" t="s">
        <v>177</v>
      </c>
      <c r="DM32" s="668"/>
      <c r="DN32" s="668"/>
      <c r="DO32" s="668"/>
      <c r="DP32" s="668"/>
      <c r="DQ32" s="668"/>
      <c r="DR32" s="668"/>
      <c r="DS32" s="668"/>
      <c r="DT32" s="668"/>
      <c r="DU32" s="668"/>
      <c r="DV32" s="669"/>
      <c r="DW32" s="670" t="s">
        <v>177</v>
      </c>
      <c r="DX32" s="701"/>
      <c r="DY32" s="701"/>
      <c r="DZ32" s="701"/>
      <c r="EA32" s="701"/>
      <c r="EB32" s="701"/>
      <c r="EC32" s="718"/>
    </row>
    <row r="33" spans="2:133" ht="11.25" customHeight="1" x14ac:dyDescent="0.15">
      <c r="B33" s="664" t="s">
        <v>316</v>
      </c>
      <c r="C33" s="665"/>
      <c r="D33" s="665"/>
      <c r="E33" s="665"/>
      <c r="F33" s="665"/>
      <c r="G33" s="665"/>
      <c r="H33" s="665"/>
      <c r="I33" s="665"/>
      <c r="J33" s="665"/>
      <c r="K33" s="665"/>
      <c r="L33" s="665"/>
      <c r="M33" s="665"/>
      <c r="N33" s="665"/>
      <c r="O33" s="665"/>
      <c r="P33" s="665"/>
      <c r="Q33" s="666"/>
      <c r="R33" s="667">
        <v>126678</v>
      </c>
      <c r="S33" s="668"/>
      <c r="T33" s="668"/>
      <c r="U33" s="668"/>
      <c r="V33" s="668"/>
      <c r="W33" s="668"/>
      <c r="X33" s="668"/>
      <c r="Y33" s="669"/>
      <c r="Z33" s="719">
        <v>4.5999999999999996</v>
      </c>
      <c r="AA33" s="719"/>
      <c r="AB33" s="719"/>
      <c r="AC33" s="719"/>
      <c r="AD33" s="709" t="s">
        <v>233</v>
      </c>
      <c r="AE33" s="709"/>
      <c r="AF33" s="709"/>
      <c r="AG33" s="709"/>
      <c r="AH33" s="709"/>
      <c r="AI33" s="709"/>
      <c r="AJ33" s="709"/>
      <c r="AK33" s="709"/>
      <c r="AL33" s="670" t="s">
        <v>177</v>
      </c>
      <c r="AM33" s="671"/>
      <c r="AN33" s="671"/>
      <c r="AO33" s="710"/>
      <c r="AP33" s="769"/>
      <c r="AQ33" s="770"/>
      <c r="AR33" s="770"/>
      <c r="AS33" s="770"/>
      <c r="AT33" s="773"/>
      <c r="AU33" s="232"/>
      <c r="AV33" s="232"/>
      <c r="AW33" s="232"/>
      <c r="AX33" s="683" t="s">
        <v>317</v>
      </c>
      <c r="AY33" s="684"/>
      <c r="AZ33" s="684"/>
      <c r="BA33" s="684"/>
      <c r="BB33" s="684"/>
      <c r="BC33" s="684"/>
      <c r="BD33" s="684"/>
      <c r="BE33" s="684"/>
      <c r="BF33" s="685"/>
      <c r="BG33" s="744">
        <v>99.2</v>
      </c>
      <c r="BH33" s="687"/>
      <c r="BI33" s="687"/>
      <c r="BJ33" s="687"/>
      <c r="BK33" s="687"/>
      <c r="BL33" s="687"/>
      <c r="BM33" s="707">
        <v>98.6</v>
      </c>
      <c r="BN33" s="687"/>
      <c r="BO33" s="687"/>
      <c r="BP33" s="687"/>
      <c r="BQ33" s="714"/>
      <c r="BR33" s="744">
        <v>99</v>
      </c>
      <c r="BS33" s="687"/>
      <c r="BT33" s="687"/>
      <c r="BU33" s="687"/>
      <c r="BV33" s="687"/>
      <c r="BW33" s="687"/>
      <c r="BX33" s="707">
        <v>95.9</v>
      </c>
      <c r="BY33" s="687"/>
      <c r="BZ33" s="687"/>
      <c r="CA33" s="687"/>
      <c r="CB33" s="714"/>
      <c r="CD33" s="726" t="s">
        <v>318</v>
      </c>
      <c r="CE33" s="724"/>
      <c r="CF33" s="724"/>
      <c r="CG33" s="724"/>
      <c r="CH33" s="724"/>
      <c r="CI33" s="724"/>
      <c r="CJ33" s="724"/>
      <c r="CK33" s="724"/>
      <c r="CL33" s="724"/>
      <c r="CM33" s="724"/>
      <c r="CN33" s="724"/>
      <c r="CO33" s="724"/>
      <c r="CP33" s="724"/>
      <c r="CQ33" s="725"/>
      <c r="CR33" s="667">
        <v>1491371</v>
      </c>
      <c r="CS33" s="699"/>
      <c r="CT33" s="699"/>
      <c r="CU33" s="699"/>
      <c r="CV33" s="699"/>
      <c r="CW33" s="699"/>
      <c r="CX33" s="699"/>
      <c r="CY33" s="700"/>
      <c r="CZ33" s="670">
        <v>54.9</v>
      </c>
      <c r="DA33" s="701"/>
      <c r="DB33" s="701"/>
      <c r="DC33" s="702"/>
      <c r="DD33" s="673">
        <v>788800</v>
      </c>
      <c r="DE33" s="699"/>
      <c r="DF33" s="699"/>
      <c r="DG33" s="699"/>
      <c r="DH33" s="699"/>
      <c r="DI33" s="699"/>
      <c r="DJ33" s="699"/>
      <c r="DK33" s="700"/>
      <c r="DL33" s="673">
        <v>402513</v>
      </c>
      <c r="DM33" s="699"/>
      <c r="DN33" s="699"/>
      <c r="DO33" s="699"/>
      <c r="DP33" s="699"/>
      <c r="DQ33" s="699"/>
      <c r="DR33" s="699"/>
      <c r="DS33" s="699"/>
      <c r="DT33" s="699"/>
      <c r="DU33" s="699"/>
      <c r="DV33" s="700"/>
      <c r="DW33" s="670">
        <v>30.3</v>
      </c>
      <c r="DX33" s="701"/>
      <c r="DY33" s="701"/>
      <c r="DZ33" s="701"/>
      <c r="EA33" s="701"/>
      <c r="EB33" s="701"/>
      <c r="EC33" s="718"/>
    </row>
    <row r="34" spans="2:133" ht="11.25" customHeight="1" x14ac:dyDescent="0.15">
      <c r="B34" s="664" t="s">
        <v>319</v>
      </c>
      <c r="C34" s="665"/>
      <c r="D34" s="665"/>
      <c r="E34" s="665"/>
      <c r="F34" s="665"/>
      <c r="G34" s="665"/>
      <c r="H34" s="665"/>
      <c r="I34" s="665"/>
      <c r="J34" s="665"/>
      <c r="K34" s="665"/>
      <c r="L34" s="665"/>
      <c r="M34" s="665"/>
      <c r="N34" s="665"/>
      <c r="O34" s="665"/>
      <c r="P34" s="665"/>
      <c r="Q34" s="666"/>
      <c r="R34" s="667">
        <v>3904</v>
      </c>
      <c r="S34" s="668"/>
      <c r="T34" s="668"/>
      <c r="U34" s="668"/>
      <c r="V34" s="668"/>
      <c r="W34" s="668"/>
      <c r="X34" s="668"/>
      <c r="Y34" s="669"/>
      <c r="Z34" s="719">
        <v>0.1</v>
      </c>
      <c r="AA34" s="719"/>
      <c r="AB34" s="719"/>
      <c r="AC34" s="719"/>
      <c r="AD34" s="709">
        <v>750</v>
      </c>
      <c r="AE34" s="709"/>
      <c r="AF34" s="709"/>
      <c r="AG34" s="709"/>
      <c r="AH34" s="709"/>
      <c r="AI34" s="709"/>
      <c r="AJ34" s="709"/>
      <c r="AK34" s="709"/>
      <c r="AL34" s="670">
        <v>0.1</v>
      </c>
      <c r="AM34" s="671"/>
      <c r="AN34" s="671"/>
      <c r="AO34" s="71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6" t="s">
        <v>320</v>
      </c>
      <c r="CE34" s="724"/>
      <c r="CF34" s="724"/>
      <c r="CG34" s="724"/>
      <c r="CH34" s="724"/>
      <c r="CI34" s="724"/>
      <c r="CJ34" s="724"/>
      <c r="CK34" s="724"/>
      <c r="CL34" s="724"/>
      <c r="CM34" s="724"/>
      <c r="CN34" s="724"/>
      <c r="CO34" s="724"/>
      <c r="CP34" s="724"/>
      <c r="CQ34" s="725"/>
      <c r="CR34" s="667">
        <v>367632</v>
      </c>
      <c r="CS34" s="668"/>
      <c r="CT34" s="668"/>
      <c r="CU34" s="668"/>
      <c r="CV34" s="668"/>
      <c r="CW34" s="668"/>
      <c r="CX34" s="668"/>
      <c r="CY34" s="669"/>
      <c r="CZ34" s="670">
        <v>13.5</v>
      </c>
      <c r="DA34" s="701"/>
      <c r="DB34" s="701"/>
      <c r="DC34" s="702"/>
      <c r="DD34" s="673">
        <v>210425</v>
      </c>
      <c r="DE34" s="668"/>
      <c r="DF34" s="668"/>
      <c r="DG34" s="668"/>
      <c r="DH34" s="668"/>
      <c r="DI34" s="668"/>
      <c r="DJ34" s="668"/>
      <c r="DK34" s="669"/>
      <c r="DL34" s="673">
        <v>135613</v>
      </c>
      <c r="DM34" s="668"/>
      <c r="DN34" s="668"/>
      <c r="DO34" s="668"/>
      <c r="DP34" s="668"/>
      <c r="DQ34" s="668"/>
      <c r="DR34" s="668"/>
      <c r="DS34" s="668"/>
      <c r="DT34" s="668"/>
      <c r="DU34" s="668"/>
      <c r="DV34" s="669"/>
      <c r="DW34" s="670">
        <v>10.199999999999999</v>
      </c>
      <c r="DX34" s="701"/>
      <c r="DY34" s="701"/>
      <c r="DZ34" s="701"/>
      <c r="EA34" s="701"/>
      <c r="EB34" s="701"/>
      <c r="EC34" s="718"/>
    </row>
    <row r="35" spans="2:133" ht="11.25" customHeight="1" x14ac:dyDescent="0.15">
      <c r="B35" s="664" t="s">
        <v>321</v>
      </c>
      <c r="C35" s="665"/>
      <c r="D35" s="665"/>
      <c r="E35" s="665"/>
      <c r="F35" s="665"/>
      <c r="G35" s="665"/>
      <c r="H35" s="665"/>
      <c r="I35" s="665"/>
      <c r="J35" s="665"/>
      <c r="K35" s="665"/>
      <c r="L35" s="665"/>
      <c r="M35" s="665"/>
      <c r="N35" s="665"/>
      <c r="O35" s="665"/>
      <c r="P35" s="665"/>
      <c r="Q35" s="666"/>
      <c r="R35" s="667">
        <v>134856</v>
      </c>
      <c r="S35" s="668"/>
      <c r="T35" s="668"/>
      <c r="U35" s="668"/>
      <c r="V35" s="668"/>
      <c r="W35" s="668"/>
      <c r="X35" s="668"/>
      <c r="Y35" s="669"/>
      <c r="Z35" s="719">
        <v>4.8</v>
      </c>
      <c r="AA35" s="719"/>
      <c r="AB35" s="719"/>
      <c r="AC35" s="719"/>
      <c r="AD35" s="709" t="s">
        <v>177</v>
      </c>
      <c r="AE35" s="709"/>
      <c r="AF35" s="709"/>
      <c r="AG35" s="709"/>
      <c r="AH35" s="709"/>
      <c r="AI35" s="709"/>
      <c r="AJ35" s="709"/>
      <c r="AK35" s="709"/>
      <c r="AL35" s="670" t="s">
        <v>177</v>
      </c>
      <c r="AM35" s="671"/>
      <c r="AN35" s="671"/>
      <c r="AO35" s="710"/>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6" t="s">
        <v>324</v>
      </c>
      <c r="CE35" s="724"/>
      <c r="CF35" s="724"/>
      <c r="CG35" s="724"/>
      <c r="CH35" s="724"/>
      <c r="CI35" s="724"/>
      <c r="CJ35" s="724"/>
      <c r="CK35" s="724"/>
      <c r="CL35" s="724"/>
      <c r="CM35" s="724"/>
      <c r="CN35" s="724"/>
      <c r="CO35" s="724"/>
      <c r="CP35" s="724"/>
      <c r="CQ35" s="725"/>
      <c r="CR35" s="667">
        <v>7372</v>
      </c>
      <c r="CS35" s="699"/>
      <c r="CT35" s="699"/>
      <c r="CU35" s="699"/>
      <c r="CV35" s="699"/>
      <c r="CW35" s="699"/>
      <c r="CX35" s="699"/>
      <c r="CY35" s="700"/>
      <c r="CZ35" s="670">
        <v>0.3</v>
      </c>
      <c r="DA35" s="701"/>
      <c r="DB35" s="701"/>
      <c r="DC35" s="702"/>
      <c r="DD35" s="673">
        <v>3635</v>
      </c>
      <c r="DE35" s="699"/>
      <c r="DF35" s="699"/>
      <c r="DG35" s="699"/>
      <c r="DH35" s="699"/>
      <c r="DI35" s="699"/>
      <c r="DJ35" s="699"/>
      <c r="DK35" s="700"/>
      <c r="DL35" s="673">
        <v>2350</v>
      </c>
      <c r="DM35" s="699"/>
      <c r="DN35" s="699"/>
      <c r="DO35" s="699"/>
      <c r="DP35" s="699"/>
      <c r="DQ35" s="699"/>
      <c r="DR35" s="699"/>
      <c r="DS35" s="699"/>
      <c r="DT35" s="699"/>
      <c r="DU35" s="699"/>
      <c r="DV35" s="700"/>
      <c r="DW35" s="670">
        <v>0.2</v>
      </c>
      <c r="DX35" s="701"/>
      <c r="DY35" s="701"/>
      <c r="DZ35" s="701"/>
      <c r="EA35" s="701"/>
      <c r="EB35" s="701"/>
      <c r="EC35" s="718"/>
    </row>
    <row r="36" spans="2:133" ht="11.25" customHeight="1" x14ac:dyDescent="0.15">
      <c r="B36" s="664" t="s">
        <v>325</v>
      </c>
      <c r="C36" s="665"/>
      <c r="D36" s="665"/>
      <c r="E36" s="665"/>
      <c r="F36" s="665"/>
      <c r="G36" s="665"/>
      <c r="H36" s="665"/>
      <c r="I36" s="665"/>
      <c r="J36" s="665"/>
      <c r="K36" s="665"/>
      <c r="L36" s="665"/>
      <c r="M36" s="665"/>
      <c r="N36" s="665"/>
      <c r="O36" s="665"/>
      <c r="P36" s="665"/>
      <c r="Q36" s="666"/>
      <c r="R36" s="667">
        <v>79952</v>
      </c>
      <c r="S36" s="668"/>
      <c r="T36" s="668"/>
      <c r="U36" s="668"/>
      <c r="V36" s="668"/>
      <c r="W36" s="668"/>
      <c r="X36" s="668"/>
      <c r="Y36" s="669"/>
      <c r="Z36" s="719">
        <v>2.9</v>
      </c>
      <c r="AA36" s="719"/>
      <c r="AB36" s="719"/>
      <c r="AC36" s="719"/>
      <c r="AD36" s="709" t="s">
        <v>233</v>
      </c>
      <c r="AE36" s="709"/>
      <c r="AF36" s="709"/>
      <c r="AG36" s="709"/>
      <c r="AH36" s="709"/>
      <c r="AI36" s="709"/>
      <c r="AJ36" s="709"/>
      <c r="AK36" s="709"/>
      <c r="AL36" s="670" t="s">
        <v>177</v>
      </c>
      <c r="AM36" s="671"/>
      <c r="AN36" s="671"/>
      <c r="AO36" s="710"/>
      <c r="AP36" s="235"/>
      <c r="AQ36" s="732" t="s">
        <v>326</v>
      </c>
      <c r="AR36" s="733"/>
      <c r="AS36" s="733"/>
      <c r="AT36" s="733"/>
      <c r="AU36" s="733"/>
      <c r="AV36" s="733"/>
      <c r="AW36" s="733"/>
      <c r="AX36" s="733"/>
      <c r="AY36" s="734"/>
      <c r="AZ36" s="735">
        <v>240307</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11828</v>
      </c>
      <c r="BW36" s="736"/>
      <c r="BX36" s="736"/>
      <c r="BY36" s="736"/>
      <c r="BZ36" s="736"/>
      <c r="CA36" s="736"/>
      <c r="CB36" s="737"/>
      <c r="CD36" s="726" t="s">
        <v>328</v>
      </c>
      <c r="CE36" s="724"/>
      <c r="CF36" s="724"/>
      <c r="CG36" s="724"/>
      <c r="CH36" s="724"/>
      <c r="CI36" s="724"/>
      <c r="CJ36" s="724"/>
      <c r="CK36" s="724"/>
      <c r="CL36" s="724"/>
      <c r="CM36" s="724"/>
      <c r="CN36" s="724"/>
      <c r="CO36" s="724"/>
      <c r="CP36" s="724"/>
      <c r="CQ36" s="725"/>
      <c r="CR36" s="667">
        <v>650518</v>
      </c>
      <c r="CS36" s="668"/>
      <c r="CT36" s="668"/>
      <c r="CU36" s="668"/>
      <c r="CV36" s="668"/>
      <c r="CW36" s="668"/>
      <c r="CX36" s="668"/>
      <c r="CY36" s="669"/>
      <c r="CZ36" s="670">
        <v>23.9</v>
      </c>
      <c r="DA36" s="701"/>
      <c r="DB36" s="701"/>
      <c r="DC36" s="702"/>
      <c r="DD36" s="673">
        <v>268531</v>
      </c>
      <c r="DE36" s="668"/>
      <c r="DF36" s="668"/>
      <c r="DG36" s="668"/>
      <c r="DH36" s="668"/>
      <c r="DI36" s="668"/>
      <c r="DJ36" s="668"/>
      <c r="DK36" s="669"/>
      <c r="DL36" s="673">
        <v>79348</v>
      </c>
      <c r="DM36" s="668"/>
      <c r="DN36" s="668"/>
      <c r="DO36" s="668"/>
      <c r="DP36" s="668"/>
      <c r="DQ36" s="668"/>
      <c r="DR36" s="668"/>
      <c r="DS36" s="668"/>
      <c r="DT36" s="668"/>
      <c r="DU36" s="668"/>
      <c r="DV36" s="669"/>
      <c r="DW36" s="670">
        <v>6</v>
      </c>
      <c r="DX36" s="701"/>
      <c r="DY36" s="701"/>
      <c r="DZ36" s="701"/>
      <c r="EA36" s="701"/>
      <c r="EB36" s="701"/>
      <c r="EC36" s="718"/>
    </row>
    <row r="37" spans="2:133" ht="11.25" customHeight="1" x14ac:dyDescent="0.15">
      <c r="B37" s="664" t="s">
        <v>329</v>
      </c>
      <c r="C37" s="665"/>
      <c r="D37" s="665"/>
      <c r="E37" s="665"/>
      <c r="F37" s="665"/>
      <c r="G37" s="665"/>
      <c r="H37" s="665"/>
      <c r="I37" s="665"/>
      <c r="J37" s="665"/>
      <c r="K37" s="665"/>
      <c r="L37" s="665"/>
      <c r="M37" s="665"/>
      <c r="N37" s="665"/>
      <c r="O37" s="665"/>
      <c r="P37" s="665"/>
      <c r="Q37" s="666"/>
      <c r="R37" s="667">
        <v>22898</v>
      </c>
      <c r="S37" s="668"/>
      <c r="T37" s="668"/>
      <c r="U37" s="668"/>
      <c r="V37" s="668"/>
      <c r="W37" s="668"/>
      <c r="X37" s="668"/>
      <c r="Y37" s="669"/>
      <c r="Z37" s="719">
        <v>0.8</v>
      </c>
      <c r="AA37" s="719"/>
      <c r="AB37" s="719"/>
      <c r="AC37" s="719"/>
      <c r="AD37" s="709" t="s">
        <v>177</v>
      </c>
      <c r="AE37" s="709"/>
      <c r="AF37" s="709"/>
      <c r="AG37" s="709"/>
      <c r="AH37" s="709"/>
      <c r="AI37" s="709"/>
      <c r="AJ37" s="709"/>
      <c r="AK37" s="709"/>
      <c r="AL37" s="670" t="s">
        <v>177</v>
      </c>
      <c r="AM37" s="671"/>
      <c r="AN37" s="671"/>
      <c r="AO37" s="710"/>
      <c r="AQ37" s="720" t="s">
        <v>330</v>
      </c>
      <c r="AR37" s="721"/>
      <c r="AS37" s="721"/>
      <c r="AT37" s="721"/>
      <c r="AU37" s="721"/>
      <c r="AV37" s="721"/>
      <c r="AW37" s="721"/>
      <c r="AX37" s="721"/>
      <c r="AY37" s="722"/>
      <c r="AZ37" s="667">
        <v>61846</v>
      </c>
      <c r="BA37" s="668"/>
      <c r="BB37" s="668"/>
      <c r="BC37" s="668"/>
      <c r="BD37" s="699"/>
      <c r="BE37" s="699"/>
      <c r="BF37" s="723"/>
      <c r="BG37" s="726" t="s">
        <v>331</v>
      </c>
      <c r="BH37" s="724"/>
      <c r="BI37" s="724"/>
      <c r="BJ37" s="724"/>
      <c r="BK37" s="724"/>
      <c r="BL37" s="724"/>
      <c r="BM37" s="724"/>
      <c r="BN37" s="724"/>
      <c r="BO37" s="724"/>
      <c r="BP37" s="724"/>
      <c r="BQ37" s="724"/>
      <c r="BR37" s="724"/>
      <c r="BS37" s="724"/>
      <c r="BT37" s="724"/>
      <c r="BU37" s="725"/>
      <c r="BV37" s="667">
        <v>11828</v>
      </c>
      <c r="BW37" s="668"/>
      <c r="BX37" s="668"/>
      <c r="BY37" s="668"/>
      <c r="BZ37" s="668"/>
      <c r="CA37" s="668"/>
      <c r="CB37" s="731"/>
      <c r="CD37" s="726" t="s">
        <v>332</v>
      </c>
      <c r="CE37" s="724"/>
      <c r="CF37" s="724"/>
      <c r="CG37" s="724"/>
      <c r="CH37" s="724"/>
      <c r="CI37" s="724"/>
      <c r="CJ37" s="724"/>
      <c r="CK37" s="724"/>
      <c r="CL37" s="724"/>
      <c r="CM37" s="724"/>
      <c r="CN37" s="724"/>
      <c r="CO37" s="724"/>
      <c r="CP37" s="724"/>
      <c r="CQ37" s="725"/>
      <c r="CR37" s="667">
        <v>174280</v>
      </c>
      <c r="CS37" s="699"/>
      <c r="CT37" s="699"/>
      <c r="CU37" s="699"/>
      <c r="CV37" s="699"/>
      <c r="CW37" s="699"/>
      <c r="CX37" s="699"/>
      <c r="CY37" s="700"/>
      <c r="CZ37" s="670">
        <v>6.4</v>
      </c>
      <c r="DA37" s="701"/>
      <c r="DB37" s="701"/>
      <c r="DC37" s="702"/>
      <c r="DD37" s="673">
        <v>71601</v>
      </c>
      <c r="DE37" s="699"/>
      <c r="DF37" s="699"/>
      <c r="DG37" s="699"/>
      <c r="DH37" s="699"/>
      <c r="DI37" s="699"/>
      <c r="DJ37" s="699"/>
      <c r="DK37" s="700"/>
      <c r="DL37" s="673">
        <v>44881</v>
      </c>
      <c r="DM37" s="699"/>
      <c r="DN37" s="699"/>
      <c r="DO37" s="699"/>
      <c r="DP37" s="699"/>
      <c r="DQ37" s="699"/>
      <c r="DR37" s="699"/>
      <c r="DS37" s="699"/>
      <c r="DT37" s="699"/>
      <c r="DU37" s="699"/>
      <c r="DV37" s="700"/>
      <c r="DW37" s="670">
        <v>3.4</v>
      </c>
      <c r="DX37" s="701"/>
      <c r="DY37" s="701"/>
      <c r="DZ37" s="701"/>
      <c r="EA37" s="701"/>
      <c r="EB37" s="701"/>
      <c r="EC37" s="718"/>
    </row>
    <row r="38" spans="2:133" ht="11.25" customHeight="1" x14ac:dyDescent="0.15">
      <c r="B38" s="664" t="s">
        <v>333</v>
      </c>
      <c r="C38" s="665"/>
      <c r="D38" s="665"/>
      <c r="E38" s="665"/>
      <c r="F38" s="665"/>
      <c r="G38" s="665"/>
      <c r="H38" s="665"/>
      <c r="I38" s="665"/>
      <c r="J38" s="665"/>
      <c r="K38" s="665"/>
      <c r="L38" s="665"/>
      <c r="M38" s="665"/>
      <c r="N38" s="665"/>
      <c r="O38" s="665"/>
      <c r="P38" s="665"/>
      <c r="Q38" s="666"/>
      <c r="R38" s="667">
        <v>59699</v>
      </c>
      <c r="S38" s="668"/>
      <c r="T38" s="668"/>
      <c r="U38" s="668"/>
      <c r="V38" s="668"/>
      <c r="W38" s="668"/>
      <c r="X38" s="668"/>
      <c r="Y38" s="669"/>
      <c r="Z38" s="719">
        <v>2.1</v>
      </c>
      <c r="AA38" s="719"/>
      <c r="AB38" s="719"/>
      <c r="AC38" s="719"/>
      <c r="AD38" s="709">
        <v>242</v>
      </c>
      <c r="AE38" s="709"/>
      <c r="AF38" s="709"/>
      <c r="AG38" s="709"/>
      <c r="AH38" s="709"/>
      <c r="AI38" s="709"/>
      <c r="AJ38" s="709"/>
      <c r="AK38" s="709"/>
      <c r="AL38" s="670">
        <v>0</v>
      </c>
      <c r="AM38" s="671"/>
      <c r="AN38" s="671"/>
      <c r="AO38" s="710"/>
      <c r="AQ38" s="720" t="s">
        <v>334</v>
      </c>
      <c r="AR38" s="721"/>
      <c r="AS38" s="721"/>
      <c r="AT38" s="721"/>
      <c r="AU38" s="721"/>
      <c r="AV38" s="721"/>
      <c r="AW38" s="721"/>
      <c r="AX38" s="721"/>
      <c r="AY38" s="722"/>
      <c r="AZ38" s="667">
        <v>34880</v>
      </c>
      <c r="BA38" s="668"/>
      <c r="BB38" s="668"/>
      <c r="BC38" s="668"/>
      <c r="BD38" s="699"/>
      <c r="BE38" s="699"/>
      <c r="BF38" s="723"/>
      <c r="BG38" s="726" t="s">
        <v>335</v>
      </c>
      <c r="BH38" s="724"/>
      <c r="BI38" s="724"/>
      <c r="BJ38" s="724"/>
      <c r="BK38" s="724"/>
      <c r="BL38" s="724"/>
      <c r="BM38" s="724"/>
      <c r="BN38" s="724"/>
      <c r="BO38" s="724"/>
      <c r="BP38" s="724"/>
      <c r="BQ38" s="724"/>
      <c r="BR38" s="724"/>
      <c r="BS38" s="724"/>
      <c r="BT38" s="724"/>
      <c r="BU38" s="725"/>
      <c r="BV38" s="667">
        <v>286</v>
      </c>
      <c r="BW38" s="668"/>
      <c r="BX38" s="668"/>
      <c r="BY38" s="668"/>
      <c r="BZ38" s="668"/>
      <c r="CA38" s="668"/>
      <c r="CB38" s="731"/>
      <c r="CD38" s="726" t="s">
        <v>336</v>
      </c>
      <c r="CE38" s="724"/>
      <c r="CF38" s="724"/>
      <c r="CG38" s="724"/>
      <c r="CH38" s="724"/>
      <c r="CI38" s="724"/>
      <c r="CJ38" s="724"/>
      <c r="CK38" s="724"/>
      <c r="CL38" s="724"/>
      <c r="CM38" s="724"/>
      <c r="CN38" s="724"/>
      <c r="CO38" s="724"/>
      <c r="CP38" s="724"/>
      <c r="CQ38" s="725"/>
      <c r="CR38" s="667">
        <v>240307</v>
      </c>
      <c r="CS38" s="668"/>
      <c r="CT38" s="668"/>
      <c r="CU38" s="668"/>
      <c r="CV38" s="668"/>
      <c r="CW38" s="668"/>
      <c r="CX38" s="668"/>
      <c r="CY38" s="669"/>
      <c r="CZ38" s="670">
        <v>8.8000000000000007</v>
      </c>
      <c r="DA38" s="701"/>
      <c r="DB38" s="701"/>
      <c r="DC38" s="702"/>
      <c r="DD38" s="673">
        <v>222966</v>
      </c>
      <c r="DE38" s="668"/>
      <c r="DF38" s="668"/>
      <c r="DG38" s="668"/>
      <c r="DH38" s="668"/>
      <c r="DI38" s="668"/>
      <c r="DJ38" s="668"/>
      <c r="DK38" s="669"/>
      <c r="DL38" s="673">
        <v>185202</v>
      </c>
      <c r="DM38" s="668"/>
      <c r="DN38" s="668"/>
      <c r="DO38" s="668"/>
      <c r="DP38" s="668"/>
      <c r="DQ38" s="668"/>
      <c r="DR38" s="668"/>
      <c r="DS38" s="668"/>
      <c r="DT38" s="668"/>
      <c r="DU38" s="668"/>
      <c r="DV38" s="669"/>
      <c r="DW38" s="670">
        <v>13.9</v>
      </c>
      <c r="DX38" s="701"/>
      <c r="DY38" s="701"/>
      <c r="DZ38" s="701"/>
      <c r="EA38" s="701"/>
      <c r="EB38" s="701"/>
      <c r="EC38" s="718"/>
    </row>
    <row r="39" spans="2:133" ht="11.25" customHeight="1" x14ac:dyDescent="0.15">
      <c r="B39" s="664" t="s">
        <v>337</v>
      </c>
      <c r="C39" s="665"/>
      <c r="D39" s="665"/>
      <c r="E39" s="665"/>
      <c r="F39" s="665"/>
      <c r="G39" s="665"/>
      <c r="H39" s="665"/>
      <c r="I39" s="665"/>
      <c r="J39" s="665"/>
      <c r="K39" s="665"/>
      <c r="L39" s="665"/>
      <c r="M39" s="665"/>
      <c r="N39" s="665"/>
      <c r="O39" s="665"/>
      <c r="P39" s="665"/>
      <c r="Q39" s="666"/>
      <c r="R39" s="667">
        <v>321815</v>
      </c>
      <c r="S39" s="668"/>
      <c r="T39" s="668"/>
      <c r="U39" s="668"/>
      <c r="V39" s="668"/>
      <c r="W39" s="668"/>
      <c r="X39" s="668"/>
      <c r="Y39" s="669"/>
      <c r="Z39" s="719">
        <v>11.6</v>
      </c>
      <c r="AA39" s="719"/>
      <c r="AB39" s="719"/>
      <c r="AC39" s="719"/>
      <c r="AD39" s="709" t="s">
        <v>177</v>
      </c>
      <c r="AE39" s="709"/>
      <c r="AF39" s="709"/>
      <c r="AG39" s="709"/>
      <c r="AH39" s="709"/>
      <c r="AI39" s="709"/>
      <c r="AJ39" s="709"/>
      <c r="AK39" s="709"/>
      <c r="AL39" s="670" t="s">
        <v>177</v>
      </c>
      <c r="AM39" s="671"/>
      <c r="AN39" s="671"/>
      <c r="AO39" s="710"/>
      <c r="AQ39" s="720" t="s">
        <v>338</v>
      </c>
      <c r="AR39" s="721"/>
      <c r="AS39" s="721"/>
      <c r="AT39" s="721"/>
      <c r="AU39" s="721"/>
      <c r="AV39" s="721"/>
      <c r="AW39" s="721"/>
      <c r="AX39" s="721"/>
      <c r="AY39" s="722"/>
      <c r="AZ39" s="667">
        <v>24466</v>
      </c>
      <c r="BA39" s="668"/>
      <c r="BB39" s="668"/>
      <c r="BC39" s="668"/>
      <c r="BD39" s="699"/>
      <c r="BE39" s="699"/>
      <c r="BF39" s="723"/>
      <c r="BG39" s="726" t="s">
        <v>339</v>
      </c>
      <c r="BH39" s="724"/>
      <c r="BI39" s="724"/>
      <c r="BJ39" s="724"/>
      <c r="BK39" s="724"/>
      <c r="BL39" s="724"/>
      <c r="BM39" s="724"/>
      <c r="BN39" s="724"/>
      <c r="BO39" s="724"/>
      <c r="BP39" s="724"/>
      <c r="BQ39" s="724"/>
      <c r="BR39" s="724"/>
      <c r="BS39" s="724"/>
      <c r="BT39" s="724"/>
      <c r="BU39" s="725"/>
      <c r="BV39" s="667">
        <v>492</v>
      </c>
      <c r="BW39" s="668"/>
      <c r="BX39" s="668"/>
      <c r="BY39" s="668"/>
      <c r="BZ39" s="668"/>
      <c r="CA39" s="668"/>
      <c r="CB39" s="731"/>
      <c r="CD39" s="726" t="s">
        <v>340</v>
      </c>
      <c r="CE39" s="724"/>
      <c r="CF39" s="724"/>
      <c r="CG39" s="724"/>
      <c r="CH39" s="724"/>
      <c r="CI39" s="724"/>
      <c r="CJ39" s="724"/>
      <c r="CK39" s="724"/>
      <c r="CL39" s="724"/>
      <c r="CM39" s="724"/>
      <c r="CN39" s="724"/>
      <c r="CO39" s="724"/>
      <c r="CP39" s="724"/>
      <c r="CQ39" s="725"/>
      <c r="CR39" s="667">
        <v>209138</v>
      </c>
      <c r="CS39" s="699"/>
      <c r="CT39" s="699"/>
      <c r="CU39" s="699"/>
      <c r="CV39" s="699"/>
      <c r="CW39" s="699"/>
      <c r="CX39" s="699"/>
      <c r="CY39" s="700"/>
      <c r="CZ39" s="670">
        <v>7.7</v>
      </c>
      <c r="DA39" s="701"/>
      <c r="DB39" s="701"/>
      <c r="DC39" s="702"/>
      <c r="DD39" s="673">
        <v>82292</v>
      </c>
      <c r="DE39" s="699"/>
      <c r="DF39" s="699"/>
      <c r="DG39" s="699"/>
      <c r="DH39" s="699"/>
      <c r="DI39" s="699"/>
      <c r="DJ39" s="699"/>
      <c r="DK39" s="700"/>
      <c r="DL39" s="673" t="s">
        <v>177</v>
      </c>
      <c r="DM39" s="699"/>
      <c r="DN39" s="699"/>
      <c r="DO39" s="699"/>
      <c r="DP39" s="699"/>
      <c r="DQ39" s="699"/>
      <c r="DR39" s="699"/>
      <c r="DS39" s="699"/>
      <c r="DT39" s="699"/>
      <c r="DU39" s="699"/>
      <c r="DV39" s="700"/>
      <c r="DW39" s="670" t="s">
        <v>233</v>
      </c>
      <c r="DX39" s="701"/>
      <c r="DY39" s="701"/>
      <c r="DZ39" s="701"/>
      <c r="EA39" s="701"/>
      <c r="EB39" s="701"/>
      <c r="EC39" s="718"/>
    </row>
    <row r="40" spans="2:133" ht="11.25" customHeight="1" x14ac:dyDescent="0.15">
      <c r="B40" s="664" t="s">
        <v>341</v>
      </c>
      <c r="C40" s="665"/>
      <c r="D40" s="665"/>
      <c r="E40" s="665"/>
      <c r="F40" s="665"/>
      <c r="G40" s="665"/>
      <c r="H40" s="665"/>
      <c r="I40" s="665"/>
      <c r="J40" s="665"/>
      <c r="K40" s="665"/>
      <c r="L40" s="665"/>
      <c r="M40" s="665"/>
      <c r="N40" s="665"/>
      <c r="O40" s="665"/>
      <c r="P40" s="665"/>
      <c r="Q40" s="666"/>
      <c r="R40" s="667">
        <v>349</v>
      </c>
      <c r="S40" s="668"/>
      <c r="T40" s="668"/>
      <c r="U40" s="668"/>
      <c r="V40" s="668"/>
      <c r="W40" s="668"/>
      <c r="X40" s="668"/>
      <c r="Y40" s="669"/>
      <c r="Z40" s="719">
        <v>0</v>
      </c>
      <c r="AA40" s="719"/>
      <c r="AB40" s="719"/>
      <c r="AC40" s="719"/>
      <c r="AD40" s="709" t="s">
        <v>177</v>
      </c>
      <c r="AE40" s="709"/>
      <c r="AF40" s="709"/>
      <c r="AG40" s="709"/>
      <c r="AH40" s="709"/>
      <c r="AI40" s="709"/>
      <c r="AJ40" s="709"/>
      <c r="AK40" s="709"/>
      <c r="AL40" s="670" t="s">
        <v>177</v>
      </c>
      <c r="AM40" s="671"/>
      <c r="AN40" s="671"/>
      <c r="AO40" s="710"/>
      <c r="AQ40" s="720" t="s">
        <v>342</v>
      </c>
      <c r="AR40" s="721"/>
      <c r="AS40" s="721"/>
      <c r="AT40" s="721"/>
      <c r="AU40" s="721"/>
      <c r="AV40" s="721"/>
      <c r="AW40" s="721"/>
      <c r="AX40" s="721"/>
      <c r="AY40" s="722"/>
      <c r="AZ40" s="667" t="s">
        <v>177</v>
      </c>
      <c r="BA40" s="668"/>
      <c r="BB40" s="668"/>
      <c r="BC40" s="668"/>
      <c r="BD40" s="699"/>
      <c r="BE40" s="699"/>
      <c r="BF40" s="723"/>
      <c r="BG40" s="727" t="s">
        <v>343</v>
      </c>
      <c r="BH40" s="728"/>
      <c r="BI40" s="728"/>
      <c r="BJ40" s="728"/>
      <c r="BK40" s="728"/>
      <c r="BL40" s="236"/>
      <c r="BM40" s="724" t="s">
        <v>344</v>
      </c>
      <c r="BN40" s="724"/>
      <c r="BO40" s="724"/>
      <c r="BP40" s="724"/>
      <c r="BQ40" s="724"/>
      <c r="BR40" s="724"/>
      <c r="BS40" s="724"/>
      <c r="BT40" s="724"/>
      <c r="BU40" s="725"/>
      <c r="BV40" s="667">
        <v>85</v>
      </c>
      <c r="BW40" s="668"/>
      <c r="BX40" s="668"/>
      <c r="BY40" s="668"/>
      <c r="BZ40" s="668"/>
      <c r="CA40" s="668"/>
      <c r="CB40" s="731"/>
      <c r="CD40" s="726" t="s">
        <v>345</v>
      </c>
      <c r="CE40" s="724"/>
      <c r="CF40" s="724"/>
      <c r="CG40" s="724"/>
      <c r="CH40" s="724"/>
      <c r="CI40" s="724"/>
      <c r="CJ40" s="724"/>
      <c r="CK40" s="724"/>
      <c r="CL40" s="724"/>
      <c r="CM40" s="724"/>
      <c r="CN40" s="724"/>
      <c r="CO40" s="724"/>
      <c r="CP40" s="724"/>
      <c r="CQ40" s="725"/>
      <c r="CR40" s="667">
        <v>16404</v>
      </c>
      <c r="CS40" s="668"/>
      <c r="CT40" s="668"/>
      <c r="CU40" s="668"/>
      <c r="CV40" s="668"/>
      <c r="CW40" s="668"/>
      <c r="CX40" s="668"/>
      <c r="CY40" s="669"/>
      <c r="CZ40" s="670">
        <v>0.6</v>
      </c>
      <c r="DA40" s="701"/>
      <c r="DB40" s="701"/>
      <c r="DC40" s="702"/>
      <c r="DD40" s="673">
        <v>951</v>
      </c>
      <c r="DE40" s="668"/>
      <c r="DF40" s="668"/>
      <c r="DG40" s="668"/>
      <c r="DH40" s="668"/>
      <c r="DI40" s="668"/>
      <c r="DJ40" s="668"/>
      <c r="DK40" s="669"/>
      <c r="DL40" s="673" t="s">
        <v>177</v>
      </c>
      <c r="DM40" s="668"/>
      <c r="DN40" s="668"/>
      <c r="DO40" s="668"/>
      <c r="DP40" s="668"/>
      <c r="DQ40" s="668"/>
      <c r="DR40" s="668"/>
      <c r="DS40" s="668"/>
      <c r="DT40" s="668"/>
      <c r="DU40" s="668"/>
      <c r="DV40" s="669"/>
      <c r="DW40" s="670" t="s">
        <v>177</v>
      </c>
      <c r="DX40" s="701"/>
      <c r="DY40" s="701"/>
      <c r="DZ40" s="701"/>
      <c r="EA40" s="701"/>
      <c r="EB40" s="701"/>
      <c r="EC40" s="718"/>
    </row>
    <row r="41" spans="2:133" ht="11.25" customHeight="1" x14ac:dyDescent="0.15">
      <c r="B41" s="664" t="s">
        <v>346</v>
      </c>
      <c r="C41" s="665"/>
      <c r="D41" s="665"/>
      <c r="E41" s="665"/>
      <c r="F41" s="665"/>
      <c r="G41" s="665"/>
      <c r="H41" s="665"/>
      <c r="I41" s="665"/>
      <c r="J41" s="665"/>
      <c r="K41" s="665"/>
      <c r="L41" s="665"/>
      <c r="M41" s="665"/>
      <c r="N41" s="665"/>
      <c r="O41" s="665"/>
      <c r="P41" s="665"/>
      <c r="Q41" s="666"/>
      <c r="R41" s="667" t="s">
        <v>177</v>
      </c>
      <c r="S41" s="668"/>
      <c r="T41" s="668"/>
      <c r="U41" s="668"/>
      <c r="V41" s="668"/>
      <c r="W41" s="668"/>
      <c r="X41" s="668"/>
      <c r="Y41" s="669"/>
      <c r="Z41" s="719" t="s">
        <v>177</v>
      </c>
      <c r="AA41" s="719"/>
      <c r="AB41" s="719"/>
      <c r="AC41" s="719"/>
      <c r="AD41" s="709" t="s">
        <v>177</v>
      </c>
      <c r="AE41" s="709"/>
      <c r="AF41" s="709"/>
      <c r="AG41" s="709"/>
      <c r="AH41" s="709"/>
      <c r="AI41" s="709"/>
      <c r="AJ41" s="709"/>
      <c r="AK41" s="709"/>
      <c r="AL41" s="670" t="s">
        <v>177</v>
      </c>
      <c r="AM41" s="671"/>
      <c r="AN41" s="671"/>
      <c r="AO41" s="710"/>
      <c r="AQ41" s="720" t="s">
        <v>347</v>
      </c>
      <c r="AR41" s="721"/>
      <c r="AS41" s="721"/>
      <c r="AT41" s="721"/>
      <c r="AU41" s="721"/>
      <c r="AV41" s="721"/>
      <c r="AW41" s="721"/>
      <c r="AX41" s="721"/>
      <c r="AY41" s="722"/>
      <c r="AZ41" s="667">
        <v>26843</v>
      </c>
      <c r="BA41" s="668"/>
      <c r="BB41" s="668"/>
      <c r="BC41" s="668"/>
      <c r="BD41" s="699"/>
      <c r="BE41" s="699"/>
      <c r="BF41" s="723"/>
      <c r="BG41" s="727"/>
      <c r="BH41" s="728"/>
      <c r="BI41" s="728"/>
      <c r="BJ41" s="728"/>
      <c r="BK41" s="728"/>
      <c r="BL41" s="236"/>
      <c r="BM41" s="724" t="s">
        <v>348</v>
      </c>
      <c r="BN41" s="724"/>
      <c r="BO41" s="724"/>
      <c r="BP41" s="724"/>
      <c r="BQ41" s="724"/>
      <c r="BR41" s="724"/>
      <c r="BS41" s="724"/>
      <c r="BT41" s="724"/>
      <c r="BU41" s="725"/>
      <c r="BV41" s="667">
        <v>3</v>
      </c>
      <c r="BW41" s="668"/>
      <c r="BX41" s="668"/>
      <c r="BY41" s="668"/>
      <c r="BZ41" s="668"/>
      <c r="CA41" s="668"/>
      <c r="CB41" s="731"/>
      <c r="CD41" s="726" t="s">
        <v>349</v>
      </c>
      <c r="CE41" s="724"/>
      <c r="CF41" s="724"/>
      <c r="CG41" s="724"/>
      <c r="CH41" s="724"/>
      <c r="CI41" s="724"/>
      <c r="CJ41" s="724"/>
      <c r="CK41" s="724"/>
      <c r="CL41" s="724"/>
      <c r="CM41" s="724"/>
      <c r="CN41" s="724"/>
      <c r="CO41" s="724"/>
      <c r="CP41" s="724"/>
      <c r="CQ41" s="725"/>
      <c r="CR41" s="667" t="s">
        <v>177</v>
      </c>
      <c r="CS41" s="699"/>
      <c r="CT41" s="699"/>
      <c r="CU41" s="699"/>
      <c r="CV41" s="699"/>
      <c r="CW41" s="699"/>
      <c r="CX41" s="699"/>
      <c r="CY41" s="700"/>
      <c r="CZ41" s="670" t="s">
        <v>177</v>
      </c>
      <c r="DA41" s="701"/>
      <c r="DB41" s="701"/>
      <c r="DC41" s="702"/>
      <c r="DD41" s="673" t="s">
        <v>177</v>
      </c>
      <c r="DE41" s="699"/>
      <c r="DF41" s="699"/>
      <c r="DG41" s="699"/>
      <c r="DH41" s="699"/>
      <c r="DI41" s="699"/>
      <c r="DJ41" s="699"/>
      <c r="DK41" s="700"/>
      <c r="DL41" s="674"/>
      <c r="DM41" s="675"/>
      <c r="DN41" s="675"/>
      <c r="DO41" s="675"/>
      <c r="DP41" s="675"/>
      <c r="DQ41" s="675"/>
      <c r="DR41" s="675"/>
      <c r="DS41" s="675"/>
      <c r="DT41" s="675"/>
      <c r="DU41" s="675"/>
      <c r="DV41" s="676"/>
      <c r="DW41" s="696"/>
      <c r="DX41" s="697"/>
      <c r="DY41" s="697"/>
      <c r="DZ41" s="697"/>
      <c r="EA41" s="697"/>
      <c r="EB41" s="697"/>
      <c r="EC41" s="698"/>
    </row>
    <row r="42" spans="2:133" ht="11.25" customHeight="1" x14ac:dyDescent="0.15">
      <c r="B42" s="664" t="s">
        <v>350</v>
      </c>
      <c r="C42" s="665"/>
      <c r="D42" s="665"/>
      <c r="E42" s="665"/>
      <c r="F42" s="665"/>
      <c r="G42" s="665"/>
      <c r="H42" s="665"/>
      <c r="I42" s="665"/>
      <c r="J42" s="665"/>
      <c r="K42" s="665"/>
      <c r="L42" s="665"/>
      <c r="M42" s="665"/>
      <c r="N42" s="665"/>
      <c r="O42" s="665"/>
      <c r="P42" s="665"/>
      <c r="Q42" s="666"/>
      <c r="R42" s="667">
        <v>33966</v>
      </c>
      <c r="S42" s="668"/>
      <c r="T42" s="668"/>
      <c r="U42" s="668"/>
      <c r="V42" s="668"/>
      <c r="W42" s="668"/>
      <c r="X42" s="668"/>
      <c r="Y42" s="669"/>
      <c r="Z42" s="719">
        <v>1.2</v>
      </c>
      <c r="AA42" s="719"/>
      <c r="AB42" s="719"/>
      <c r="AC42" s="719"/>
      <c r="AD42" s="709" t="s">
        <v>233</v>
      </c>
      <c r="AE42" s="709"/>
      <c r="AF42" s="709"/>
      <c r="AG42" s="709"/>
      <c r="AH42" s="709"/>
      <c r="AI42" s="709"/>
      <c r="AJ42" s="709"/>
      <c r="AK42" s="709"/>
      <c r="AL42" s="670" t="s">
        <v>177</v>
      </c>
      <c r="AM42" s="671"/>
      <c r="AN42" s="671"/>
      <c r="AO42" s="710"/>
      <c r="AQ42" s="711" t="s">
        <v>351</v>
      </c>
      <c r="AR42" s="712"/>
      <c r="AS42" s="712"/>
      <c r="AT42" s="712"/>
      <c r="AU42" s="712"/>
      <c r="AV42" s="712"/>
      <c r="AW42" s="712"/>
      <c r="AX42" s="712"/>
      <c r="AY42" s="713"/>
      <c r="AZ42" s="686">
        <v>92272</v>
      </c>
      <c r="BA42" s="703"/>
      <c r="BB42" s="703"/>
      <c r="BC42" s="703"/>
      <c r="BD42" s="687"/>
      <c r="BE42" s="687"/>
      <c r="BF42" s="714"/>
      <c r="BG42" s="729"/>
      <c r="BH42" s="730"/>
      <c r="BI42" s="730"/>
      <c r="BJ42" s="730"/>
      <c r="BK42" s="730"/>
      <c r="BL42" s="237"/>
      <c r="BM42" s="715" t="s">
        <v>352</v>
      </c>
      <c r="BN42" s="715"/>
      <c r="BO42" s="715"/>
      <c r="BP42" s="715"/>
      <c r="BQ42" s="715"/>
      <c r="BR42" s="715"/>
      <c r="BS42" s="715"/>
      <c r="BT42" s="715"/>
      <c r="BU42" s="716"/>
      <c r="BV42" s="686">
        <v>275</v>
      </c>
      <c r="BW42" s="703"/>
      <c r="BX42" s="703"/>
      <c r="BY42" s="703"/>
      <c r="BZ42" s="703"/>
      <c r="CA42" s="703"/>
      <c r="CB42" s="717"/>
      <c r="CD42" s="664" t="s">
        <v>353</v>
      </c>
      <c r="CE42" s="665"/>
      <c r="CF42" s="665"/>
      <c r="CG42" s="665"/>
      <c r="CH42" s="665"/>
      <c r="CI42" s="665"/>
      <c r="CJ42" s="665"/>
      <c r="CK42" s="665"/>
      <c r="CL42" s="665"/>
      <c r="CM42" s="665"/>
      <c r="CN42" s="665"/>
      <c r="CO42" s="665"/>
      <c r="CP42" s="665"/>
      <c r="CQ42" s="666"/>
      <c r="CR42" s="667">
        <v>364541</v>
      </c>
      <c r="CS42" s="668"/>
      <c r="CT42" s="668"/>
      <c r="CU42" s="668"/>
      <c r="CV42" s="668"/>
      <c r="CW42" s="668"/>
      <c r="CX42" s="668"/>
      <c r="CY42" s="669"/>
      <c r="CZ42" s="670">
        <v>13.4</v>
      </c>
      <c r="DA42" s="671"/>
      <c r="DB42" s="671"/>
      <c r="DC42" s="672"/>
      <c r="DD42" s="673">
        <v>122279</v>
      </c>
      <c r="DE42" s="668"/>
      <c r="DF42" s="668"/>
      <c r="DG42" s="668"/>
      <c r="DH42" s="668"/>
      <c r="DI42" s="668"/>
      <c r="DJ42" s="668"/>
      <c r="DK42" s="669"/>
      <c r="DL42" s="674"/>
      <c r="DM42" s="675"/>
      <c r="DN42" s="675"/>
      <c r="DO42" s="675"/>
      <c r="DP42" s="675"/>
      <c r="DQ42" s="675"/>
      <c r="DR42" s="675"/>
      <c r="DS42" s="675"/>
      <c r="DT42" s="675"/>
      <c r="DU42" s="675"/>
      <c r="DV42" s="676"/>
      <c r="DW42" s="696"/>
      <c r="DX42" s="697"/>
      <c r="DY42" s="697"/>
      <c r="DZ42" s="697"/>
      <c r="EA42" s="697"/>
      <c r="EB42" s="697"/>
      <c r="EC42" s="698"/>
    </row>
    <row r="43" spans="2:133" ht="11.25" customHeight="1" x14ac:dyDescent="0.15">
      <c r="B43" s="683" t="s">
        <v>354</v>
      </c>
      <c r="C43" s="684"/>
      <c r="D43" s="684"/>
      <c r="E43" s="684"/>
      <c r="F43" s="684"/>
      <c r="G43" s="684"/>
      <c r="H43" s="684"/>
      <c r="I43" s="684"/>
      <c r="J43" s="684"/>
      <c r="K43" s="684"/>
      <c r="L43" s="684"/>
      <c r="M43" s="684"/>
      <c r="N43" s="684"/>
      <c r="O43" s="684"/>
      <c r="P43" s="684"/>
      <c r="Q43" s="685"/>
      <c r="R43" s="686">
        <v>2781390</v>
      </c>
      <c r="S43" s="703"/>
      <c r="T43" s="703"/>
      <c r="U43" s="703"/>
      <c r="V43" s="703"/>
      <c r="W43" s="703"/>
      <c r="X43" s="703"/>
      <c r="Y43" s="704"/>
      <c r="Z43" s="705">
        <v>100</v>
      </c>
      <c r="AA43" s="705"/>
      <c r="AB43" s="705"/>
      <c r="AC43" s="705"/>
      <c r="AD43" s="706">
        <v>1293606</v>
      </c>
      <c r="AE43" s="706"/>
      <c r="AF43" s="706"/>
      <c r="AG43" s="706"/>
      <c r="AH43" s="706"/>
      <c r="AI43" s="706"/>
      <c r="AJ43" s="706"/>
      <c r="AK43" s="706"/>
      <c r="AL43" s="689">
        <v>100</v>
      </c>
      <c r="AM43" s="707"/>
      <c r="AN43" s="707"/>
      <c r="AO43" s="708"/>
      <c r="BV43" s="238"/>
      <c r="BW43" s="238"/>
      <c r="BX43" s="238"/>
      <c r="BY43" s="238"/>
      <c r="BZ43" s="238"/>
      <c r="CA43" s="238"/>
      <c r="CB43" s="238"/>
      <c r="CD43" s="664" t="s">
        <v>355</v>
      </c>
      <c r="CE43" s="665"/>
      <c r="CF43" s="665"/>
      <c r="CG43" s="665"/>
      <c r="CH43" s="665"/>
      <c r="CI43" s="665"/>
      <c r="CJ43" s="665"/>
      <c r="CK43" s="665"/>
      <c r="CL43" s="665"/>
      <c r="CM43" s="665"/>
      <c r="CN43" s="665"/>
      <c r="CO43" s="665"/>
      <c r="CP43" s="665"/>
      <c r="CQ43" s="666"/>
      <c r="CR43" s="667">
        <v>2499</v>
      </c>
      <c r="CS43" s="699"/>
      <c r="CT43" s="699"/>
      <c r="CU43" s="699"/>
      <c r="CV43" s="699"/>
      <c r="CW43" s="699"/>
      <c r="CX43" s="699"/>
      <c r="CY43" s="700"/>
      <c r="CZ43" s="670">
        <v>0.1</v>
      </c>
      <c r="DA43" s="701"/>
      <c r="DB43" s="701"/>
      <c r="DC43" s="702"/>
      <c r="DD43" s="673">
        <v>2499</v>
      </c>
      <c r="DE43" s="699"/>
      <c r="DF43" s="699"/>
      <c r="DG43" s="699"/>
      <c r="DH43" s="699"/>
      <c r="DI43" s="699"/>
      <c r="DJ43" s="699"/>
      <c r="DK43" s="700"/>
      <c r="DL43" s="674"/>
      <c r="DM43" s="675"/>
      <c r="DN43" s="675"/>
      <c r="DO43" s="675"/>
      <c r="DP43" s="675"/>
      <c r="DQ43" s="675"/>
      <c r="DR43" s="675"/>
      <c r="DS43" s="675"/>
      <c r="DT43" s="675"/>
      <c r="DU43" s="675"/>
      <c r="DV43" s="676"/>
      <c r="DW43" s="696"/>
      <c r="DX43" s="697"/>
      <c r="DY43" s="697"/>
      <c r="DZ43" s="697"/>
      <c r="EA43" s="697"/>
      <c r="EB43" s="697"/>
      <c r="EC43" s="698"/>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77" t="s">
        <v>303</v>
      </c>
      <c r="CE44" s="678"/>
      <c r="CF44" s="664" t="s">
        <v>356</v>
      </c>
      <c r="CG44" s="665"/>
      <c r="CH44" s="665"/>
      <c r="CI44" s="665"/>
      <c r="CJ44" s="665"/>
      <c r="CK44" s="665"/>
      <c r="CL44" s="665"/>
      <c r="CM44" s="665"/>
      <c r="CN44" s="665"/>
      <c r="CO44" s="665"/>
      <c r="CP44" s="665"/>
      <c r="CQ44" s="666"/>
      <c r="CR44" s="667">
        <v>298767</v>
      </c>
      <c r="CS44" s="668"/>
      <c r="CT44" s="668"/>
      <c r="CU44" s="668"/>
      <c r="CV44" s="668"/>
      <c r="CW44" s="668"/>
      <c r="CX44" s="668"/>
      <c r="CY44" s="669"/>
      <c r="CZ44" s="670">
        <v>11</v>
      </c>
      <c r="DA44" s="671"/>
      <c r="DB44" s="671"/>
      <c r="DC44" s="672"/>
      <c r="DD44" s="673">
        <v>120974</v>
      </c>
      <c r="DE44" s="668"/>
      <c r="DF44" s="668"/>
      <c r="DG44" s="668"/>
      <c r="DH44" s="668"/>
      <c r="DI44" s="668"/>
      <c r="DJ44" s="668"/>
      <c r="DK44" s="669"/>
      <c r="DL44" s="674"/>
      <c r="DM44" s="675"/>
      <c r="DN44" s="675"/>
      <c r="DO44" s="675"/>
      <c r="DP44" s="675"/>
      <c r="DQ44" s="675"/>
      <c r="DR44" s="675"/>
      <c r="DS44" s="675"/>
      <c r="DT44" s="675"/>
      <c r="DU44" s="675"/>
      <c r="DV44" s="676"/>
      <c r="DW44" s="696"/>
      <c r="DX44" s="697"/>
      <c r="DY44" s="697"/>
      <c r="DZ44" s="697"/>
      <c r="EA44" s="697"/>
      <c r="EB44" s="697"/>
      <c r="EC44" s="698"/>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79"/>
      <c r="CE45" s="680"/>
      <c r="CF45" s="664" t="s">
        <v>358</v>
      </c>
      <c r="CG45" s="665"/>
      <c r="CH45" s="665"/>
      <c r="CI45" s="665"/>
      <c r="CJ45" s="665"/>
      <c r="CK45" s="665"/>
      <c r="CL45" s="665"/>
      <c r="CM45" s="665"/>
      <c r="CN45" s="665"/>
      <c r="CO45" s="665"/>
      <c r="CP45" s="665"/>
      <c r="CQ45" s="666"/>
      <c r="CR45" s="667">
        <v>91910</v>
      </c>
      <c r="CS45" s="699"/>
      <c r="CT45" s="699"/>
      <c r="CU45" s="699"/>
      <c r="CV45" s="699"/>
      <c r="CW45" s="699"/>
      <c r="CX45" s="699"/>
      <c r="CY45" s="700"/>
      <c r="CZ45" s="670">
        <v>3.4</v>
      </c>
      <c r="DA45" s="701"/>
      <c r="DB45" s="701"/>
      <c r="DC45" s="702"/>
      <c r="DD45" s="673">
        <v>39783</v>
      </c>
      <c r="DE45" s="699"/>
      <c r="DF45" s="699"/>
      <c r="DG45" s="699"/>
      <c r="DH45" s="699"/>
      <c r="DI45" s="699"/>
      <c r="DJ45" s="699"/>
      <c r="DK45" s="700"/>
      <c r="DL45" s="674"/>
      <c r="DM45" s="675"/>
      <c r="DN45" s="675"/>
      <c r="DO45" s="675"/>
      <c r="DP45" s="675"/>
      <c r="DQ45" s="675"/>
      <c r="DR45" s="675"/>
      <c r="DS45" s="675"/>
      <c r="DT45" s="675"/>
      <c r="DU45" s="675"/>
      <c r="DV45" s="676"/>
      <c r="DW45" s="696"/>
      <c r="DX45" s="697"/>
      <c r="DY45" s="697"/>
      <c r="DZ45" s="697"/>
      <c r="EA45" s="697"/>
      <c r="EB45" s="697"/>
      <c r="EC45" s="698"/>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79"/>
      <c r="CE46" s="680"/>
      <c r="CF46" s="664" t="s">
        <v>360</v>
      </c>
      <c r="CG46" s="665"/>
      <c r="CH46" s="665"/>
      <c r="CI46" s="665"/>
      <c r="CJ46" s="665"/>
      <c r="CK46" s="665"/>
      <c r="CL46" s="665"/>
      <c r="CM46" s="665"/>
      <c r="CN46" s="665"/>
      <c r="CO46" s="665"/>
      <c r="CP46" s="665"/>
      <c r="CQ46" s="666"/>
      <c r="CR46" s="667">
        <v>175905</v>
      </c>
      <c r="CS46" s="668"/>
      <c r="CT46" s="668"/>
      <c r="CU46" s="668"/>
      <c r="CV46" s="668"/>
      <c r="CW46" s="668"/>
      <c r="CX46" s="668"/>
      <c r="CY46" s="669"/>
      <c r="CZ46" s="670">
        <v>6.5</v>
      </c>
      <c r="DA46" s="671"/>
      <c r="DB46" s="671"/>
      <c r="DC46" s="672"/>
      <c r="DD46" s="673">
        <v>78939</v>
      </c>
      <c r="DE46" s="668"/>
      <c r="DF46" s="668"/>
      <c r="DG46" s="668"/>
      <c r="DH46" s="668"/>
      <c r="DI46" s="668"/>
      <c r="DJ46" s="668"/>
      <c r="DK46" s="669"/>
      <c r="DL46" s="674"/>
      <c r="DM46" s="675"/>
      <c r="DN46" s="675"/>
      <c r="DO46" s="675"/>
      <c r="DP46" s="675"/>
      <c r="DQ46" s="675"/>
      <c r="DR46" s="675"/>
      <c r="DS46" s="675"/>
      <c r="DT46" s="675"/>
      <c r="DU46" s="675"/>
      <c r="DV46" s="676"/>
      <c r="DW46" s="696"/>
      <c r="DX46" s="697"/>
      <c r="DY46" s="697"/>
      <c r="DZ46" s="697"/>
      <c r="EA46" s="697"/>
      <c r="EB46" s="697"/>
      <c r="EC46" s="698"/>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79"/>
      <c r="CE47" s="680"/>
      <c r="CF47" s="664" t="s">
        <v>362</v>
      </c>
      <c r="CG47" s="665"/>
      <c r="CH47" s="665"/>
      <c r="CI47" s="665"/>
      <c r="CJ47" s="665"/>
      <c r="CK47" s="665"/>
      <c r="CL47" s="665"/>
      <c r="CM47" s="665"/>
      <c r="CN47" s="665"/>
      <c r="CO47" s="665"/>
      <c r="CP47" s="665"/>
      <c r="CQ47" s="666"/>
      <c r="CR47" s="667">
        <v>65774</v>
      </c>
      <c r="CS47" s="699"/>
      <c r="CT47" s="699"/>
      <c r="CU47" s="699"/>
      <c r="CV47" s="699"/>
      <c r="CW47" s="699"/>
      <c r="CX47" s="699"/>
      <c r="CY47" s="700"/>
      <c r="CZ47" s="670">
        <v>2.4</v>
      </c>
      <c r="DA47" s="701"/>
      <c r="DB47" s="701"/>
      <c r="DC47" s="702"/>
      <c r="DD47" s="673">
        <v>1305</v>
      </c>
      <c r="DE47" s="699"/>
      <c r="DF47" s="699"/>
      <c r="DG47" s="699"/>
      <c r="DH47" s="699"/>
      <c r="DI47" s="699"/>
      <c r="DJ47" s="699"/>
      <c r="DK47" s="700"/>
      <c r="DL47" s="674"/>
      <c r="DM47" s="675"/>
      <c r="DN47" s="675"/>
      <c r="DO47" s="675"/>
      <c r="DP47" s="675"/>
      <c r="DQ47" s="675"/>
      <c r="DR47" s="675"/>
      <c r="DS47" s="675"/>
      <c r="DT47" s="675"/>
      <c r="DU47" s="675"/>
      <c r="DV47" s="676"/>
      <c r="DW47" s="696"/>
      <c r="DX47" s="697"/>
      <c r="DY47" s="697"/>
      <c r="DZ47" s="697"/>
      <c r="EA47" s="697"/>
      <c r="EB47" s="697"/>
      <c r="EC47" s="698"/>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81"/>
      <c r="CE48" s="682"/>
      <c r="CF48" s="664" t="s">
        <v>363</v>
      </c>
      <c r="CG48" s="665"/>
      <c r="CH48" s="665"/>
      <c r="CI48" s="665"/>
      <c r="CJ48" s="665"/>
      <c r="CK48" s="665"/>
      <c r="CL48" s="665"/>
      <c r="CM48" s="665"/>
      <c r="CN48" s="665"/>
      <c r="CO48" s="665"/>
      <c r="CP48" s="665"/>
      <c r="CQ48" s="666"/>
      <c r="CR48" s="667" t="s">
        <v>233</v>
      </c>
      <c r="CS48" s="668"/>
      <c r="CT48" s="668"/>
      <c r="CU48" s="668"/>
      <c r="CV48" s="668"/>
      <c r="CW48" s="668"/>
      <c r="CX48" s="668"/>
      <c r="CY48" s="669"/>
      <c r="CZ48" s="670" t="s">
        <v>233</v>
      </c>
      <c r="DA48" s="671"/>
      <c r="DB48" s="671"/>
      <c r="DC48" s="672"/>
      <c r="DD48" s="673" t="s">
        <v>177</v>
      </c>
      <c r="DE48" s="668"/>
      <c r="DF48" s="668"/>
      <c r="DG48" s="668"/>
      <c r="DH48" s="668"/>
      <c r="DI48" s="668"/>
      <c r="DJ48" s="668"/>
      <c r="DK48" s="669"/>
      <c r="DL48" s="674"/>
      <c r="DM48" s="675"/>
      <c r="DN48" s="675"/>
      <c r="DO48" s="675"/>
      <c r="DP48" s="675"/>
      <c r="DQ48" s="675"/>
      <c r="DR48" s="675"/>
      <c r="DS48" s="675"/>
      <c r="DT48" s="675"/>
      <c r="DU48" s="675"/>
      <c r="DV48" s="676"/>
      <c r="DW48" s="696"/>
      <c r="DX48" s="697"/>
      <c r="DY48" s="697"/>
      <c r="DZ48" s="697"/>
      <c r="EA48" s="697"/>
      <c r="EB48" s="697"/>
      <c r="EC48" s="698"/>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3" t="s">
        <v>364</v>
      </c>
      <c r="CE49" s="684"/>
      <c r="CF49" s="684"/>
      <c r="CG49" s="684"/>
      <c r="CH49" s="684"/>
      <c r="CI49" s="684"/>
      <c r="CJ49" s="684"/>
      <c r="CK49" s="684"/>
      <c r="CL49" s="684"/>
      <c r="CM49" s="684"/>
      <c r="CN49" s="684"/>
      <c r="CO49" s="684"/>
      <c r="CP49" s="684"/>
      <c r="CQ49" s="685"/>
      <c r="CR49" s="686">
        <v>2718527</v>
      </c>
      <c r="CS49" s="687"/>
      <c r="CT49" s="687"/>
      <c r="CU49" s="687"/>
      <c r="CV49" s="687"/>
      <c r="CW49" s="687"/>
      <c r="CX49" s="687"/>
      <c r="CY49" s="688"/>
      <c r="CZ49" s="689">
        <v>100</v>
      </c>
      <c r="DA49" s="690"/>
      <c r="DB49" s="690"/>
      <c r="DC49" s="691"/>
      <c r="DD49" s="692">
        <v>1672667</v>
      </c>
      <c r="DE49" s="687"/>
      <c r="DF49" s="687"/>
      <c r="DG49" s="687"/>
      <c r="DH49" s="687"/>
      <c r="DI49" s="687"/>
      <c r="DJ49" s="687"/>
      <c r="DK49" s="688"/>
      <c r="DL49" s="693"/>
      <c r="DM49" s="694"/>
      <c r="DN49" s="694"/>
      <c r="DO49" s="694"/>
      <c r="DP49" s="694"/>
      <c r="DQ49" s="694"/>
      <c r="DR49" s="694"/>
      <c r="DS49" s="694"/>
      <c r="DT49" s="694"/>
      <c r="DU49" s="694"/>
      <c r="DV49" s="695"/>
      <c r="DW49" s="661"/>
      <c r="DX49" s="662"/>
      <c r="DY49" s="662"/>
      <c r="DZ49" s="662"/>
      <c r="EA49" s="662"/>
      <c r="EB49" s="662"/>
      <c r="EC49" s="663"/>
    </row>
  </sheetData>
  <sheetProtection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S5:CB5"/>
    <mergeCell ref="BO4:BR4"/>
    <mergeCell ref="BS4:CB4"/>
    <mergeCell ref="CD5:CQ5"/>
    <mergeCell ref="CR5:CY5"/>
    <mergeCell ref="DQ6:EC6"/>
    <mergeCell ref="BO6:BR6"/>
    <mergeCell ref="BS6:CB6"/>
    <mergeCell ref="CZ5:DC5"/>
    <mergeCell ref="DD5:DP5"/>
    <mergeCell ref="DQ5:EC5"/>
    <mergeCell ref="BO5:BR5"/>
    <mergeCell ref="CD4:EC4"/>
    <mergeCell ref="B7:Q7"/>
    <mergeCell ref="R7:Y7"/>
    <mergeCell ref="Z7:AC7"/>
    <mergeCell ref="AD7:AK7"/>
    <mergeCell ref="AL7:AO7"/>
    <mergeCell ref="AP7:BF7"/>
    <mergeCell ref="BG7:BN7"/>
    <mergeCell ref="CR8:CY8"/>
    <mergeCell ref="B5:Q5"/>
    <mergeCell ref="R5:Y5"/>
    <mergeCell ref="Z5:AC5"/>
    <mergeCell ref="AD5:AK5"/>
    <mergeCell ref="AL5:AO5"/>
    <mergeCell ref="AP5:BF5"/>
    <mergeCell ref="BG5:BN5"/>
    <mergeCell ref="B6:Q6"/>
    <mergeCell ref="R6:Y6"/>
    <mergeCell ref="Z6:AC6"/>
    <mergeCell ref="AD6:AK6"/>
    <mergeCell ref="AL6:AO6"/>
    <mergeCell ref="AP6:BF6"/>
    <mergeCell ref="BG6:BN6"/>
    <mergeCell ref="BO7:BR7"/>
    <mergeCell ref="BS7:CB7"/>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Q7:EC7"/>
    <mergeCell ref="CZ7:DC7"/>
    <mergeCell ref="DD7:DP7"/>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O11:BR11"/>
    <mergeCell ref="B13:Q13"/>
    <mergeCell ref="R13:Y13"/>
    <mergeCell ref="Z13:AC13"/>
    <mergeCell ref="AD13:AK13"/>
    <mergeCell ref="AL13:AO13"/>
    <mergeCell ref="AP13:BF13"/>
    <mergeCell ref="BG13:BN13"/>
    <mergeCell ref="CR14:CY14"/>
    <mergeCell ref="B11:Q11"/>
    <mergeCell ref="R11:Y11"/>
    <mergeCell ref="Z11:AC11"/>
    <mergeCell ref="AD11:AK11"/>
    <mergeCell ref="AL11:AO11"/>
    <mergeCell ref="AP11:BF11"/>
    <mergeCell ref="BG11:BN11"/>
    <mergeCell ref="B12:Q12"/>
    <mergeCell ref="R12:Y12"/>
    <mergeCell ref="Z12:AC12"/>
    <mergeCell ref="AD12:AK12"/>
    <mergeCell ref="AL12:AO12"/>
    <mergeCell ref="AP12:BF12"/>
    <mergeCell ref="BG12:BN12"/>
    <mergeCell ref="BO13:BR13"/>
    <mergeCell ref="BS13:CB13"/>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Q13:EC13"/>
    <mergeCell ref="CZ13:DC13"/>
    <mergeCell ref="DD13:DP13"/>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CD17:CQ17"/>
    <mergeCell ref="CR17:CY17"/>
    <mergeCell ref="DQ18:EC18"/>
    <mergeCell ref="BO18:BR18"/>
    <mergeCell ref="BS18:CB18"/>
    <mergeCell ref="CZ17:DC17"/>
    <mergeCell ref="DD17:DP17"/>
    <mergeCell ref="DQ17:EC17"/>
    <mergeCell ref="BO17:BR17"/>
    <mergeCell ref="R18:Y18"/>
    <mergeCell ref="Z18:AC18"/>
    <mergeCell ref="AD18:AK18"/>
    <mergeCell ref="AL18:AO18"/>
    <mergeCell ref="AP18:BF18"/>
    <mergeCell ref="BG18:BN18"/>
    <mergeCell ref="BO19:BR19"/>
    <mergeCell ref="BS19:CB19"/>
    <mergeCell ref="BS17:CB17"/>
    <mergeCell ref="B17:Q17"/>
    <mergeCell ref="R17:Y17"/>
    <mergeCell ref="Z17:AC17"/>
    <mergeCell ref="AD17:AK17"/>
    <mergeCell ref="AL17:AO17"/>
    <mergeCell ref="AP17:BF17"/>
    <mergeCell ref="BG17:BN17"/>
    <mergeCell ref="DQ19:EC19"/>
    <mergeCell ref="B19:Q19"/>
    <mergeCell ref="R19:Y19"/>
    <mergeCell ref="Z19:AC19"/>
    <mergeCell ref="AD19:AK19"/>
    <mergeCell ref="AL19:AO19"/>
    <mergeCell ref="AP19:BF19"/>
    <mergeCell ref="BG19:BN19"/>
    <mergeCell ref="CD18:CQ18"/>
    <mergeCell ref="CR18:CY18"/>
    <mergeCell ref="CZ18:DC18"/>
    <mergeCell ref="DD18:DP18"/>
    <mergeCell ref="CD19:CQ19"/>
    <mergeCell ref="CR19:CY19"/>
    <mergeCell ref="CZ19:DC19"/>
    <mergeCell ref="DD19:DP19"/>
    <mergeCell ref="B18:Q18"/>
    <mergeCell ref="DD20:DP20"/>
    <mergeCell ref="DQ20:EC20"/>
    <mergeCell ref="B21:Q21"/>
    <mergeCell ref="R21:Y21"/>
    <mergeCell ref="Z21:AC21"/>
    <mergeCell ref="AD21:AK21"/>
    <mergeCell ref="AL21:AO21"/>
    <mergeCell ref="AP21:BF21"/>
    <mergeCell ref="BG21:BN21"/>
    <mergeCell ref="AP20:BF20"/>
    <mergeCell ref="BO20:BR20"/>
    <mergeCell ref="BS20:CB20"/>
    <mergeCell ref="CD20:CQ20"/>
    <mergeCell ref="CR20:CY20"/>
    <mergeCell ref="B20:Q20"/>
    <mergeCell ref="R20:Y20"/>
    <mergeCell ref="Z20:AC20"/>
    <mergeCell ref="CR21:CY21"/>
    <mergeCell ref="CZ21:DC21"/>
    <mergeCell ref="AD20:AK20"/>
    <mergeCell ref="AL20:AO20"/>
    <mergeCell ref="CZ20:DC20"/>
    <mergeCell ref="BG20:BN20"/>
    <mergeCell ref="DD21:DP21"/>
    <mergeCell ref="DQ21:EC21"/>
    <mergeCell ref="CD21:CQ21"/>
    <mergeCell ref="B23:Q23"/>
    <mergeCell ref="R23:Y23"/>
    <mergeCell ref="Z23:AC23"/>
    <mergeCell ref="AD23:AK23"/>
    <mergeCell ref="AL23:AO23"/>
    <mergeCell ref="AP23:BF23"/>
    <mergeCell ref="R22:Y22"/>
    <mergeCell ref="Z22:AC22"/>
    <mergeCell ref="AD22:AK22"/>
    <mergeCell ref="AL22:AO22"/>
    <mergeCell ref="AP22:BF22"/>
    <mergeCell ref="B22:Q22"/>
    <mergeCell ref="BO22:BR22"/>
    <mergeCell ref="BS22:CB22"/>
    <mergeCell ref="BS21:CB21"/>
    <mergeCell ref="BO21:BR21"/>
    <mergeCell ref="DW25:EC25"/>
    <mergeCell ref="DW23:EC23"/>
    <mergeCell ref="CD22:EC22"/>
    <mergeCell ref="BG23:BN23"/>
    <mergeCell ref="BO23:BR23"/>
    <mergeCell ref="BS23:CB23"/>
    <mergeCell ref="BG22:BN22"/>
    <mergeCell ref="DD24:DK24"/>
    <mergeCell ref="DL24:DV24"/>
    <mergeCell ref="DW24:EC24"/>
    <mergeCell ref="CZ24:DC24"/>
    <mergeCell ref="CD23:CQ23"/>
    <mergeCell ref="CR23:CY23"/>
    <mergeCell ref="CZ23:DC23"/>
    <mergeCell ref="DD23:DK23"/>
    <mergeCell ref="DL23:DV23"/>
    <mergeCell ref="B24:Q24"/>
    <mergeCell ref="R24:Y24"/>
    <mergeCell ref="Z24:AC24"/>
    <mergeCell ref="AD24:AK24"/>
    <mergeCell ref="AL24:AO24"/>
    <mergeCell ref="AP24:BF24"/>
    <mergeCell ref="CD24:CQ24"/>
    <mergeCell ref="CR24:CY24"/>
    <mergeCell ref="BO25:BR25"/>
    <mergeCell ref="B25:Q25"/>
    <mergeCell ref="R25:Y25"/>
    <mergeCell ref="Z25:AC25"/>
    <mergeCell ref="AD25:AK25"/>
    <mergeCell ref="AL25:AO25"/>
    <mergeCell ref="AP25:BF25"/>
    <mergeCell ref="BG25:BN25"/>
    <mergeCell ref="BG24:BN24"/>
    <mergeCell ref="BO24:BR24"/>
    <mergeCell ref="BS24:CB24"/>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BO26:BR26"/>
    <mergeCell ref="CZ27:DC27"/>
    <mergeCell ref="DD27:DK27"/>
    <mergeCell ref="Z26:AC26"/>
    <mergeCell ref="AD26:AK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L26:AO26"/>
    <mergeCell ref="AP26:BF26"/>
    <mergeCell ref="BG26:BN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D37:CQ37"/>
    <mergeCell ref="CR37:CY37"/>
    <mergeCell ref="CZ37:DC37"/>
    <mergeCell ref="B37:Q37"/>
    <mergeCell ref="R37:Y37"/>
    <mergeCell ref="Z37:AC37"/>
    <mergeCell ref="AD37:AK37"/>
    <mergeCell ref="AL37:AO37"/>
    <mergeCell ref="AQ37:AY37"/>
    <mergeCell ref="DD37:DK37"/>
    <mergeCell ref="DL37:DV37"/>
    <mergeCell ref="DW37:EC37"/>
    <mergeCell ref="AZ37:BF37"/>
    <mergeCell ref="BG37:BU37"/>
    <mergeCell ref="BV37:CB37"/>
    <mergeCell ref="B38:Q38"/>
    <mergeCell ref="R38:Y38"/>
    <mergeCell ref="Z38:AC38"/>
    <mergeCell ref="AD38:AK38"/>
    <mergeCell ref="AL38:AO38"/>
    <mergeCell ref="AQ38:AY38"/>
    <mergeCell ref="AZ39:BF39"/>
    <mergeCell ref="BG39:BU39"/>
    <mergeCell ref="BG38:BU38"/>
    <mergeCell ref="AZ38:BF38"/>
    <mergeCell ref="B39:Q39"/>
    <mergeCell ref="R39:Y39"/>
    <mergeCell ref="Z39:AC39"/>
    <mergeCell ref="AD39:AK39"/>
    <mergeCell ref="AL39:AO39"/>
    <mergeCell ref="AQ39:AY39"/>
    <mergeCell ref="DW39:EC39"/>
    <mergeCell ref="CZ38:DC38"/>
    <mergeCell ref="DD38:DK38"/>
    <mergeCell ref="BV39:CB39"/>
    <mergeCell ref="CD39:CQ39"/>
    <mergeCell ref="CR39:CY39"/>
    <mergeCell ref="CZ39:DC39"/>
    <mergeCell ref="DD39:DK39"/>
    <mergeCell ref="DL38:DV38"/>
    <mergeCell ref="DW38:EC38"/>
    <mergeCell ref="DL39:DV39"/>
    <mergeCell ref="BV38:CB38"/>
    <mergeCell ref="CD38:CQ38"/>
    <mergeCell ref="CR38:CY38"/>
    <mergeCell ref="AZ40:BF40"/>
    <mergeCell ref="BG40:BK42"/>
    <mergeCell ref="BM40:BU40"/>
    <mergeCell ref="BV41:CB41"/>
    <mergeCell ref="BV40:CB40"/>
    <mergeCell ref="CD40:CQ40"/>
    <mergeCell ref="CR40:CY40"/>
    <mergeCell ref="B42:Q42"/>
    <mergeCell ref="R42:Y42"/>
    <mergeCell ref="Z42:AC42"/>
    <mergeCell ref="DW41:EC41"/>
    <mergeCell ref="DW40:EC40"/>
    <mergeCell ref="B41:Q41"/>
    <mergeCell ref="R41:Y41"/>
    <mergeCell ref="Z41:AC41"/>
    <mergeCell ref="AD41:AK41"/>
    <mergeCell ref="AL41:AO41"/>
    <mergeCell ref="AQ41:AY41"/>
    <mergeCell ref="AZ41:BF41"/>
    <mergeCell ref="BM41:BU41"/>
    <mergeCell ref="CD41:CQ41"/>
    <mergeCell ref="CR41:CY41"/>
    <mergeCell ref="CZ41:DC41"/>
    <mergeCell ref="CZ40:DC40"/>
    <mergeCell ref="DD40:DK40"/>
    <mergeCell ref="DL40:DV40"/>
    <mergeCell ref="DD41:DK41"/>
    <mergeCell ref="DL41:DV41"/>
    <mergeCell ref="B40:Q40"/>
    <mergeCell ref="R40:Y40"/>
    <mergeCell ref="Z40:AC40"/>
    <mergeCell ref="AD40:AK40"/>
    <mergeCell ref="AL40:AO40"/>
    <mergeCell ref="AQ40:AY40"/>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AD42:AK42"/>
    <mergeCell ref="AL42:AO42"/>
    <mergeCell ref="AQ42:AY42"/>
    <mergeCell ref="AZ42:BF42"/>
    <mergeCell ref="BM42:BU42"/>
    <mergeCell ref="BV42:CB42"/>
    <mergeCell ref="CD42:CQ42"/>
    <mergeCell ref="CR42:CY42"/>
    <mergeCell ref="CZ42:DC42"/>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DW49:EC49"/>
    <mergeCell ref="CF48:CQ48"/>
    <mergeCell ref="CR48:CY48"/>
    <mergeCell ref="CZ48:DC48"/>
    <mergeCell ref="DD48:DK48"/>
    <mergeCell ref="DL48:DV48"/>
    <mergeCell ref="CD44:CE48"/>
    <mergeCell ref="CF47:CQ47"/>
    <mergeCell ref="DL47:DV47"/>
    <mergeCell ref="CD49:CQ49"/>
    <mergeCell ref="CR49:CY49"/>
    <mergeCell ref="CZ49:DC49"/>
    <mergeCell ref="DD49:DK49"/>
    <mergeCell ref="DL49:DV49"/>
    <mergeCell ref="DW47:EC47"/>
    <mergeCell ref="CR47:CY47"/>
    <mergeCell ref="CZ47:DC47"/>
    <mergeCell ref="DD47:DK47"/>
    <mergeCell ref="DW48:EC48"/>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1" t="s">
        <v>366</v>
      </c>
      <c r="DK2" s="1202"/>
      <c r="DL2" s="1202"/>
      <c r="DM2" s="1202"/>
      <c r="DN2" s="1202"/>
      <c r="DO2" s="1203"/>
      <c r="DP2" s="251"/>
      <c r="DQ2" s="1201" t="s">
        <v>367</v>
      </c>
      <c r="DR2" s="1202"/>
      <c r="DS2" s="1202"/>
      <c r="DT2" s="1202"/>
      <c r="DU2" s="1202"/>
      <c r="DV2" s="1202"/>
      <c r="DW2" s="1202"/>
      <c r="DX2" s="1202"/>
      <c r="DY2" s="1202"/>
      <c r="DZ2" s="120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77" t="s">
        <v>370</v>
      </c>
      <c r="B5" s="1078"/>
      <c r="C5" s="1078"/>
      <c r="D5" s="1078"/>
      <c r="E5" s="1078"/>
      <c r="F5" s="1078"/>
      <c r="G5" s="1078"/>
      <c r="H5" s="1078"/>
      <c r="I5" s="1078"/>
      <c r="J5" s="1078"/>
      <c r="K5" s="1078"/>
      <c r="L5" s="1078"/>
      <c r="M5" s="1078"/>
      <c r="N5" s="1078"/>
      <c r="O5" s="1078"/>
      <c r="P5" s="1079"/>
      <c r="Q5" s="1083" t="s">
        <v>371</v>
      </c>
      <c r="R5" s="1084"/>
      <c r="S5" s="1084"/>
      <c r="T5" s="1084"/>
      <c r="U5" s="1085"/>
      <c r="V5" s="1083" t="s">
        <v>372</v>
      </c>
      <c r="W5" s="1084"/>
      <c r="X5" s="1084"/>
      <c r="Y5" s="1084"/>
      <c r="Z5" s="1085"/>
      <c r="AA5" s="1083" t="s">
        <v>373</v>
      </c>
      <c r="AB5" s="1084"/>
      <c r="AC5" s="1084"/>
      <c r="AD5" s="1084"/>
      <c r="AE5" s="1084"/>
      <c r="AF5" s="1204" t="s">
        <v>374</v>
      </c>
      <c r="AG5" s="1084"/>
      <c r="AH5" s="1084"/>
      <c r="AI5" s="1084"/>
      <c r="AJ5" s="1103"/>
      <c r="AK5" s="1084" t="s">
        <v>375</v>
      </c>
      <c r="AL5" s="1084"/>
      <c r="AM5" s="1084"/>
      <c r="AN5" s="1084"/>
      <c r="AO5" s="1085"/>
      <c r="AP5" s="1083" t="s">
        <v>376</v>
      </c>
      <c r="AQ5" s="1084"/>
      <c r="AR5" s="1084"/>
      <c r="AS5" s="1084"/>
      <c r="AT5" s="1085"/>
      <c r="AU5" s="1083" t="s">
        <v>377</v>
      </c>
      <c r="AV5" s="1084"/>
      <c r="AW5" s="1084"/>
      <c r="AX5" s="1084"/>
      <c r="AY5" s="1103"/>
      <c r="AZ5" s="258"/>
      <c r="BA5" s="258"/>
      <c r="BB5" s="258"/>
      <c r="BC5" s="258"/>
      <c r="BD5" s="258"/>
      <c r="BE5" s="259"/>
      <c r="BF5" s="259"/>
      <c r="BG5" s="259"/>
      <c r="BH5" s="259"/>
      <c r="BI5" s="259"/>
      <c r="BJ5" s="259"/>
      <c r="BK5" s="259"/>
      <c r="BL5" s="259"/>
      <c r="BM5" s="259"/>
      <c r="BN5" s="259"/>
      <c r="BO5" s="259"/>
      <c r="BP5" s="259"/>
      <c r="BQ5" s="1077" t="s">
        <v>378</v>
      </c>
      <c r="BR5" s="1078"/>
      <c r="BS5" s="1078"/>
      <c r="BT5" s="1078"/>
      <c r="BU5" s="1078"/>
      <c r="BV5" s="1078"/>
      <c r="BW5" s="1078"/>
      <c r="BX5" s="1078"/>
      <c r="BY5" s="1078"/>
      <c r="BZ5" s="1078"/>
      <c r="CA5" s="1078"/>
      <c r="CB5" s="1078"/>
      <c r="CC5" s="1078"/>
      <c r="CD5" s="1078"/>
      <c r="CE5" s="1078"/>
      <c r="CF5" s="1078"/>
      <c r="CG5" s="1079"/>
      <c r="CH5" s="1083" t="s">
        <v>379</v>
      </c>
      <c r="CI5" s="1084"/>
      <c r="CJ5" s="1084"/>
      <c r="CK5" s="1084"/>
      <c r="CL5" s="1085"/>
      <c r="CM5" s="1083" t="s">
        <v>380</v>
      </c>
      <c r="CN5" s="1084"/>
      <c r="CO5" s="1084"/>
      <c r="CP5" s="1084"/>
      <c r="CQ5" s="1085"/>
      <c r="CR5" s="1083" t="s">
        <v>381</v>
      </c>
      <c r="CS5" s="1084"/>
      <c r="CT5" s="1084"/>
      <c r="CU5" s="1084"/>
      <c r="CV5" s="1085"/>
      <c r="CW5" s="1083" t="s">
        <v>382</v>
      </c>
      <c r="CX5" s="1084"/>
      <c r="CY5" s="1084"/>
      <c r="CZ5" s="1084"/>
      <c r="DA5" s="1085"/>
      <c r="DB5" s="1083" t="s">
        <v>383</v>
      </c>
      <c r="DC5" s="1084"/>
      <c r="DD5" s="1084"/>
      <c r="DE5" s="1084"/>
      <c r="DF5" s="1085"/>
      <c r="DG5" s="1206" t="s">
        <v>384</v>
      </c>
      <c r="DH5" s="1207"/>
      <c r="DI5" s="1207"/>
      <c r="DJ5" s="1207"/>
      <c r="DK5" s="1208"/>
      <c r="DL5" s="1206" t="s">
        <v>385</v>
      </c>
      <c r="DM5" s="1207"/>
      <c r="DN5" s="1207"/>
      <c r="DO5" s="1207"/>
      <c r="DP5" s="1208"/>
      <c r="DQ5" s="1083" t="s">
        <v>386</v>
      </c>
      <c r="DR5" s="1084"/>
      <c r="DS5" s="1084"/>
      <c r="DT5" s="1084"/>
      <c r="DU5" s="1085"/>
      <c r="DV5" s="1083" t="s">
        <v>377</v>
      </c>
      <c r="DW5" s="1084"/>
      <c r="DX5" s="1084"/>
      <c r="DY5" s="1084"/>
      <c r="DZ5" s="1103"/>
      <c r="EA5" s="256"/>
    </row>
    <row r="6" spans="1:131" s="257" customFormat="1" ht="26.25" customHeight="1" thickBot="1" x14ac:dyDescent="0.2">
      <c r="A6" s="1080"/>
      <c r="B6" s="1081"/>
      <c r="C6" s="1081"/>
      <c r="D6" s="1081"/>
      <c r="E6" s="1081"/>
      <c r="F6" s="1081"/>
      <c r="G6" s="1081"/>
      <c r="H6" s="1081"/>
      <c r="I6" s="1081"/>
      <c r="J6" s="1081"/>
      <c r="K6" s="1081"/>
      <c r="L6" s="1081"/>
      <c r="M6" s="1081"/>
      <c r="N6" s="1081"/>
      <c r="O6" s="1081"/>
      <c r="P6" s="1082"/>
      <c r="Q6" s="1086"/>
      <c r="R6" s="1087"/>
      <c r="S6" s="1087"/>
      <c r="T6" s="1087"/>
      <c r="U6" s="1088"/>
      <c r="V6" s="1086"/>
      <c r="W6" s="1087"/>
      <c r="X6" s="1087"/>
      <c r="Y6" s="1087"/>
      <c r="Z6" s="1088"/>
      <c r="AA6" s="1086"/>
      <c r="AB6" s="1087"/>
      <c r="AC6" s="1087"/>
      <c r="AD6" s="1087"/>
      <c r="AE6" s="1087"/>
      <c r="AF6" s="1205"/>
      <c r="AG6" s="1087"/>
      <c r="AH6" s="1087"/>
      <c r="AI6" s="1087"/>
      <c r="AJ6" s="1104"/>
      <c r="AK6" s="1087"/>
      <c r="AL6" s="1087"/>
      <c r="AM6" s="1087"/>
      <c r="AN6" s="1087"/>
      <c r="AO6" s="1088"/>
      <c r="AP6" s="1086"/>
      <c r="AQ6" s="1087"/>
      <c r="AR6" s="1087"/>
      <c r="AS6" s="1087"/>
      <c r="AT6" s="1088"/>
      <c r="AU6" s="1086"/>
      <c r="AV6" s="1087"/>
      <c r="AW6" s="1087"/>
      <c r="AX6" s="1087"/>
      <c r="AY6" s="1104"/>
      <c r="AZ6" s="254"/>
      <c r="BA6" s="254"/>
      <c r="BB6" s="254"/>
      <c r="BC6" s="254"/>
      <c r="BD6" s="254"/>
      <c r="BE6" s="255"/>
      <c r="BF6" s="255"/>
      <c r="BG6" s="255"/>
      <c r="BH6" s="255"/>
      <c r="BI6" s="255"/>
      <c r="BJ6" s="255"/>
      <c r="BK6" s="255"/>
      <c r="BL6" s="255"/>
      <c r="BM6" s="255"/>
      <c r="BN6" s="255"/>
      <c r="BO6" s="255"/>
      <c r="BP6" s="255"/>
      <c r="BQ6" s="1080"/>
      <c r="BR6" s="1081"/>
      <c r="BS6" s="1081"/>
      <c r="BT6" s="1081"/>
      <c r="BU6" s="1081"/>
      <c r="BV6" s="1081"/>
      <c r="BW6" s="1081"/>
      <c r="BX6" s="1081"/>
      <c r="BY6" s="1081"/>
      <c r="BZ6" s="1081"/>
      <c r="CA6" s="1081"/>
      <c r="CB6" s="1081"/>
      <c r="CC6" s="1081"/>
      <c r="CD6" s="1081"/>
      <c r="CE6" s="1081"/>
      <c r="CF6" s="1081"/>
      <c r="CG6" s="1082"/>
      <c r="CH6" s="1086"/>
      <c r="CI6" s="1087"/>
      <c r="CJ6" s="1087"/>
      <c r="CK6" s="1087"/>
      <c r="CL6" s="1088"/>
      <c r="CM6" s="1086"/>
      <c r="CN6" s="1087"/>
      <c r="CO6" s="1087"/>
      <c r="CP6" s="1087"/>
      <c r="CQ6" s="1088"/>
      <c r="CR6" s="1086"/>
      <c r="CS6" s="1087"/>
      <c r="CT6" s="1087"/>
      <c r="CU6" s="1087"/>
      <c r="CV6" s="1088"/>
      <c r="CW6" s="1086"/>
      <c r="CX6" s="1087"/>
      <c r="CY6" s="1087"/>
      <c r="CZ6" s="1087"/>
      <c r="DA6" s="1088"/>
      <c r="DB6" s="1086"/>
      <c r="DC6" s="1087"/>
      <c r="DD6" s="1087"/>
      <c r="DE6" s="1087"/>
      <c r="DF6" s="1088"/>
      <c r="DG6" s="1209"/>
      <c r="DH6" s="1210"/>
      <c r="DI6" s="1210"/>
      <c r="DJ6" s="1210"/>
      <c r="DK6" s="1211"/>
      <c r="DL6" s="1209"/>
      <c r="DM6" s="1210"/>
      <c r="DN6" s="1210"/>
      <c r="DO6" s="1210"/>
      <c r="DP6" s="1211"/>
      <c r="DQ6" s="1086"/>
      <c r="DR6" s="1087"/>
      <c r="DS6" s="1087"/>
      <c r="DT6" s="1087"/>
      <c r="DU6" s="1088"/>
      <c r="DV6" s="1086"/>
      <c r="DW6" s="1087"/>
      <c r="DX6" s="1087"/>
      <c r="DY6" s="1087"/>
      <c r="DZ6" s="1104"/>
      <c r="EA6" s="256"/>
    </row>
    <row r="7" spans="1:131" s="257" customFormat="1" ht="26.25" customHeight="1" thickTop="1" x14ac:dyDescent="0.15">
      <c r="A7" s="260">
        <v>1</v>
      </c>
      <c r="B7" s="1141" t="s">
        <v>387</v>
      </c>
      <c r="C7" s="1142"/>
      <c r="D7" s="1142"/>
      <c r="E7" s="1142"/>
      <c r="F7" s="1142"/>
      <c r="G7" s="1142"/>
      <c r="H7" s="1142"/>
      <c r="I7" s="1142"/>
      <c r="J7" s="1142"/>
      <c r="K7" s="1142"/>
      <c r="L7" s="1142"/>
      <c r="M7" s="1142"/>
      <c r="N7" s="1142"/>
      <c r="O7" s="1142"/>
      <c r="P7" s="1143"/>
      <c r="Q7" s="1193">
        <v>2771.77</v>
      </c>
      <c r="R7" s="1194"/>
      <c r="S7" s="1194"/>
      <c r="T7" s="1194"/>
      <c r="U7" s="1194"/>
      <c r="V7" s="1194">
        <v>2709.76</v>
      </c>
      <c r="W7" s="1194"/>
      <c r="X7" s="1194"/>
      <c r="Y7" s="1194"/>
      <c r="Z7" s="1194"/>
      <c r="AA7" s="1194">
        <v>62</v>
      </c>
      <c r="AB7" s="1194"/>
      <c r="AC7" s="1194"/>
      <c r="AD7" s="1194"/>
      <c r="AE7" s="1195"/>
      <c r="AF7" s="1196">
        <v>29.08</v>
      </c>
      <c r="AG7" s="1197"/>
      <c r="AH7" s="1197"/>
      <c r="AI7" s="1197"/>
      <c r="AJ7" s="1198"/>
      <c r="AK7" s="1199" t="s">
        <v>584</v>
      </c>
      <c r="AL7" s="1200"/>
      <c r="AM7" s="1200"/>
      <c r="AN7" s="1200"/>
      <c r="AO7" s="1200"/>
      <c r="AP7" s="1200">
        <v>2695.07</v>
      </c>
      <c r="AQ7" s="1200"/>
      <c r="AR7" s="1200"/>
      <c r="AS7" s="1200"/>
      <c r="AT7" s="1200"/>
      <c r="AU7" s="1182"/>
      <c r="AV7" s="1182"/>
      <c r="AW7" s="1182"/>
      <c r="AX7" s="1182"/>
      <c r="AY7" s="1183"/>
      <c r="AZ7" s="254"/>
      <c r="BA7" s="254"/>
      <c r="BB7" s="254"/>
      <c r="BC7" s="254"/>
      <c r="BD7" s="254"/>
      <c r="BE7" s="255"/>
      <c r="BF7" s="255"/>
      <c r="BG7" s="255"/>
      <c r="BH7" s="255"/>
      <c r="BI7" s="255"/>
      <c r="BJ7" s="255"/>
      <c r="BK7" s="255"/>
      <c r="BL7" s="255"/>
      <c r="BM7" s="255"/>
      <c r="BN7" s="255"/>
      <c r="BO7" s="255"/>
      <c r="BP7" s="255"/>
      <c r="BQ7" s="261">
        <v>1</v>
      </c>
      <c r="BR7" s="262"/>
      <c r="BS7" s="1184"/>
      <c r="BT7" s="1185"/>
      <c r="BU7" s="1185"/>
      <c r="BV7" s="1185"/>
      <c r="BW7" s="1185"/>
      <c r="BX7" s="1185"/>
      <c r="BY7" s="1185"/>
      <c r="BZ7" s="1185"/>
      <c r="CA7" s="1185"/>
      <c r="CB7" s="1185"/>
      <c r="CC7" s="1185"/>
      <c r="CD7" s="1185"/>
      <c r="CE7" s="1185"/>
      <c r="CF7" s="1185"/>
      <c r="CG7" s="1186"/>
      <c r="CH7" s="1187"/>
      <c r="CI7" s="1188"/>
      <c r="CJ7" s="1188"/>
      <c r="CK7" s="1188"/>
      <c r="CL7" s="1189"/>
      <c r="CM7" s="1187"/>
      <c r="CN7" s="1188"/>
      <c r="CO7" s="1188"/>
      <c r="CP7" s="1188"/>
      <c r="CQ7" s="1189"/>
      <c r="CR7" s="1187"/>
      <c r="CS7" s="1188"/>
      <c r="CT7" s="1188"/>
      <c r="CU7" s="1188"/>
      <c r="CV7" s="1189"/>
      <c r="CW7" s="1187"/>
      <c r="CX7" s="1188"/>
      <c r="CY7" s="1188"/>
      <c r="CZ7" s="1188"/>
      <c r="DA7" s="1189"/>
      <c r="DB7" s="1187"/>
      <c r="DC7" s="1188"/>
      <c r="DD7" s="1188"/>
      <c r="DE7" s="1188"/>
      <c r="DF7" s="1189"/>
      <c r="DG7" s="1187"/>
      <c r="DH7" s="1188"/>
      <c r="DI7" s="1188"/>
      <c r="DJ7" s="1188"/>
      <c r="DK7" s="1189"/>
      <c r="DL7" s="1187"/>
      <c r="DM7" s="1188"/>
      <c r="DN7" s="1188"/>
      <c r="DO7" s="1188"/>
      <c r="DP7" s="1189"/>
      <c r="DQ7" s="1187"/>
      <c r="DR7" s="1188"/>
      <c r="DS7" s="1188"/>
      <c r="DT7" s="1188"/>
      <c r="DU7" s="1189"/>
      <c r="DV7" s="1190"/>
      <c r="DW7" s="1191"/>
      <c r="DX7" s="1191"/>
      <c r="DY7" s="1191"/>
      <c r="DZ7" s="1192"/>
      <c r="EA7" s="256"/>
    </row>
    <row r="8" spans="1:131" s="257" customFormat="1" ht="26.25" customHeight="1" x14ac:dyDescent="0.15">
      <c r="A8" s="263">
        <v>2</v>
      </c>
      <c r="B8" s="1127" t="s">
        <v>388</v>
      </c>
      <c r="C8" s="1128"/>
      <c r="D8" s="1128"/>
      <c r="E8" s="1128"/>
      <c r="F8" s="1128"/>
      <c r="G8" s="1128"/>
      <c r="H8" s="1128"/>
      <c r="I8" s="1128"/>
      <c r="J8" s="1128"/>
      <c r="K8" s="1128"/>
      <c r="L8" s="1128"/>
      <c r="M8" s="1128"/>
      <c r="N8" s="1128"/>
      <c r="O8" s="1128"/>
      <c r="P8" s="1129"/>
      <c r="Q8" s="1137">
        <v>34.56</v>
      </c>
      <c r="R8" s="1138"/>
      <c r="S8" s="1138"/>
      <c r="T8" s="1138"/>
      <c r="U8" s="1138"/>
      <c r="V8" s="1138">
        <v>33.56</v>
      </c>
      <c r="W8" s="1138"/>
      <c r="X8" s="1138"/>
      <c r="Y8" s="1138"/>
      <c r="Z8" s="1138"/>
      <c r="AA8" s="1138">
        <v>1</v>
      </c>
      <c r="AB8" s="1138"/>
      <c r="AC8" s="1138"/>
      <c r="AD8" s="1138"/>
      <c r="AE8" s="1139"/>
      <c r="AF8" s="1132">
        <v>1</v>
      </c>
      <c r="AG8" s="1133"/>
      <c r="AH8" s="1133"/>
      <c r="AI8" s="1133"/>
      <c r="AJ8" s="1134"/>
      <c r="AK8" s="1178">
        <v>24.8</v>
      </c>
      <c r="AL8" s="1179"/>
      <c r="AM8" s="1179"/>
      <c r="AN8" s="1179"/>
      <c r="AO8" s="1179"/>
      <c r="AP8" s="1179">
        <v>6</v>
      </c>
      <c r="AQ8" s="1179"/>
      <c r="AR8" s="1179"/>
      <c r="AS8" s="1179"/>
      <c r="AT8" s="1179"/>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105"/>
      <c r="CI8" s="1106"/>
      <c r="CJ8" s="1106"/>
      <c r="CK8" s="1106"/>
      <c r="CL8" s="1107"/>
      <c r="CM8" s="1105"/>
      <c r="CN8" s="1106"/>
      <c r="CO8" s="1106"/>
      <c r="CP8" s="1106"/>
      <c r="CQ8" s="1107"/>
      <c r="CR8" s="1105"/>
      <c r="CS8" s="1106"/>
      <c r="CT8" s="1106"/>
      <c r="CU8" s="1106"/>
      <c r="CV8" s="1107"/>
      <c r="CW8" s="1105"/>
      <c r="CX8" s="1106"/>
      <c r="CY8" s="1106"/>
      <c r="CZ8" s="1106"/>
      <c r="DA8" s="1107"/>
      <c r="DB8" s="1105"/>
      <c r="DC8" s="1106"/>
      <c r="DD8" s="1106"/>
      <c r="DE8" s="1106"/>
      <c r="DF8" s="1107"/>
      <c r="DG8" s="1105"/>
      <c r="DH8" s="1106"/>
      <c r="DI8" s="1106"/>
      <c r="DJ8" s="1106"/>
      <c r="DK8" s="1107"/>
      <c r="DL8" s="1105"/>
      <c r="DM8" s="1106"/>
      <c r="DN8" s="1106"/>
      <c r="DO8" s="1106"/>
      <c r="DP8" s="1107"/>
      <c r="DQ8" s="1105"/>
      <c r="DR8" s="1106"/>
      <c r="DS8" s="1106"/>
      <c r="DT8" s="1106"/>
      <c r="DU8" s="1107"/>
      <c r="DV8" s="1108"/>
      <c r="DW8" s="1109"/>
      <c r="DX8" s="1109"/>
      <c r="DY8" s="1109"/>
      <c r="DZ8" s="1110"/>
      <c r="EA8" s="256"/>
    </row>
    <row r="9" spans="1:131" s="257" customFormat="1" ht="26.25" customHeight="1" x14ac:dyDescent="0.15">
      <c r="A9" s="263">
        <v>3</v>
      </c>
      <c r="B9" s="1127"/>
      <c r="C9" s="1128"/>
      <c r="D9" s="1128"/>
      <c r="E9" s="1128"/>
      <c r="F9" s="1128"/>
      <c r="G9" s="1128"/>
      <c r="H9" s="1128"/>
      <c r="I9" s="1128"/>
      <c r="J9" s="1128"/>
      <c r="K9" s="1128"/>
      <c r="L9" s="1128"/>
      <c r="M9" s="1128"/>
      <c r="N9" s="1128"/>
      <c r="O9" s="1128"/>
      <c r="P9" s="1129"/>
      <c r="Q9" s="1137"/>
      <c r="R9" s="1138"/>
      <c r="S9" s="1138"/>
      <c r="T9" s="1138"/>
      <c r="U9" s="1138"/>
      <c r="V9" s="1138"/>
      <c r="W9" s="1138"/>
      <c r="X9" s="1138"/>
      <c r="Y9" s="1138"/>
      <c r="Z9" s="1138"/>
      <c r="AA9" s="1138"/>
      <c r="AB9" s="1138"/>
      <c r="AC9" s="1138"/>
      <c r="AD9" s="1138"/>
      <c r="AE9" s="1139"/>
      <c r="AF9" s="1132"/>
      <c r="AG9" s="1133"/>
      <c r="AH9" s="1133"/>
      <c r="AI9" s="1133"/>
      <c r="AJ9" s="1134"/>
      <c r="AK9" s="1178"/>
      <c r="AL9" s="1179"/>
      <c r="AM9" s="1179"/>
      <c r="AN9" s="1179"/>
      <c r="AO9" s="1179"/>
      <c r="AP9" s="1179"/>
      <c r="AQ9" s="1179"/>
      <c r="AR9" s="1179"/>
      <c r="AS9" s="1179"/>
      <c r="AT9" s="1179"/>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105"/>
      <c r="CI9" s="1106"/>
      <c r="CJ9" s="1106"/>
      <c r="CK9" s="1106"/>
      <c r="CL9" s="1107"/>
      <c r="CM9" s="1105"/>
      <c r="CN9" s="1106"/>
      <c r="CO9" s="1106"/>
      <c r="CP9" s="1106"/>
      <c r="CQ9" s="1107"/>
      <c r="CR9" s="1105"/>
      <c r="CS9" s="1106"/>
      <c r="CT9" s="1106"/>
      <c r="CU9" s="1106"/>
      <c r="CV9" s="1107"/>
      <c r="CW9" s="1105"/>
      <c r="CX9" s="1106"/>
      <c r="CY9" s="1106"/>
      <c r="CZ9" s="1106"/>
      <c r="DA9" s="1107"/>
      <c r="DB9" s="1105"/>
      <c r="DC9" s="1106"/>
      <c r="DD9" s="1106"/>
      <c r="DE9" s="1106"/>
      <c r="DF9" s="1107"/>
      <c r="DG9" s="1105"/>
      <c r="DH9" s="1106"/>
      <c r="DI9" s="1106"/>
      <c r="DJ9" s="1106"/>
      <c r="DK9" s="1107"/>
      <c r="DL9" s="1105"/>
      <c r="DM9" s="1106"/>
      <c r="DN9" s="1106"/>
      <c r="DO9" s="1106"/>
      <c r="DP9" s="1107"/>
      <c r="DQ9" s="1105"/>
      <c r="DR9" s="1106"/>
      <c r="DS9" s="1106"/>
      <c r="DT9" s="1106"/>
      <c r="DU9" s="1107"/>
      <c r="DV9" s="1108"/>
      <c r="DW9" s="1109"/>
      <c r="DX9" s="1109"/>
      <c r="DY9" s="1109"/>
      <c r="DZ9" s="1110"/>
      <c r="EA9" s="256"/>
    </row>
    <row r="10" spans="1:131" s="257" customFormat="1" ht="26.25" customHeight="1" x14ac:dyDescent="0.15">
      <c r="A10" s="263">
        <v>4</v>
      </c>
      <c r="B10" s="1127"/>
      <c r="C10" s="1128"/>
      <c r="D10" s="1128"/>
      <c r="E10" s="1128"/>
      <c r="F10" s="1128"/>
      <c r="G10" s="1128"/>
      <c r="H10" s="1128"/>
      <c r="I10" s="1128"/>
      <c r="J10" s="1128"/>
      <c r="K10" s="1128"/>
      <c r="L10" s="1128"/>
      <c r="M10" s="1128"/>
      <c r="N10" s="1128"/>
      <c r="O10" s="1128"/>
      <c r="P10" s="1129"/>
      <c r="Q10" s="1137"/>
      <c r="R10" s="1138"/>
      <c r="S10" s="1138"/>
      <c r="T10" s="1138"/>
      <c r="U10" s="1138"/>
      <c r="V10" s="1138"/>
      <c r="W10" s="1138"/>
      <c r="X10" s="1138"/>
      <c r="Y10" s="1138"/>
      <c r="Z10" s="1138"/>
      <c r="AA10" s="1138"/>
      <c r="AB10" s="1138"/>
      <c r="AC10" s="1138"/>
      <c r="AD10" s="1138"/>
      <c r="AE10" s="1139"/>
      <c r="AF10" s="1132"/>
      <c r="AG10" s="1133"/>
      <c r="AH10" s="1133"/>
      <c r="AI10" s="1133"/>
      <c r="AJ10" s="1134"/>
      <c r="AK10" s="1178"/>
      <c r="AL10" s="1179"/>
      <c r="AM10" s="1179"/>
      <c r="AN10" s="1179"/>
      <c r="AO10" s="1179"/>
      <c r="AP10" s="1179"/>
      <c r="AQ10" s="1179"/>
      <c r="AR10" s="1179"/>
      <c r="AS10" s="1179"/>
      <c r="AT10" s="1179"/>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105"/>
      <c r="CI10" s="1106"/>
      <c r="CJ10" s="1106"/>
      <c r="CK10" s="1106"/>
      <c r="CL10" s="1107"/>
      <c r="CM10" s="1105"/>
      <c r="CN10" s="1106"/>
      <c r="CO10" s="1106"/>
      <c r="CP10" s="1106"/>
      <c r="CQ10" s="1107"/>
      <c r="CR10" s="1105"/>
      <c r="CS10" s="1106"/>
      <c r="CT10" s="1106"/>
      <c r="CU10" s="1106"/>
      <c r="CV10" s="1107"/>
      <c r="CW10" s="1105"/>
      <c r="CX10" s="1106"/>
      <c r="CY10" s="1106"/>
      <c r="CZ10" s="1106"/>
      <c r="DA10" s="1107"/>
      <c r="DB10" s="1105"/>
      <c r="DC10" s="1106"/>
      <c r="DD10" s="1106"/>
      <c r="DE10" s="1106"/>
      <c r="DF10" s="1107"/>
      <c r="DG10" s="1105"/>
      <c r="DH10" s="1106"/>
      <c r="DI10" s="1106"/>
      <c r="DJ10" s="1106"/>
      <c r="DK10" s="1107"/>
      <c r="DL10" s="1105"/>
      <c r="DM10" s="1106"/>
      <c r="DN10" s="1106"/>
      <c r="DO10" s="1106"/>
      <c r="DP10" s="1107"/>
      <c r="DQ10" s="1105"/>
      <c r="DR10" s="1106"/>
      <c r="DS10" s="1106"/>
      <c r="DT10" s="1106"/>
      <c r="DU10" s="1107"/>
      <c r="DV10" s="1108"/>
      <c r="DW10" s="1109"/>
      <c r="DX10" s="1109"/>
      <c r="DY10" s="1109"/>
      <c r="DZ10" s="1110"/>
      <c r="EA10" s="256"/>
    </row>
    <row r="11" spans="1:131" s="257" customFormat="1" ht="26.25" customHeight="1" x14ac:dyDescent="0.15">
      <c r="A11" s="263">
        <v>5</v>
      </c>
      <c r="B11" s="1127"/>
      <c r="C11" s="1128"/>
      <c r="D11" s="1128"/>
      <c r="E11" s="1128"/>
      <c r="F11" s="1128"/>
      <c r="G11" s="1128"/>
      <c r="H11" s="1128"/>
      <c r="I11" s="1128"/>
      <c r="J11" s="1128"/>
      <c r="K11" s="1128"/>
      <c r="L11" s="1128"/>
      <c r="M11" s="1128"/>
      <c r="N11" s="1128"/>
      <c r="O11" s="1128"/>
      <c r="P11" s="1129"/>
      <c r="Q11" s="1137"/>
      <c r="R11" s="1138"/>
      <c r="S11" s="1138"/>
      <c r="T11" s="1138"/>
      <c r="U11" s="1138"/>
      <c r="V11" s="1138"/>
      <c r="W11" s="1138"/>
      <c r="X11" s="1138"/>
      <c r="Y11" s="1138"/>
      <c r="Z11" s="1138"/>
      <c r="AA11" s="1138"/>
      <c r="AB11" s="1138"/>
      <c r="AC11" s="1138"/>
      <c r="AD11" s="1138"/>
      <c r="AE11" s="1139"/>
      <c r="AF11" s="1132"/>
      <c r="AG11" s="1133"/>
      <c r="AH11" s="1133"/>
      <c r="AI11" s="1133"/>
      <c r="AJ11" s="1134"/>
      <c r="AK11" s="1178"/>
      <c r="AL11" s="1179"/>
      <c r="AM11" s="1179"/>
      <c r="AN11" s="1179"/>
      <c r="AO11" s="1179"/>
      <c r="AP11" s="1179"/>
      <c r="AQ11" s="1179"/>
      <c r="AR11" s="1179"/>
      <c r="AS11" s="1179"/>
      <c r="AT11" s="1179"/>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105"/>
      <c r="CI11" s="1106"/>
      <c r="CJ11" s="1106"/>
      <c r="CK11" s="1106"/>
      <c r="CL11" s="1107"/>
      <c r="CM11" s="1105"/>
      <c r="CN11" s="1106"/>
      <c r="CO11" s="1106"/>
      <c r="CP11" s="1106"/>
      <c r="CQ11" s="1107"/>
      <c r="CR11" s="1105"/>
      <c r="CS11" s="1106"/>
      <c r="CT11" s="1106"/>
      <c r="CU11" s="1106"/>
      <c r="CV11" s="1107"/>
      <c r="CW11" s="1105"/>
      <c r="CX11" s="1106"/>
      <c r="CY11" s="1106"/>
      <c r="CZ11" s="1106"/>
      <c r="DA11" s="1107"/>
      <c r="DB11" s="1105"/>
      <c r="DC11" s="1106"/>
      <c r="DD11" s="1106"/>
      <c r="DE11" s="1106"/>
      <c r="DF11" s="1107"/>
      <c r="DG11" s="1105"/>
      <c r="DH11" s="1106"/>
      <c r="DI11" s="1106"/>
      <c r="DJ11" s="1106"/>
      <c r="DK11" s="1107"/>
      <c r="DL11" s="1105"/>
      <c r="DM11" s="1106"/>
      <c r="DN11" s="1106"/>
      <c r="DO11" s="1106"/>
      <c r="DP11" s="1107"/>
      <c r="DQ11" s="1105"/>
      <c r="DR11" s="1106"/>
      <c r="DS11" s="1106"/>
      <c r="DT11" s="1106"/>
      <c r="DU11" s="1107"/>
      <c r="DV11" s="1108"/>
      <c r="DW11" s="1109"/>
      <c r="DX11" s="1109"/>
      <c r="DY11" s="1109"/>
      <c r="DZ11" s="1110"/>
      <c r="EA11" s="256"/>
    </row>
    <row r="12" spans="1:131" s="257" customFormat="1" ht="26.25" customHeight="1" x14ac:dyDescent="0.15">
      <c r="A12" s="263">
        <v>6</v>
      </c>
      <c r="B12" s="1127"/>
      <c r="C12" s="1128"/>
      <c r="D12" s="1128"/>
      <c r="E12" s="1128"/>
      <c r="F12" s="1128"/>
      <c r="G12" s="1128"/>
      <c r="H12" s="1128"/>
      <c r="I12" s="1128"/>
      <c r="J12" s="1128"/>
      <c r="K12" s="1128"/>
      <c r="L12" s="1128"/>
      <c r="M12" s="1128"/>
      <c r="N12" s="1128"/>
      <c r="O12" s="1128"/>
      <c r="P12" s="1129"/>
      <c r="Q12" s="1137"/>
      <c r="R12" s="1138"/>
      <c r="S12" s="1138"/>
      <c r="T12" s="1138"/>
      <c r="U12" s="1138"/>
      <c r="V12" s="1138"/>
      <c r="W12" s="1138"/>
      <c r="X12" s="1138"/>
      <c r="Y12" s="1138"/>
      <c r="Z12" s="1138"/>
      <c r="AA12" s="1138"/>
      <c r="AB12" s="1138"/>
      <c r="AC12" s="1138"/>
      <c r="AD12" s="1138"/>
      <c r="AE12" s="1139"/>
      <c r="AF12" s="1132"/>
      <c r="AG12" s="1133"/>
      <c r="AH12" s="1133"/>
      <c r="AI12" s="1133"/>
      <c r="AJ12" s="1134"/>
      <c r="AK12" s="1178"/>
      <c r="AL12" s="1179"/>
      <c r="AM12" s="1179"/>
      <c r="AN12" s="1179"/>
      <c r="AO12" s="1179"/>
      <c r="AP12" s="1179"/>
      <c r="AQ12" s="1179"/>
      <c r="AR12" s="1179"/>
      <c r="AS12" s="1179"/>
      <c r="AT12" s="1179"/>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105"/>
      <c r="CI12" s="1106"/>
      <c r="CJ12" s="1106"/>
      <c r="CK12" s="1106"/>
      <c r="CL12" s="1107"/>
      <c r="CM12" s="1105"/>
      <c r="CN12" s="1106"/>
      <c r="CO12" s="1106"/>
      <c r="CP12" s="1106"/>
      <c r="CQ12" s="1107"/>
      <c r="CR12" s="1105"/>
      <c r="CS12" s="1106"/>
      <c r="CT12" s="1106"/>
      <c r="CU12" s="1106"/>
      <c r="CV12" s="1107"/>
      <c r="CW12" s="1105"/>
      <c r="CX12" s="1106"/>
      <c r="CY12" s="1106"/>
      <c r="CZ12" s="1106"/>
      <c r="DA12" s="1107"/>
      <c r="DB12" s="1105"/>
      <c r="DC12" s="1106"/>
      <c r="DD12" s="1106"/>
      <c r="DE12" s="1106"/>
      <c r="DF12" s="1107"/>
      <c r="DG12" s="1105"/>
      <c r="DH12" s="1106"/>
      <c r="DI12" s="1106"/>
      <c r="DJ12" s="1106"/>
      <c r="DK12" s="1107"/>
      <c r="DL12" s="1105"/>
      <c r="DM12" s="1106"/>
      <c r="DN12" s="1106"/>
      <c r="DO12" s="1106"/>
      <c r="DP12" s="1107"/>
      <c r="DQ12" s="1105"/>
      <c r="DR12" s="1106"/>
      <c r="DS12" s="1106"/>
      <c r="DT12" s="1106"/>
      <c r="DU12" s="1107"/>
      <c r="DV12" s="1108"/>
      <c r="DW12" s="1109"/>
      <c r="DX12" s="1109"/>
      <c r="DY12" s="1109"/>
      <c r="DZ12" s="1110"/>
      <c r="EA12" s="256"/>
    </row>
    <row r="13" spans="1:131" s="257" customFormat="1" ht="26.25" customHeight="1" x14ac:dyDescent="0.15">
      <c r="A13" s="263">
        <v>7</v>
      </c>
      <c r="B13" s="1127"/>
      <c r="C13" s="1128"/>
      <c r="D13" s="1128"/>
      <c r="E13" s="1128"/>
      <c r="F13" s="1128"/>
      <c r="G13" s="1128"/>
      <c r="H13" s="1128"/>
      <c r="I13" s="1128"/>
      <c r="J13" s="1128"/>
      <c r="K13" s="1128"/>
      <c r="L13" s="1128"/>
      <c r="M13" s="1128"/>
      <c r="N13" s="1128"/>
      <c r="O13" s="1128"/>
      <c r="P13" s="1129"/>
      <c r="Q13" s="1137"/>
      <c r="R13" s="1138"/>
      <c r="S13" s="1138"/>
      <c r="T13" s="1138"/>
      <c r="U13" s="1138"/>
      <c r="V13" s="1138"/>
      <c r="W13" s="1138"/>
      <c r="X13" s="1138"/>
      <c r="Y13" s="1138"/>
      <c r="Z13" s="1138"/>
      <c r="AA13" s="1138"/>
      <c r="AB13" s="1138"/>
      <c r="AC13" s="1138"/>
      <c r="AD13" s="1138"/>
      <c r="AE13" s="1139"/>
      <c r="AF13" s="1132"/>
      <c r="AG13" s="1133"/>
      <c r="AH13" s="1133"/>
      <c r="AI13" s="1133"/>
      <c r="AJ13" s="1134"/>
      <c r="AK13" s="1178"/>
      <c r="AL13" s="1179"/>
      <c r="AM13" s="1179"/>
      <c r="AN13" s="1179"/>
      <c r="AO13" s="1179"/>
      <c r="AP13" s="1179"/>
      <c r="AQ13" s="1179"/>
      <c r="AR13" s="1179"/>
      <c r="AS13" s="1179"/>
      <c r="AT13" s="1179"/>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105"/>
      <c r="CI13" s="1106"/>
      <c r="CJ13" s="1106"/>
      <c r="CK13" s="1106"/>
      <c r="CL13" s="1107"/>
      <c r="CM13" s="1105"/>
      <c r="CN13" s="1106"/>
      <c r="CO13" s="1106"/>
      <c r="CP13" s="1106"/>
      <c r="CQ13" s="1107"/>
      <c r="CR13" s="1105"/>
      <c r="CS13" s="1106"/>
      <c r="CT13" s="1106"/>
      <c r="CU13" s="1106"/>
      <c r="CV13" s="1107"/>
      <c r="CW13" s="1105"/>
      <c r="CX13" s="1106"/>
      <c r="CY13" s="1106"/>
      <c r="CZ13" s="1106"/>
      <c r="DA13" s="1107"/>
      <c r="DB13" s="1105"/>
      <c r="DC13" s="1106"/>
      <c r="DD13" s="1106"/>
      <c r="DE13" s="1106"/>
      <c r="DF13" s="1107"/>
      <c r="DG13" s="1105"/>
      <c r="DH13" s="1106"/>
      <c r="DI13" s="1106"/>
      <c r="DJ13" s="1106"/>
      <c r="DK13" s="1107"/>
      <c r="DL13" s="1105"/>
      <c r="DM13" s="1106"/>
      <c r="DN13" s="1106"/>
      <c r="DO13" s="1106"/>
      <c r="DP13" s="1107"/>
      <c r="DQ13" s="1105"/>
      <c r="DR13" s="1106"/>
      <c r="DS13" s="1106"/>
      <c r="DT13" s="1106"/>
      <c r="DU13" s="1107"/>
      <c r="DV13" s="1108"/>
      <c r="DW13" s="1109"/>
      <c r="DX13" s="1109"/>
      <c r="DY13" s="1109"/>
      <c r="DZ13" s="1110"/>
      <c r="EA13" s="256"/>
    </row>
    <row r="14" spans="1:131" s="257" customFormat="1" ht="26.25" customHeight="1" x14ac:dyDescent="0.15">
      <c r="A14" s="263">
        <v>8</v>
      </c>
      <c r="B14" s="1127"/>
      <c r="C14" s="1128"/>
      <c r="D14" s="1128"/>
      <c r="E14" s="1128"/>
      <c r="F14" s="1128"/>
      <c r="G14" s="1128"/>
      <c r="H14" s="1128"/>
      <c r="I14" s="1128"/>
      <c r="J14" s="1128"/>
      <c r="K14" s="1128"/>
      <c r="L14" s="1128"/>
      <c r="M14" s="1128"/>
      <c r="N14" s="1128"/>
      <c r="O14" s="1128"/>
      <c r="P14" s="1129"/>
      <c r="Q14" s="1137"/>
      <c r="R14" s="1138"/>
      <c r="S14" s="1138"/>
      <c r="T14" s="1138"/>
      <c r="U14" s="1138"/>
      <c r="V14" s="1138"/>
      <c r="W14" s="1138"/>
      <c r="X14" s="1138"/>
      <c r="Y14" s="1138"/>
      <c r="Z14" s="1138"/>
      <c r="AA14" s="1138"/>
      <c r="AB14" s="1138"/>
      <c r="AC14" s="1138"/>
      <c r="AD14" s="1138"/>
      <c r="AE14" s="1139"/>
      <c r="AF14" s="1132"/>
      <c r="AG14" s="1133"/>
      <c r="AH14" s="1133"/>
      <c r="AI14" s="1133"/>
      <c r="AJ14" s="1134"/>
      <c r="AK14" s="1178"/>
      <c r="AL14" s="1179"/>
      <c r="AM14" s="1179"/>
      <c r="AN14" s="1179"/>
      <c r="AO14" s="1179"/>
      <c r="AP14" s="1179"/>
      <c r="AQ14" s="1179"/>
      <c r="AR14" s="1179"/>
      <c r="AS14" s="1179"/>
      <c r="AT14" s="1179"/>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105"/>
      <c r="CI14" s="1106"/>
      <c r="CJ14" s="1106"/>
      <c r="CK14" s="1106"/>
      <c r="CL14" s="1107"/>
      <c r="CM14" s="1105"/>
      <c r="CN14" s="1106"/>
      <c r="CO14" s="1106"/>
      <c r="CP14" s="1106"/>
      <c r="CQ14" s="1107"/>
      <c r="CR14" s="1105"/>
      <c r="CS14" s="1106"/>
      <c r="CT14" s="1106"/>
      <c r="CU14" s="1106"/>
      <c r="CV14" s="1107"/>
      <c r="CW14" s="1105"/>
      <c r="CX14" s="1106"/>
      <c r="CY14" s="1106"/>
      <c r="CZ14" s="1106"/>
      <c r="DA14" s="1107"/>
      <c r="DB14" s="1105"/>
      <c r="DC14" s="1106"/>
      <c r="DD14" s="1106"/>
      <c r="DE14" s="1106"/>
      <c r="DF14" s="1107"/>
      <c r="DG14" s="1105"/>
      <c r="DH14" s="1106"/>
      <c r="DI14" s="1106"/>
      <c r="DJ14" s="1106"/>
      <c r="DK14" s="1107"/>
      <c r="DL14" s="1105"/>
      <c r="DM14" s="1106"/>
      <c r="DN14" s="1106"/>
      <c r="DO14" s="1106"/>
      <c r="DP14" s="1107"/>
      <c r="DQ14" s="1105"/>
      <c r="DR14" s="1106"/>
      <c r="DS14" s="1106"/>
      <c r="DT14" s="1106"/>
      <c r="DU14" s="1107"/>
      <c r="DV14" s="1108"/>
      <c r="DW14" s="1109"/>
      <c r="DX14" s="1109"/>
      <c r="DY14" s="1109"/>
      <c r="DZ14" s="1110"/>
      <c r="EA14" s="256"/>
    </row>
    <row r="15" spans="1:131" s="257" customFormat="1" ht="26.25" customHeight="1" x14ac:dyDescent="0.15">
      <c r="A15" s="263">
        <v>9</v>
      </c>
      <c r="B15" s="1127"/>
      <c r="C15" s="1128"/>
      <c r="D15" s="1128"/>
      <c r="E15" s="1128"/>
      <c r="F15" s="1128"/>
      <c r="G15" s="1128"/>
      <c r="H15" s="1128"/>
      <c r="I15" s="1128"/>
      <c r="J15" s="1128"/>
      <c r="K15" s="1128"/>
      <c r="L15" s="1128"/>
      <c r="M15" s="1128"/>
      <c r="N15" s="1128"/>
      <c r="O15" s="1128"/>
      <c r="P15" s="1129"/>
      <c r="Q15" s="1137"/>
      <c r="R15" s="1138"/>
      <c r="S15" s="1138"/>
      <c r="T15" s="1138"/>
      <c r="U15" s="1138"/>
      <c r="V15" s="1138"/>
      <c r="W15" s="1138"/>
      <c r="X15" s="1138"/>
      <c r="Y15" s="1138"/>
      <c r="Z15" s="1138"/>
      <c r="AA15" s="1138"/>
      <c r="AB15" s="1138"/>
      <c r="AC15" s="1138"/>
      <c r="AD15" s="1138"/>
      <c r="AE15" s="1139"/>
      <c r="AF15" s="1132"/>
      <c r="AG15" s="1133"/>
      <c r="AH15" s="1133"/>
      <c r="AI15" s="1133"/>
      <c r="AJ15" s="1134"/>
      <c r="AK15" s="1178"/>
      <c r="AL15" s="1179"/>
      <c r="AM15" s="1179"/>
      <c r="AN15" s="1179"/>
      <c r="AO15" s="1179"/>
      <c r="AP15" s="1179"/>
      <c r="AQ15" s="1179"/>
      <c r="AR15" s="1179"/>
      <c r="AS15" s="1179"/>
      <c r="AT15" s="1179"/>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105"/>
      <c r="CI15" s="1106"/>
      <c r="CJ15" s="1106"/>
      <c r="CK15" s="1106"/>
      <c r="CL15" s="1107"/>
      <c r="CM15" s="1105"/>
      <c r="CN15" s="1106"/>
      <c r="CO15" s="1106"/>
      <c r="CP15" s="1106"/>
      <c r="CQ15" s="1107"/>
      <c r="CR15" s="1105"/>
      <c r="CS15" s="1106"/>
      <c r="CT15" s="1106"/>
      <c r="CU15" s="1106"/>
      <c r="CV15" s="1107"/>
      <c r="CW15" s="1105"/>
      <c r="CX15" s="1106"/>
      <c r="CY15" s="1106"/>
      <c r="CZ15" s="1106"/>
      <c r="DA15" s="1107"/>
      <c r="DB15" s="1105"/>
      <c r="DC15" s="1106"/>
      <c r="DD15" s="1106"/>
      <c r="DE15" s="1106"/>
      <c r="DF15" s="1107"/>
      <c r="DG15" s="1105"/>
      <c r="DH15" s="1106"/>
      <c r="DI15" s="1106"/>
      <c r="DJ15" s="1106"/>
      <c r="DK15" s="1107"/>
      <c r="DL15" s="1105"/>
      <c r="DM15" s="1106"/>
      <c r="DN15" s="1106"/>
      <c r="DO15" s="1106"/>
      <c r="DP15" s="1107"/>
      <c r="DQ15" s="1105"/>
      <c r="DR15" s="1106"/>
      <c r="DS15" s="1106"/>
      <c r="DT15" s="1106"/>
      <c r="DU15" s="1107"/>
      <c r="DV15" s="1108"/>
      <c r="DW15" s="1109"/>
      <c r="DX15" s="1109"/>
      <c r="DY15" s="1109"/>
      <c r="DZ15" s="1110"/>
      <c r="EA15" s="256"/>
    </row>
    <row r="16" spans="1:131" s="257" customFormat="1" ht="26.25" customHeight="1" x14ac:dyDescent="0.15">
      <c r="A16" s="263">
        <v>10</v>
      </c>
      <c r="B16" s="1127"/>
      <c r="C16" s="1128"/>
      <c r="D16" s="1128"/>
      <c r="E16" s="1128"/>
      <c r="F16" s="1128"/>
      <c r="G16" s="1128"/>
      <c r="H16" s="1128"/>
      <c r="I16" s="1128"/>
      <c r="J16" s="1128"/>
      <c r="K16" s="1128"/>
      <c r="L16" s="1128"/>
      <c r="M16" s="1128"/>
      <c r="N16" s="1128"/>
      <c r="O16" s="1128"/>
      <c r="P16" s="1129"/>
      <c r="Q16" s="1137"/>
      <c r="R16" s="1138"/>
      <c r="S16" s="1138"/>
      <c r="T16" s="1138"/>
      <c r="U16" s="1138"/>
      <c r="V16" s="1138"/>
      <c r="W16" s="1138"/>
      <c r="X16" s="1138"/>
      <c r="Y16" s="1138"/>
      <c r="Z16" s="1138"/>
      <c r="AA16" s="1138"/>
      <c r="AB16" s="1138"/>
      <c r="AC16" s="1138"/>
      <c r="AD16" s="1138"/>
      <c r="AE16" s="1139"/>
      <c r="AF16" s="1132"/>
      <c r="AG16" s="1133"/>
      <c r="AH16" s="1133"/>
      <c r="AI16" s="1133"/>
      <c r="AJ16" s="1134"/>
      <c r="AK16" s="1178"/>
      <c r="AL16" s="1179"/>
      <c r="AM16" s="1179"/>
      <c r="AN16" s="1179"/>
      <c r="AO16" s="1179"/>
      <c r="AP16" s="1179"/>
      <c r="AQ16" s="1179"/>
      <c r="AR16" s="1179"/>
      <c r="AS16" s="1179"/>
      <c r="AT16" s="1179"/>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105"/>
      <c r="CI16" s="1106"/>
      <c r="CJ16" s="1106"/>
      <c r="CK16" s="1106"/>
      <c r="CL16" s="1107"/>
      <c r="CM16" s="1105"/>
      <c r="CN16" s="1106"/>
      <c r="CO16" s="1106"/>
      <c r="CP16" s="1106"/>
      <c r="CQ16" s="1107"/>
      <c r="CR16" s="1105"/>
      <c r="CS16" s="1106"/>
      <c r="CT16" s="1106"/>
      <c r="CU16" s="1106"/>
      <c r="CV16" s="1107"/>
      <c r="CW16" s="1105"/>
      <c r="CX16" s="1106"/>
      <c r="CY16" s="1106"/>
      <c r="CZ16" s="1106"/>
      <c r="DA16" s="1107"/>
      <c r="DB16" s="1105"/>
      <c r="DC16" s="1106"/>
      <c r="DD16" s="1106"/>
      <c r="DE16" s="1106"/>
      <c r="DF16" s="1107"/>
      <c r="DG16" s="1105"/>
      <c r="DH16" s="1106"/>
      <c r="DI16" s="1106"/>
      <c r="DJ16" s="1106"/>
      <c r="DK16" s="1107"/>
      <c r="DL16" s="1105"/>
      <c r="DM16" s="1106"/>
      <c r="DN16" s="1106"/>
      <c r="DO16" s="1106"/>
      <c r="DP16" s="1107"/>
      <c r="DQ16" s="1105"/>
      <c r="DR16" s="1106"/>
      <c r="DS16" s="1106"/>
      <c r="DT16" s="1106"/>
      <c r="DU16" s="1107"/>
      <c r="DV16" s="1108"/>
      <c r="DW16" s="1109"/>
      <c r="DX16" s="1109"/>
      <c r="DY16" s="1109"/>
      <c r="DZ16" s="1110"/>
      <c r="EA16" s="256"/>
    </row>
    <row r="17" spans="1:131" s="257" customFormat="1" ht="26.25" customHeight="1" x14ac:dyDescent="0.15">
      <c r="A17" s="263">
        <v>11</v>
      </c>
      <c r="B17" s="1127"/>
      <c r="C17" s="1128"/>
      <c r="D17" s="1128"/>
      <c r="E17" s="1128"/>
      <c r="F17" s="1128"/>
      <c r="G17" s="1128"/>
      <c r="H17" s="1128"/>
      <c r="I17" s="1128"/>
      <c r="J17" s="1128"/>
      <c r="K17" s="1128"/>
      <c r="L17" s="1128"/>
      <c r="M17" s="1128"/>
      <c r="N17" s="1128"/>
      <c r="O17" s="1128"/>
      <c r="P17" s="1129"/>
      <c r="Q17" s="1137"/>
      <c r="R17" s="1138"/>
      <c r="S17" s="1138"/>
      <c r="T17" s="1138"/>
      <c r="U17" s="1138"/>
      <c r="V17" s="1138"/>
      <c r="W17" s="1138"/>
      <c r="X17" s="1138"/>
      <c r="Y17" s="1138"/>
      <c r="Z17" s="1138"/>
      <c r="AA17" s="1138"/>
      <c r="AB17" s="1138"/>
      <c r="AC17" s="1138"/>
      <c r="AD17" s="1138"/>
      <c r="AE17" s="1139"/>
      <c r="AF17" s="1132"/>
      <c r="AG17" s="1133"/>
      <c r="AH17" s="1133"/>
      <c r="AI17" s="1133"/>
      <c r="AJ17" s="1134"/>
      <c r="AK17" s="1178"/>
      <c r="AL17" s="1179"/>
      <c r="AM17" s="1179"/>
      <c r="AN17" s="1179"/>
      <c r="AO17" s="1179"/>
      <c r="AP17" s="1179"/>
      <c r="AQ17" s="1179"/>
      <c r="AR17" s="1179"/>
      <c r="AS17" s="1179"/>
      <c r="AT17" s="1179"/>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105"/>
      <c r="CI17" s="1106"/>
      <c r="CJ17" s="1106"/>
      <c r="CK17" s="1106"/>
      <c r="CL17" s="1107"/>
      <c r="CM17" s="1105"/>
      <c r="CN17" s="1106"/>
      <c r="CO17" s="1106"/>
      <c r="CP17" s="1106"/>
      <c r="CQ17" s="1107"/>
      <c r="CR17" s="1105"/>
      <c r="CS17" s="1106"/>
      <c r="CT17" s="1106"/>
      <c r="CU17" s="1106"/>
      <c r="CV17" s="1107"/>
      <c r="CW17" s="1105"/>
      <c r="CX17" s="1106"/>
      <c r="CY17" s="1106"/>
      <c r="CZ17" s="1106"/>
      <c r="DA17" s="1107"/>
      <c r="DB17" s="1105"/>
      <c r="DC17" s="1106"/>
      <c r="DD17" s="1106"/>
      <c r="DE17" s="1106"/>
      <c r="DF17" s="1107"/>
      <c r="DG17" s="1105"/>
      <c r="DH17" s="1106"/>
      <c r="DI17" s="1106"/>
      <c r="DJ17" s="1106"/>
      <c r="DK17" s="1107"/>
      <c r="DL17" s="1105"/>
      <c r="DM17" s="1106"/>
      <c r="DN17" s="1106"/>
      <c r="DO17" s="1106"/>
      <c r="DP17" s="1107"/>
      <c r="DQ17" s="1105"/>
      <c r="DR17" s="1106"/>
      <c r="DS17" s="1106"/>
      <c r="DT17" s="1106"/>
      <c r="DU17" s="1107"/>
      <c r="DV17" s="1108"/>
      <c r="DW17" s="1109"/>
      <c r="DX17" s="1109"/>
      <c r="DY17" s="1109"/>
      <c r="DZ17" s="1110"/>
      <c r="EA17" s="256"/>
    </row>
    <row r="18" spans="1:131" s="257" customFormat="1" ht="26.25" customHeight="1" x14ac:dyDescent="0.15">
      <c r="A18" s="263">
        <v>12</v>
      </c>
      <c r="B18" s="1127"/>
      <c r="C18" s="1128"/>
      <c r="D18" s="1128"/>
      <c r="E18" s="1128"/>
      <c r="F18" s="1128"/>
      <c r="G18" s="1128"/>
      <c r="H18" s="1128"/>
      <c r="I18" s="1128"/>
      <c r="J18" s="1128"/>
      <c r="K18" s="1128"/>
      <c r="L18" s="1128"/>
      <c r="M18" s="1128"/>
      <c r="N18" s="1128"/>
      <c r="O18" s="1128"/>
      <c r="P18" s="1129"/>
      <c r="Q18" s="1137"/>
      <c r="R18" s="1138"/>
      <c r="S18" s="1138"/>
      <c r="T18" s="1138"/>
      <c r="U18" s="1138"/>
      <c r="V18" s="1138"/>
      <c r="W18" s="1138"/>
      <c r="X18" s="1138"/>
      <c r="Y18" s="1138"/>
      <c r="Z18" s="1138"/>
      <c r="AA18" s="1138"/>
      <c r="AB18" s="1138"/>
      <c r="AC18" s="1138"/>
      <c r="AD18" s="1138"/>
      <c r="AE18" s="1139"/>
      <c r="AF18" s="1132"/>
      <c r="AG18" s="1133"/>
      <c r="AH18" s="1133"/>
      <c r="AI18" s="1133"/>
      <c r="AJ18" s="1134"/>
      <c r="AK18" s="1178"/>
      <c r="AL18" s="1179"/>
      <c r="AM18" s="1179"/>
      <c r="AN18" s="1179"/>
      <c r="AO18" s="1179"/>
      <c r="AP18" s="1179"/>
      <c r="AQ18" s="1179"/>
      <c r="AR18" s="1179"/>
      <c r="AS18" s="1179"/>
      <c r="AT18" s="1179"/>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105"/>
      <c r="CI18" s="1106"/>
      <c r="CJ18" s="1106"/>
      <c r="CK18" s="1106"/>
      <c r="CL18" s="1107"/>
      <c r="CM18" s="1105"/>
      <c r="CN18" s="1106"/>
      <c r="CO18" s="1106"/>
      <c r="CP18" s="1106"/>
      <c r="CQ18" s="1107"/>
      <c r="CR18" s="1105"/>
      <c r="CS18" s="1106"/>
      <c r="CT18" s="1106"/>
      <c r="CU18" s="1106"/>
      <c r="CV18" s="1107"/>
      <c r="CW18" s="1105"/>
      <c r="CX18" s="1106"/>
      <c r="CY18" s="1106"/>
      <c r="CZ18" s="1106"/>
      <c r="DA18" s="1107"/>
      <c r="DB18" s="1105"/>
      <c r="DC18" s="1106"/>
      <c r="DD18" s="1106"/>
      <c r="DE18" s="1106"/>
      <c r="DF18" s="1107"/>
      <c r="DG18" s="1105"/>
      <c r="DH18" s="1106"/>
      <c r="DI18" s="1106"/>
      <c r="DJ18" s="1106"/>
      <c r="DK18" s="1107"/>
      <c r="DL18" s="1105"/>
      <c r="DM18" s="1106"/>
      <c r="DN18" s="1106"/>
      <c r="DO18" s="1106"/>
      <c r="DP18" s="1107"/>
      <c r="DQ18" s="1105"/>
      <c r="DR18" s="1106"/>
      <c r="DS18" s="1106"/>
      <c r="DT18" s="1106"/>
      <c r="DU18" s="1107"/>
      <c r="DV18" s="1108"/>
      <c r="DW18" s="1109"/>
      <c r="DX18" s="1109"/>
      <c r="DY18" s="1109"/>
      <c r="DZ18" s="1110"/>
      <c r="EA18" s="256"/>
    </row>
    <row r="19" spans="1:131" s="257" customFormat="1" ht="26.25" customHeight="1" x14ac:dyDescent="0.15">
      <c r="A19" s="263">
        <v>13</v>
      </c>
      <c r="B19" s="1127"/>
      <c r="C19" s="1128"/>
      <c r="D19" s="1128"/>
      <c r="E19" s="1128"/>
      <c r="F19" s="1128"/>
      <c r="G19" s="1128"/>
      <c r="H19" s="1128"/>
      <c r="I19" s="1128"/>
      <c r="J19" s="1128"/>
      <c r="K19" s="1128"/>
      <c r="L19" s="1128"/>
      <c r="M19" s="1128"/>
      <c r="N19" s="1128"/>
      <c r="O19" s="1128"/>
      <c r="P19" s="1129"/>
      <c r="Q19" s="1137"/>
      <c r="R19" s="1138"/>
      <c r="S19" s="1138"/>
      <c r="T19" s="1138"/>
      <c r="U19" s="1138"/>
      <c r="V19" s="1138"/>
      <c r="W19" s="1138"/>
      <c r="X19" s="1138"/>
      <c r="Y19" s="1138"/>
      <c r="Z19" s="1138"/>
      <c r="AA19" s="1138"/>
      <c r="AB19" s="1138"/>
      <c r="AC19" s="1138"/>
      <c r="AD19" s="1138"/>
      <c r="AE19" s="1139"/>
      <c r="AF19" s="1132"/>
      <c r="AG19" s="1133"/>
      <c r="AH19" s="1133"/>
      <c r="AI19" s="1133"/>
      <c r="AJ19" s="1134"/>
      <c r="AK19" s="1178"/>
      <c r="AL19" s="1179"/>
      <c r="AM19" s="1179"/>
      <c r="AN19" s="1179"/>
      <c r="AO19" s="1179"/>
      <c r="AP19" s="1179"/>
      <c r="AQ19" s="1179"/>
      <c r="AR19" s="1179"/>
      <c r="AS19" s="1179"/>
      <c r="AT19" s="1179"/>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105"/>
      <c r="CI19" s="1106"/>
      <c r="CJ19" s="1106"/>
      <c r="CK19" s="1106"/>
      <c r="CL19" s="1107"/>
      <c r="CM19" s="1105"/>
      <c r="CN19" s="1106"/>
      <c r="CO19" s="1106"/>
      <c r="CP19" s="1106"/>
      <c r="CQ19" s="1107"/>
      <c r="CR19" s="1105"/>
      <c r="CS19" s="1106"/>
      <c r="CT19" s="1106"/>
      <c r="CU19" s="1106"/>
      <c r="CV19" s="1107"/>
      <c r="CW19" s="1105"/>
      <c r="CX19" s="1106"/>
      <c r="CY19" s="1106"/>
      <c r="CZ19" s="1106"/>
      <c r="DA19" s="1107"/>
      <c r="DB19" s="1105"/>
      <c r="DC19" s="1106"/>
      <c r="DD19" s="1106"/>
      <c r="DE19" s="1106"/>
      <c r="DF19" s="1107"/>
      <c r="DG19" s="1105"/>
      <c r="DH19" s="1106"/>
      <c r="DI19" s="1106"/>
      <c r="DJ19" s="1106"/>
      <c r="DK19" s="1107"/>
      <c r="DL19" s="1105"/>
      <c r="DM19" s="1106"/>
      <c r="DN19" s="1106"/>
      <c r="DO19" s="1106"/>
      <c r="DP19" s="1107"/>
      <c r="DQ19" s="1105"/>
      <c r="DR19" s="1106"/>
      <c r="DS19" s="1106"/>
      <c r="DT19" s="1106"/>
      <c r="DU19" s="1107"/>
      <c r="DV19" s="1108"/>
      <c r="DW19" s="1109"/>
      <c r="DX19" s="1109"/>
      <c r="DY19" s="1109"/>
      <c r="DZ19" s="1110"/>
      <c r="EA19" s="256"/>
    </row>
    <row r="20" spans="1:131" s="257" customFormat="1" ht="26.25" customHeight="1" x14ac:dyDescent="0.15">
      <c r="A20" s="263">
        <v>14</v>
      </c>
      <c r="B20" s="1127"/>
      <c r="C20" s="1128"/>
      <c r="D20" s="1128"/>
      <c r="E20" s="1128"/>
      <c r="F20" s="1128"/>
      <c r="G20" s="1128"/>
      <c r="H20" s="1128"/>
      <c r="I20" s="1128"/>
      <c r="J20" s="1128"/>
      <c r="K20" s="1128"/>
      <c r="L20" s="1128"/>
      <c r="M20" s="1128"/>
      <c r="N20" s="1128"/>
      <c r="O20" s="1128"/>
      <c r="P20" s="1129"/>
      <c r="Q20" s="1137"/>
      <c r="R20" s="1138"/>
      <c r="S20" s="1138"/>
      <c r="T20" s="1138"/>
      <c r="U20" s="1138"/>
      <c r="V20" s="1138"/>
      <c r="W20" s="1138"/>
      <c r="X20" s="1138"/>
      <c r="Y20" s="1138"/>
      <c r="Z20" s="1138"/>
      <c r="AA20" s="1138"/>
      <c r="AB20" s="1138"/>
      <c r="AC20" s="1138"/>
      <c r="AD20" s="1138"/>
      <c r="AE20" s="1139"/>
      <c r="AF20" s="1132"/>
      <c r="AG20" s="1133"/>
      <c r="AH20" s="1133"/>
      <c r="AI20" s="1133"/>
      <c r="AJ20" s="1134"/>
      <c r="AK20" s="1178"/>
      <c r="AL20" s="1179"/>
      <c r="AM20" s="1179"/>
      <c r="AN20" s="1179"/>
      <c r="AO20" s="1179"/>
      <c r="AP20" s="1179"/>
      <c r="AQ20" s="1179"/>
      <c r="AR20" s="1179"/>
      <c r="AS20" s="1179"/>
      <c r="AT20" s="1179"/>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105"/>
      <c r="CI20" s="1106"/>
      <c r="CJ20" s="1106"/>
      <c r="CK20" s="1106"/>
      <c r="CL20" s="1107"/>
      <c r="CM20" s="1105"/>
      <c r="CN20" s="1106"/>
      <c r="CO20" s="1106"/>
      <c r="CP20" s="1106"/>
      <c r="CQ20" s="1107"/>
      <c r="CR20" s="1105"/>
      <c r="CS20" s="1106"/>
      <c r="CT20" s="1106"/>
      <c r="CU20" s="1106"/>
      <c r="CV20" s="1107"/>
      <c r="CW20" s="1105"/>
      <c r="CX20" s="1106"/>
      <c r="CY20" s="1106"/>
      <c r="CZ20" s="1106"/>
      <c r="DA20" s="1107"/>
      <c r="DB20" s="1105"/>
      <c r="DC20" s="1106"/>
      <c r="DD20" s="1106"/>
      <c r="DE20" s="1106"/>
      <c r="DF20" s="1107"/>
      <c r="DG20" s="1105"/>
      <c r="DH20" s="1106"/>
      <c r="DI20" s="1106"/>
      <c r="DJ20" s="1106"/>
      <c r="DK20" s="1107"/>
      <c r="DL20" s="1105"/>
      <c r="DM20" s="1106"/>
      <c r="DN20" s="1106"/>
      <c r="DO20" s="1106"/>
      <c r="DP20" s="1107"/>
      <c r="DQ20" s="1105"/>
      <c r="DR20" s="1106"/>
      <c r="DS20" s="1106"/>
      <c r="DT20" s="1106"/>
      <c r="DU20" s="1107"/>
      <c r="DV20" s="1108"/>
      <c r="DW20" s="1109"/>
      <c r="DX20" s="1109"/>
      <c r="DY20" s="1109"/>
      <c r="DZ20" s="1110"/>
      <c r="EA20" s="256"/>
    </row>
    <row r="21" spans="1:131" s="257" customFormat="1" ht="26.25" customHeight="1" thickBot="1" x14ac:dyDescent="0.2">
      <c r="A21" s="263">
        <v>15</v>
      </c>
      <c r="B21" s="1127"/>
      <c r="C21" s="1128"/>
      <c r="D21" s="1128"/>
      <c r="E21" s="1128"/>
      <c r="F21" s="1128"/>
      <c r="G21" s="1128"/>
      <c r="H21" s="1128"/>
      <c r="I21" s="1128"/>
      <c r="J21" s="1128"/>
      <c r="K21" s="1128"/>
      <c r="L21" s="1128"/>
      <c r="M21" s="1128"/>
      <c r="N21" s="1128"/>
      <c r="O21" s="1128"/>
      <c r="P21" s="1129"/>
      <c r="Q21" s="1137"/>
      <c r="R21" s="1138"/>
      <c r="S21" s="1138"/>
      <c r="T21" s="1138"/>
      <c r="U21" s="1138"/>
      <c r="V21" s="1138"/>
      <c r="W21" s="1138"/>
      <c r="X21" s="1138"/>
      <c r="Y21" s="1138"/>
      <c r="Z21" s="1138"/>
      <c r="AA21" s="1138"/>
      <c r="AB21" s="1138"/>
      <c r="AC21" s="1138"/>
      <c r="AD21" s="1138"/>
      <c r="AE21" s="1139"/>
      <c r="AF21" s="1132"/>
      <c r="AG21" s="1133"/>
      <c r="AH21" s="1133"/>
      <c r="AI21" s="1133"/>
      <c r="AJ21" s="1134"/>
      <c r="AK21" s="1178"/>
      <c r="AL21" s="1179"/>
      <c r="AM21" s="1179"/>
      <c r="AN21" s="1179"/>
      <c r="AO21" s="1179"/>
      <c r="AP21" s="1179"/>
      <c r="AQ21" s="1179"/>
      <c r="AR21" s="1179"/>
      <c r="AS21" s="1179"/>
      <c r="AT21" s="1179"/>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105"/>
      <c r="CI21" s="1106"/>
      <c r="CJ21" s="1106"/>
      <c r="CK21" s="1106"/>
      <c r="CL21" s="1107"/>
      <c r="CM21" s="1105"/>
      <c r="CN21" s="1106"/>
      <c r="CO21" s="1106"/>
      <c r="CP21" s="1106"/>
      <c r="CQ21" s="1107"/>
      <c r="CR21" s="1105"/>
      <c r="CS21" s="1106"/>
      <c r="CT21" s="1106"/>
      <c r="CU21" s="1106"/>
      <c r="CV21" s="1107"/>
      <c r="CW21" s="1105"/>
      <c r="CX21" s="1106"/>
      <c r="CY21" s="1106"/>
      <c r="CZ21" s="1106"/>
      <c r="DA21" s="1107"/>
      <c r="DB21" s="1105"/>
      <c r="DC21" s="1106"/>
      <c r="DD21" s="1106"/>
      <c r="DE21" s="1106"/>
      <c r="DF21" s="1107"/>
      <c r="DG21" s="1105"/>
      <c r="DH21" s="1106"/>
      <c r="DI21" s="1106"/>
      <c r="DJ21" s="1106"/>
      <c r="DK21" s="1107"/>
      <c r="DL21" s="1105"/>
      <c r="DM21" s="1106"/>
      <c r="DN21" s="1106"/>
      <c r="DO21" s="1106"/>
      <c r="DP21" s="1107"/>
      <c r="DQ21" s="1105"/>
      <c r="DR21" s="1106"/>
      <c r="DS21" s="1106"/>
      <c r="DT21" s="1106"/>
      <c r="DU21" s="1107"/>
      <c r="DV21" s="1108"/>
      <c r="DW21" s="1109"/>
      <c r="DX21" s="1109"/>
      <c r="DY21" s="1109"/>
      <c r="DZ21" s="1110"/>
      <c r="EA21" s="256"/>
    </row>
    <row r="22" spans="1:131" s="257" customFormat="1" ht="26.25" customHeight="1" x14ac:dyDescent="0.15">
      <c r="A22" s="263">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32"/>
      <c r="AG22" s="1133"/>
      <c r="AH22" s="1133"/>
      <c r="AI22" s="1133"/>
      <c r="AJ22" s="1134"/>
      <c r="AK22" s="1174"/>
      <c r="AL22" s="1175"/>
      <c r="AM22" s="1175"/>
      <c r="AN22" s="1175"/>
      <c r="AO22" s="1175"/>
      <c r="AP22" s="1175"/>
      <c r="AQ22" s="1175"/>
      <c r="AR22" s="1175"/>
      <c r="AS22" s="1175"/>
      <c r="AT22" s="1175"/>
      <c r="AU22" s="1176"/>
      <c r="AV22" s="1176"/>
      <c r="AW22" s="1176"/>
      <c r="AX22" s="1176"/>
      <c r="AY22" s="1177"/>
      <c r="AZ22" s="1125" t="s">
        <v>389</v>
      </c>
      <c r="BA22" s="1125"/>
      <c r="BB22" s="1125"/>
      <c r="BC22" s="1125"/>
      <c r="BD22" s="1126"/>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105"/>
      <c r="CI22" s="1106"/>
      <c r="CJ22" s="1106"/>
      <c r="CK22" s="1106"/>
      <c r="CL22" s="1107"/>
      <c r="CM22" s="1105"/>
      <c r="CN22" s="1106"/>
      <c r="CO22" s="1106"/>
      <c r="CP22" s="1106"/>
      <c r="CQ22" s="1107"/>
      <c r="CR22" s="1105"/>
      <c r="CS22" s="1106"/>
      <c r="CT22" s="1106"/>
      <c r="CU22" s="1106"/>
      <c r="CV22" s="1107"/>
      <c r="CW22" s="1105"/>
      <c r="CX22" s="1106"/>
      <c r="CY22" s="1106"/>
      <c r="CZ22" s="1106"/>
      <c r="DA22" s="1107"/>
      <c r="DB22" s="1105"/>
      <c r="DC22" s="1106"/>
      <c r="DD22" s="1106"/>
      <c r="DE22" s="1106"/>
      <c r="DF22" s="1107"/>
      <c r="DG22" s="1105"/>
      <c r="DH22" s="1106"/>
      <c r="DI22" s="1106"/>
      <c r="DJ22" s="1106"/>
      <c r="DK22" s="1107"/>
      <c r="DL22" s="1105"/>
      <c r="DM22" s="1106"/>
      <c r="DN22" s="1106"/>
      <c r="DO22" s="1106"/>
      <c r="DP22" s="1107"/>
      <c r="DQ22" s="1105"/>
      <c r="DR22" s="1106"/>
      <c r="DS22" s="1106"/>
      <c r="DT22" s="1106"/>
      <c r="DU22" s="1107"/>
      <c r="DV22" s="1108"/>
      <c r="DW22" s="1109"/>
      <c r="DX22" s="1109"/>
      <c r="DY22" s="1109"/>
      <c r="DZ22" s="1110"/>
      <c r="EA22" s="256"/>
    </row>
    <row r="23" spans="1:131" s="257" customFormat="1" ht="26.25" customHeight="1" thickBot="1" x14ac:dyDescent="0.2">
      <c r="A23" s="266" t="s">
        <v>390</v>
      </c>
      <c r="B23" s="1029" t="s">
        <v>391</v>
      </c>
      <c r="C23" s="1030"/>
      <c r="D23" s="1030"/>
      <c r="E23" s="1030"/>
      <c r="F23" s="1030"/>
      <c r="G23" s="1030"/>
      <c r="H23" s="1030"/>
      <c r="I23" s="1030"/>
      <c r="J23" s="1030"/>
      <c r="K23" s="1030"/>
      <c r="L23" s="1030"/>
      <c r="M23" s="1030"/>
      <c r="N23" s="1030"/>
      <c r="O23" s="1030"/>
      <c r="P23" s="1031"/>
      <c r="Q23" s="1159">
        <v>2781.39</v>
      </c>
      <c r="R23" s="1160"/>
      <c r="S23" s="1160"/>
      <c r="T23" s="1160"/>
      <c r="U23" s="1160"/>
      <c r="V23" s="1160">
        <v>2718.52</v>
      </c>
      <c r="W23" s="1160"/>
      <c r="X23" s="1160"/>
      <c r="Y23" s="1160"/>
      <c r="Z23" s="1160"/>
      <c r="AA23" s="1160">
        <v>62.86</v>
      </c>
      <c r="AB23" s="1160"/>
      <c r="AC23" s="1160"/>
      <c r="AD23" s="1160"/>
      <c r="AE23" s="1161"/>
      <c r="AF23" s="1162">
        <v>29</v>
      </c>
      <c r="AG23" s="1160"/>
      <c r="AH23" s="1160"/>
      <c r="AI23" s="1160"/>
      <c r="AJ23" s="1163"/>
      <c r="AK23" s="1164"/>
      <c r="AL23" s="1165"/>
      <c r="AM23" s="1165"/>
      <c r="AN23" s="1165"/>
      <c r="AO23" s="1165"/>
      <c r="AP23" s="1160"/>
      <c r="AQ23" s="1160"/>
      <c r="AR23" s="1160"/>
      <c r="AS23" s="1160"/>
      <c r="AT23" s="1160"/>
      <c r="AU23" s="1166"/>
      <c r="AV23" s="1166"/>
      <c r="AW23" s="1166"/>
      <c r="AX23" s="1166"/>
      <c r="AY23" s="1167"/>
      <c r="AZ23" s="1168" t="s">
        <v>392</v>
      </c>
      <c r="BA23" s="1169"/>
      <c r="BB23" s="1169"/>
      <c r="BC23" s="1169"/>
      <c r="BD23" s="1170"/>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105"/>
      <c r="CI23" s="1106"/>
      <c r="CJ23" s="1106"/>
      <c r="CK23" s="1106"/>
      <c r="CL23" s="1107"/>
      <c r="CM23" s="1105"/>
      <c r="CN23" s="1106"/>
      <c r="CO23" s="1106"/>
      <c r="CP23" s="1106"/>
      <c r="CQ23" s="1107"/>
      <c r="CR23" s="1105"/>
      <c r="CS23" s="1106"/>
      <c r="CT23" s="1106"/>
      <c r="CU23" s="1106"/>
      <c r="CV23" s="1107"/>
      <c r="CW23" s="1105"/>
      <c r="CX23" s="1106"/>
      <c r="CY23" s="1106"/>
      <c r="CZ23" s="1106"/>
      <c r="DA23" s="1107"/>
      <c r="DB23" s="1105"/>
      <c r="DC23" s="1106"/>
      <c r="DD23" s="1106"/>
      <c r="DE23" s="1106"/>
      <c r="DF23" s="1107"/>
      <c r="DG23" s="1105"/>
      <c r="DH23" s="1106"/>
      <c r="DI23" s="1106"/>
      <c r="DJ23" s="1106"/>
      <c r="DK23" s="1107"/>
      <c r="DL23" s="1105"/>
      <c r="DM23" s="1106"/>
      <c r="DN23" s="1106"/>
      <c r="DO23" s="1106"/>
      <c r="DP23" s="1107"/>
      <c r="DQ23" s="1105"/>
      <c r="DR23" s="1106"/>
      <c r="DS23" s="1106"/>
      <c r="DT23" s="1106"/>
      <c r="DU23" s="1107"/>
      <c r="DV23" s="1108"/>
      <c r="DW23" s="1109"/>
      <c r="DX23" s="1109"/>
      <c r="DY23" s="1109"/>
      <c r="DZ23" s="1110"/>
      <c r="EA23" s="256"/>
    </row>
    <row r="24" spans="1:131" s="257"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105"/>
      <c r="CI24" s="1106"/>
      <c r="CJ24" s="1106"/>
      <c r="CK24" s="1106"/>
      <c r="CL24" s="1107"/>
      <c r="CM24" s="1105"/>
      <c r="CN24" s="1106"/>
      <c r="CO24" s="1106"/>
      <c r="CP24" s="1106"/>
      <c r="CQ24" s="1107"/>
      <c r="CR24" s="1105"/>
      <c r="CS24" s="1106"/>
      <c r="CT24" s="1106"/>
      <c r="CU24" s="1106"/>
      <c r="CV24" s="1107"/>
      <c r="CW24" s="1105"/>
      <c r="CX24" s="1106"/>
      <c r="CY24" s="1106"/>
      <c r="CZ24" s="1106"/>
      <c r="DA24" s="1107"/>
      <c r="DB24" s="1105"/>
      <c r="DC24" s="1106"/>
      <c r="DD24" s="1106"/>
      <c r="DE24" s="1106"/>
      <c r="DF24" s="1107"/>
      <c r="DG24" s="1105"/>
      <c r="DH24" s="1106"/>
      <c r="DI24" s="1106"/>
      <c r="DJ24" s="1106"/>
      <c r="DK24" s="1107"/>
      <c r="DL24" s="1105"/>
      <c r="DM24" s="1106"/>
      <c r="DN24" s="1106"/>
      <c r="DO24" s="1106"/>
      <c r="DP24" s="1107"/>
      <c r="DQ24" s="1105"/>
      <c r="DR24" s="1106"/>
      <c r="DS24" s="1106"/>
      <c r="DT24" s="1106"/>
      <c r="DU24" s="1107"/>
      <c r="DV24" s="1108"/>
      <c r="DW24" s="1109"/>
      <c r="DX24" s="1109"/>
      <c r="DY24" s="1109"/>
      <c r="DZ24" s="1110"/>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105"/>
      <c r="CI25" s="1106"/>
      <c r="CJ25" s="1106"/>
      <c r="CK25" s="1106"/>
      <c r="CL25" s="1107"/>
      <c r="CM25" s="1105"/>
      <c r="CN25" s="1106"/>
      <c r="CO25" s="1106"/>
      <c r="CP25" s="1106"/>
      <c r="CQ25" s="1107"/>
      <c r="CR25" s="1105"/>
      <c r="CS25" s="1106"/>
      <c r="CT25" s="1106"/>
      <c r="CU25" s="1106"/>
      <c r="CV25" s="1107"/>
      <c r="CW25" s="1105"/>
      <c r="CX25" s="1106"/>
      <c r="CY25" s="1106"/>
      <c r="CZ25" s="1106"/>
      <c r="DA25" s="1107"/>
      <c r="DB25" s="1105"/>
      <c r="DC25" s="1106"/>
      <c r="DD25" s="1106"/>
      <c r="DE25" s="1106"/>
      <c r="DF25" s="1107"/>
      <c r="DG25" s="1105"/>
      <c r="DH25" s="1106"/>
      <c r="DI25" s="1106"/>
      <c r="DJ25" s="1106"/>
      <c r="DK25" s="1107"/>
      <c r="DL25" s="1105"/>
      <c r="DM25" s="1106"/>
      <c r="DN25" s="1106"/>
      <c r="DO25" s="1106"/>
      <c r="DP25" s="1107"/>
      <c r="DQ25" s="1105"/>
      <c r="DR25" s="1106"/>
      <c r="DS25" s="1106"/>
      <c r="DT25" s="1106"/>
      <c r="DU25" s="1107"/>
      <c r="DV25" s="1108"/>
      <c r="DW25" s="1109"/>
      <c r="DX25" s="1109"/>
      <c r="DY25" s="1109"/>
      <c r="DZ25" s="1110"/>
      <c r="EA25" s="248"/>
    </row>
    <row r="26" spans="1:131" s="249" customFormat="1" ht="26.25" customHeight="1" x14ac:dyDescent="0.15">
      <c r="A26" s="1077" t="s">
        <v>370</v>
      </c>
      <c r="B26" s="1078"/>
      <c r="C26" s="1078"/>
      <c r="D26" s="1078"/>
      <c r="E26" s="1078"/>
      <c r="F26" s="1078"/>
      <c r="G26" s="1078"/>
      <c r="H26" s="1078"/>
      <c r="I26" s="1078"/>
      <c r="J26" s="1078"/>
      <c r="K26" s="1078"/>
      <c r="L26" s="1078"/>
      <c r="M26" s="1078"/>
      <c r="N26" s="1078"/>
      <c r="O26" s="1078"/>
      <c r="P26" s="1079"/>
      <c r="Q26" s="1083" t="s">
        <v>395</v>
      </c>
      <c r="R26" s="1084"/>
      <c r="S26" s="1084"/>
      <c r="T26" s="1084"/>
      <c r="U26" s="1085"/>
      <c r="V26" s="1083" t="s">
        <v>396</v>
      </c>
      <c r="W26" s="1084"/>
      <c r="X26" s="1084"/>
      <c r="Y26" s="1084"/>
      <c r="Z26" s="1085"/>
      <c r="AA26" s="1083" t="s">
        <v>397</v>
      </c>
      <c r="AB26" s="1084"/>
      <c r="AC26" s="1084"/>
      <c r="AD26" s="1084"/>
      <c r="AE26" s="1084"/>
      <c r="AF26" s="1153" t="s">
        <v>398</v>
      </c>
      <c r="AG26" s="1090"/>
      <c r="AH26" s="1090"/>
      <c r="AI26" s="1090"/>
      <c r="AJ26" s="1154"/>
      <c r="AK26" s="1084" t="s">
        <v>399</v>
      </c>
      <c r="AL26" s="1084"/>
      <c r="AM26" s="1084"/>
      <c r="AN26" s="1084"/>
      <c r="AO26" s="1085"/>
      <c r="AP26" s="1083" t="s">
        <v>400</v>
      </c>
      <c r="AQ26" s="1084"/>
      <c r="AR26" s="1084"/>
      <c r="AS26" s="1084"/>
      <c r="AT26" s="1085"/>
      <c r="AU26" s="1083" t="s">
        <v>401</v>
      </c>
      <c r="AV26" s="1084"/>
      <c r="AW26" s="1084"/>
      <c r="AX26" s="1084"/>
      <c r="AY26" s="1085"/>
      <c r="AZ26" s="1083" t="s">
        <v>402</v>
      </c>
      <c r="BA26" s="1084"/>
      <c r="BB26" s="1084"/>
      <c r="BC26" s="1084"/>
      <c r="BD26" s="1085"/>
      <c r="BE26" s="1083" t="s">
        <v>377</v>
      </c>
      <c r="BF26" s="1084"/>
      <c r="BG26" s="1084"/>
      <c r="BH26" s="1084"/>
      <c r="BI26" s="1103"/>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105"/>
      <c r="CI26" s="1106"/>
      <c r="CJ26" s="1106"/>
      <c r="CK26" s="1106"/>
      <c r="CL26" s="1107"/>
      <c r="CM26" s="1105"/>
      <c r="CN26" s="1106"/>
      <c r="CO26" s="1106"/>
      <c r="CP26" s="1106"/>
      <c r="CQ26" s="1107"/>
      <c r="CR26" s="1105"/>
      <c r="CS26" s="1106"/>
      <c r="CT26" s="1106"/>
      <c r="CU26" s="1106"/>
      <c r="CV26" s="1107"/>
      <c r="CW26" s="1105"/>
      <c r="CX26" s="1106"/>
      <c r="CY26" s="1106"/>
      <c r="CZ26" s="1106"/>
      <c r="DA26" s="1107"/>
      <c r="DB26" s="1105"/>
      <c r="DC26" s="1106"/>
      <c r="DD26" s="1106"/>
      <c r="DE26" s="1106"/>
      <c r="DF26" s="1107"/>
      <c r="DG26" s="1105"/>
      <c r="DH26" s="1106"/>
      <c r="DI26" s="1106"/>
      <c r="DJ26" s="1106"/>
      <c r="DK26" s="1107"/>
      <c r="DL26" s="1105"/>
      <c r="DM26" s="1106"/>
      <c r="DN26" s="1106"/>
      <c r="DO26" s="1106"/>
      <c r="DP26" s="1107"/>
      <c r="DQ26" s="1105"/>
      <c r="DR26" s="1106"/>
      <c r="DS26" s="1106"/>
      <c r="DT26" s="1106"/>
      <c r="DU26" s="1107"/>
      <c r="DV26" s="1108"/>
      <c r="DW26" s="1109"/>
      <c r="DX26" s="1109"/>
      <c r="DY26" s="1109"/>
      <c r="DZ26" s="1110"/>
      <c r="EA26" s="248"/>
    </row>
    <row r="27" spans="1:131" s="249" customFormat="1" ht="26.25" customHeight="1" thickBot="1" x14ac:dyDescent="0.2">
      <c r="A27" s="1080"/>
      <c r="B27" s="1081"/>
      <c r="C27" s="1081"/>
      <c r="D27" s="1081"/>
      <c r="E27" s="1081"/>
      <c r="F27" s="1081"/>
      <c r="G27" s="1081"/>
      <c r="H27" s="1081"/>
      <c r="I27" s="1081"/>
      <c r="J27" s="1081"/>
      <c r="K27" s="1081"/>
      <c r="L27" s="1081"/>
      <c r="M27" s="1081"/>
      <c r="N27" s="1081"/>
      <c r="O27" s="1081"/>
      <c r="P27" s="1082"/>
      <c r="Q27" s="1086"/>
      <c r="R27" s="1087"/>
      <c r="S27" s="1087"/>
      <c r="T27" s="1087"/>
      <c r="U27" s="1088"/>
      <c r="V27" s="1086"/>
      <c r="W27" s="1087"/>
      <c r="X27" s="1087"/>
      <c r="Y27" s="1087"/>
      <c r="Z27" s="1088"/>
      <c r="AA27" s="1086"/>
      <c r="AB27" s="1087"/>
      <c r="AC27" s="1087"/>
      <c r="AD27" s="1087"/>
      <c r="AE27" s="1087"/>
      <c r="AF27" s="1155"/>
      <c r="AG27" s="1093"/>
      <c r="AH27" s="1093"/>
      <c r="AI27" s="1093"/>
      <c r="AJ27" s="1156"/>
      <c r="AK27" s="1087"/>
      <c r="AL27" s="1087"/>
      <c r="AM27" s="1087"/>
      <c r="AN27" s="1087"/>
      <c r="AO27" s="1088"/>
      <c r="AP27" s="1086"/>
      <c r="AQ27" s="1087"/>
      <c r="AR27" s="1087"/>
      <c r="AS27" s="1087"/>
      <c r="AT27" s="1088"/>
      <c r="AU27" s="1086"/>
      <c r="AV27" s="1087"/>
      <c r="AW27" s="1087"/>
      <c r="AX27" s="1087"/>
      <c r="AY27" s="1088"/>
      <c r="AZ27" s="1086"/>
      <c r="BA27" s="1087"/>
      <c r="BB27" s="1087"/>
      <c r="BC27" s="1087"/>
      <c r="BD27" s="1088"/>
      <c r="BE27" s="1086"/>
      <c r="BF27" s="1087"/>
      <c r="BG27" s="1087"/>
      <c r="BH27" s="1087"/>
      <c r="BI27" s="1104"/>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105"/>
      <c r="CI27" s="1106"/>
      <c r="CJ27" s="1106"/>
      <c r="CK27" s="1106"/>
      <c r="CL27" s="1107"/>
      <c r="CM27" s="1105"/>
      <c r="CN27" s="1106"/>
      <c r="CO27" s="1106"/>
      <c r="CP27" s="1106"/>
      <c r="CQ27" s="1107"/>
      <c r="CR27" s="1105"/>
      <c r="CS27" s="1106"/>
      <c r="CT27" s="1106"/>
      <c r="CU27" s="1106"/>
      <c r="CV27" s="1107"/>
      <c r="CW27" s="1105"/>
      <c r="CX27" s="1106"/>
      <c r="CY27" s="1106"/>
      <c r="CZ27" s="1106"/>
      <c r="DA27" s="1107"/>
      <c r="DB27" s="1105"/>
      <c r="DC27" s="1106"/>
      <c r="DD27" s="1106"/>
      <c r="DE27" s="1106"/>
      <c r="DF27" s="1107"/>
      <c r="DG27" s="1105"/>
      <c r="DH27" s="1106"/>
      <c r="DI27" s="1106"/>
      <c r="DJ27" s="1106"/>
      <c r="DK27" s="1107"/>
      <c r="DL27" s="1105"/>
      <c r="DM27" s="1106"/>
      <c r="DN27" s="1106"/>
      <c r="DO27" s="1106"/>
      <c r="DP27" s="1107"/>
      <c r="DQ27" s="1105"/>
      <c r="DR27" s="1106"/>
      <c r="DS27" s="1106"/>
      <c r="DT27" s="1106"/>
      <c r="DU27" s="1107"/>
      <c r="DV27" s="1108"/>
      <c r="DW27" s="1109"/>
      <c r="DX27" s="1109"/>
      <c r="DY27" s="1109"/>
      <c r="DZ27" s="1110"/>
      <c r="EA27" s="248"/>
    </row>
    <row r="28" spans="1:131" s="249" customFormat="1" ht="26.25" customHeight="1" thickTop="1" x14ac:dyDescent="0.15">
      <c r="A28" s="268">
        <v>1</v>
      </c>
      <c r="B28" s="1141" t="s">
        <v>403</v>
      </c>
      <c r="C28" s="1142"/>
      <c r="D28" s="1142"/>
      <c r="E28" s="1142"/>
      <c r="F28" s="1142"/>
      <c r="G28" s="1142"/>
      <c r="H28" s="1142"/>
      <c r="I28" s="1142"/>
      <c r="J28" s="1142"/>
      <c r="K28" s="1142"/>
      <c r="L28" s="1142"/>
      <c r="M28" s="1142"/>
      <c r="N28" s="1142"/>
      <c r="O28" s="1142"/>
      <c r="P28" s="1143"/>
      <c r="Q28" s="1144">
        <v>229.63</v>
      </c>
      <c r="R28" s="1145"/>
      <c r="S28" s="1145"/>
      <c r="T28" s="1145"/>
      <c r="U28" s="1145"/>
      <c r="V28" s="1145">
        <v>228</v>
      </c>
      <c r="W28" s="1145"/>
      <c r="X28" s="1145"/>
      <c r="Y28" s="1145"/>
      <c r="Z28" s="1145"/>
      <c r="AA28" s="1145">
        <v>2</v>
      </c>
      <c r="AB28" s="1145"/>
      <c r="AC28" s="1145"/>
      <c r="AD28" s="1145"/>
      <c r="AE28" s="1146"/>
      <c r="AF28" s="1147">
        <v>2</v>
      </c>
      <c r="AG28" s="1145"/>
      <c r="AH28" s="1145"/>
      <c r="AI28" s="1145"/>
      <c r="AJ28" s="1148"/>
      <c r="AK28" s="1149">
        <v>17</v>
      </c>
      <c r="AL28" s="1150"/>
      <c r="AM28" s="1150"/>
      <c r="AN28" s="1150"/>
      <c r="AO28" s="1150"/>
      <c r="AP28" s="1150" t="s">
        <v>519</v>
      </c>
      <c r="AQ28" s="1150"/>
      <c r="AR28" s="1150"/>
      <c r="AS28" s="1150"/>
      <c r="AT28" s="1150"/>
      <c r="AU28" s="1150" t="s">
        <v>519</v>
      </c>
      <c r="AV28" s="1150"/>
      <c r="AW28" s="1150"/>
      <c r="AX28" s="1150"/>
      <c r="AY28" s="1150"/>
      <c r="AZ28" s="1150" t="s">
        <v>519</v>
      </c>
      <c r="BA28" s="1150"/>
      <c r="BB28" s="1150"/>
      <c r="BC28" s="1150"/>
      <c r="BD28" s="1150"/>
      <c r="BE28" s="1151"/>
      <c r="BF28" s="1151"/>
      <c r="BG28" s="1151"/>
      <c r="BH28" s="1151"/>
      <c r="BI28" s="1152"/>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105"/>
      <c r="CI28" s="1106"/>
      <c r="CJ28" s="1106"/>
      <c r="CK28" s="1106"/>
      <c r="CL28" s="1107"/>
      <c r="CM28" s="1105"/>
      <c r="CN28" s="1106"/>
      <c r="CO28" s="1106"/>
      <c r="CP28" s="1106"/>
      <c r="CQ28" s="1107"/>
      <c r="CR28" s="1105"/>
      <c r="CS28" s="1106"/>
      <c r="CT28" s="1106"/>
      <c r="CU28" s="1106"/>
      <c r="CV28" s="1107"/>
      <c r="CW28" s="1105"/>
      <c r="CX28" s="1106"/>
      <c r="CY28" s="1106"/>
      <c r="CZ28" s="1106"/>
      <c r="DA28" s="1107"/>
      <c r="DB28" s="1105"/>
      <c r="DC28" s="1106"/>
      <c r="DD28" s="1106"/>
      <c r="DE28" s="1106"/>
      <c r="DF28" s="1107"/>
      <c r="DG28" s="1105"/>
      <c r="DH28" s="1106"/>
      <c r="DI28" s="1106"/>
      <c r="DJ28" s="1106"/>
      <c r="DK28" s="1107"/>
      <c r="DL28" s="1105"/>
      <c r="DM28" s="1106"/>
      <c r="DN28" s="1106"/>
      <c r="DO28" s="1106"/>
      <c r="DP28" s="1107"/>
      <c r="DQ28" s="1105"/>
      <c r="DR28" s="1106"/>
      <c r="DS28" s="1106"/>
      <c r="DT28" s="1106"/>
      <c r="DU28" s="1107"/>
      <c r="DV28" s="1108"/>
      <c r="DW28" s="1109"/>
      <c r="DX28" s="1109"/>
      <c r="DY28" s="1109"/>
      <c r="DZ28" s="1110"/>
      <c r="EA28" s="248"/>
    </row>
    <row r="29" spans="1:131" s="249" customFormat="1" ht="26.25" customHeight="1" x14ac:dyDescent="0.15">
      <c r="A29" s="268">
        <v>2</v>
      </c>
      <c r="B29" s="1127" t="s">
        <v>404</v>
      </c>
      <c r="C29" s="1128"/>
      <c r="D29" s="1128"/>
      <c r="E29" s="1128"/>
      <c r="F29" s="1128"/>
      <c r="G29" s="1128"/>
      <c r="H29" s="1128"/>
      <c r="I29" s="1128"/>
      <c r="J29" s="1128"/>
      <c r="K29" s="1128"/>
      <c r="L29" s="1128"/>
      <c r="M29" s="1128"/>
      <c r="N29" s="1128"/>
      <c r="O29" s="1128"/>
      <c r="P29" s="1129"/>
      <c r="Q29" s="1137">
        <v>359.97</v>
      </c>
      <c r="R29" s="1138"/>
      <c r="S29" s="1138"/>
      <c r="T29" s="1138"/>
      <c r="U29" s="1138"/>
      <c r="V29" s="1138">
        <v>355</v>
      </c>
      <c r="W29" s="1138"/>
      <c r="X29" s="1138"/>
      <c r="Y29" s="1138"/>
      <c r="Z29" s="1138"/>
      <c r="AA29" s="1138">
        <v>5</v>
      </c>
      <c r="AB29" s="1138"/>
      <c r="AC29" s="1138"/>
      <c r="AD29" s="1138"/>
      <c r="AE29" s="1139"/>
      <c r="AF29" s="1132">
        <v>5</v>
      </c>
      <c r="AG29" s="1133"/>
      <c r="AH29" s="1133"/>
      <c r="AI29" s="1133"/>
      <c r="AJ29" s="1134"/>
      <c r="AK29" s="1075">
        <v>47.68</v>
      </c>
      <c r="AL29" s="1070"/>
      <c r="AM29" s="1070"/>
      <c r="AN29" s="1070"/>
      <c r="AO29" s="1070"/>
      <c r="AP29" s="1070" t="s">
        <v>519</v>
      </c>
      <c r="AQ29" s="1070"/>
      <c r="AR29" s="1070"/>
      <c r="AS29" s="1070"/>
      <c r="AT29" s="1070"/>
      <c r="AU29" s="1070" t="s">
        <v>519</v>
      </c>
      <c r="AV29" s="1070"/>
      <c r="AW29" s="1070"/>
      <c r="AX29" s="1070"/>
      <c r="AY29" s="1070"/>
      <c r="AZ29" s="1070" t="s">
        <v>519</v>
      </c>
      <c r="BA29" s="1070"/>
      <c r="BB29" s="1070"/>
      <c r="BC29" s="1070"/>
      <c r="BD29" s="1070"/>
      <c r="BE29" s="1122"/>
      <c r="BF29" s="1122"/>
      <c r="BG29" s="1122"/>
      <c r="BH29" s="1122"/>
      <c r="BI29" s="1123"/>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105"/>
      <c r="CI29" s="1106"/>
      <c r="CJ29" s="1106"/>
      <c r="CK29" s="1106"/>
      <c r="CL29" s="1107"/>
      <c r="CM29" s="1105"/>
      <c r="CN29" s="1106"/>
      <c r="CO29" s="1106"/>
      <c r="CP29" s="1106"/>
      <c r="CQ29" s="1107"/>
      <c r="CR29" s="1105"/>
      <c r="CS29" s="1106"/>
      <c r="CT29" s="1106"/>
      <c r="CU29" s="1106"/>
      <c r="CV29" s="1107"/>
      <c r="CW29" s="1105"/>
      <c r="CX29" s="1106"/>
      <c r="CY29" s="1106"/>
      <c r="CZ29" s="1106"/>
      <c r="DA29" s="1107"/>
      <c r="DB29" s="1105"/>
      <c r="DC29" s="1106"/>
      <c r="DD29" s="1106"/>
      <c r="DE29" s="1106"/>
      <c r="DF29" s="1107"/>
      <c r="DG29" s="1105"/>
      <c r="DH29" s="1106"/>
      <c r="DI29" s="1106"/>
      <c r="DJ29" s="1106"/>
      <c r="DK29" s="1107"/>
      <c r="DL29" s="1105"/>
      <c r="DM29" s="1106"/>
      <c r="DN29" s="1106"/>
      <c r="DO29" s="1106"/>
      <c r="DP29" s="1107"/>
      <c r="DQ29" s="1105"/>
      <c r="DR29" s="1106"/>
      <c r="DS29" s="1106"/>
      <c r="DT29" s="1106"/>
      <c r="DU29" s="1107"/>
      <c r="DV29" s="1108"/>
      <c r="DW29" s="1109"/>
      <c r="DX29" s="1109"/>
      <c r="DY29" s="1109"/>
      <c r="DZ29" s="1110"/>
      <c r="EA29" s="248"/>
    </row>
    <row r="30" spans="1:131" s="249" customFormat="1" ht="26.25" customHeight="1" x14ac:dyDescent="0.15">
      <c r="A30" s="268">
        <v>3</v>
      </c>
      <c r="B30" s="1127" t="s">
        <v>405</v>
      </c>
      <c r="C30" s="1128"/>
      <c r="D30" s="1128"/>
      <c r="E30" s="1128"/>
      <c r="F30" s="1128"/>
      <c r="G30" s="1128"/>
      <c r="H30" s="1128"/>
      <c r="I30" s="1128"/>
      <c r="J30" s="1128"/>
      <c r="K30" s="1128"/>
      <c r="L30" s="1128"/>
      <c r="M30" s="1128"/>
      <c r="N30" s="1128"/>
      <c r="O30" s="1128"/>
      <c r="P30" s="1129"/>
      <c r="Q30" s="1137">
        <v>28.05</v>
      </c>
      <c r="R30" s="1138"/>
      <c r="S30" s="1138"/>
      <c r="T30" s="1138"/>
      <c r="U30" s="1138"/>
      <c r="V30" s="1138">
        <v>28.05</v>
      </c>
      <c r="W30" s="1138"/>
      <c r="X30" s="1138"/>
      <c r="Y30" s="1138"/>
      <c r="Z30" s="1138"/>
      <c r="AA30" s="1138" t="s">
        <v>585</v>
      </c>
      <c r="AB30" s="1138"/>
      <c r="AC30" s="1138"/>
      <c r="AD30" s="1138"/>
      <c r="AE30" s="1139"/>
      <c r="AF30" s="1132" t="s">
        <v>177</v>
      </c>
      <c r="AG30" s="1133"/>
      <c r="AH30" s="1133"/>
      <c r="AI30" s="1133"/>
      <c r="AJ30" s="1134"/>
      <c r="AK30" s="1075">
        <v>10</v>
      </c>
      <c r="AL30" s="1070"/>
      <c r="AM30" s="1070"/>
      <c r="AN30" s="1070"/>
      <c r="AO30" s="1070"/>
      <c r="AP30" s="1070" t="s">
        <v>519</v>
      </c>
      <c r="AQ30" s="1070"/>
      <c r="AR30" s="1070"/>
      <c r="AS30" s="1070"/>
      <c r="AT30" s="1070"/>
      <c r="AU30" s="1070" t="s">
        <v>519</v>
      </c>
      <c r="AV30" s="1070"/>
      <c r="AW30" s="1070"/>
      <c r="AX30" s="1070"/>
      <c r="AY30" s="1070"/>
      <c r="AZ30" s="1070" t="s">
        <v>519</v>
      </c>
      <c r="BA30" s="1070"/>
      <c r="BB30" s="1070"/>
      <c r="BC30" s="1070"/>
      <c r="BD30" s="1070"/>
      <c r="BE30" s="1122"/>
      <c r="BF30" s="1122"/>
      <c r="BG30" s="1122"/>
      <c r="BH30" s="1122"/>
      <c r="BI30" s="1123"/>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105"/>
      <c r="CI30" s="1106"/>
      <c r="CJ30" s="1106"/>
      <c r="CK30" s="1106"/>
      <c r="CL30" s="1107"/>
      <c r="CM30" s="1105"/>
      <c r="CN30" s="1106"/>
      <c r="CO30" s="1106"/>
      <c r="CP30" s="1106"/>
      <c r="CQ30" s="1107"/>
      <c r="CR30" s="1105"/>
      <c r="CS30" s="1106"/>
      <c r="CT30" s="1106"/>
      <c r="CU30" s="1106"/>
      <c r="CV30" s="1107"/>
      <c r="CW30" s="1105"/>
      <c r="CX30" s="1106"/>
      <c r="CY30" s="1106"/>
      <c r="CZ30" s="1106"/>
      <c r="DA30" s="1107"/>
      <c r="DB30" s="1105"/>
      <c r="DC30" s="1106"/>
      <c r="DD30" s="1106"/>
      <c r="DE30" s="1106"/>
      <c r="DF30" s="1107"/>
      <c r="DG30" s="1105"/>
      <c r="DH30" s="1106"/>
      <c r="DI30" s="1106"/>
      <c r="DJ30" s="1106"/>
      <c r="DK30" s="1107"/>
      <c r="DL30" s="1105"/>
      <c r="DM30" s="1106"/>
      <c r="DN30" s="1106"/>
      <c r="DO30" s="1106"/>
      <c r="DP30" s="1107"/>
      <c r="DQ30" s="1105"/>
      <c r="DR30" s="1106"/>
      <c r="DS30" s="1106"/>
      <c r="DT30" s="1106"/>
      <c r="DU30" s="1107"/>
      <c r="DV30" s="1108"/>
      <c r="DW30" s="1109"/>
      <c r="DX30" s="1109"/>
      <c r="DY30" s="1109"/>
      <c r="DZ30" s="1110"/>
      <c r="EA30" s="248"/>
    </row>
    <row r="31" spans="1:131" s="249" customFormat="1" ht="26.25" customHeight="1" x14ac:dyDescent="0.15">
      <c r="A31" s="268">
        <v>4</v>
      </c>
      <c r="B31" s="1127" t="s">
        <v>406</v>
      </c>
      <c r="C31" s="1128"/>
      <c r="D31" s="1128"/>
      <c r="E31" s="1128"/>
      <c r="F31" s="1128"/>
      <c r="G31" s="1128"/>
      <c r="H31" s="1128"/>
      <c r="I31" s="1128"/>
      <c r="J31" s="1128"/>
      <c r="K31" s="1128"/>
      <c r="L31" s="1128"/>
      <c r="M31" s="1128"/>
      <c r="N31" s="1128"/>
      <c r="O31" s="1128"/>
      <c r="P31" s="1129"/>
      <c r="Q31" s="1137">
        <v>104.42</v>
      </c>
      <c r="R31" s="1138"/>
      <c r="S31" s="1138"/>
      <c r="T31" s="1138"/>
      <c r="U31" s="1138"/>
      <c r="V31" s="1138">
        <v>103.48</v>
      </c>
      <c r="W31" s="1138"/>
      <c r="X31" s="1138"/>
      <c r="Y31" s="1138"/>
      <c r="Z31" s="1138"/>
      <c r="AA31" s="1138">
        <v>1</v>
      </c>
      <c r="AB31" s="1138"/>
      <c r="AC31" s="1138"/>
      <c r="AD31" s="1138"/>
      <c r="AE31" s="1139"/>
      <c r="AF31" s="1132">
        <v>1</v>
      </c>
      <c r="AG31" s="1133"/>
      <c r="AH31" s="1133"/>
      <c r="AI31" s="1133"/>
      <c r="AJ31" s="1134"/>
      <c r="AK31" s="1075">
        <v>24.46</v>
      </c>
      <c r="AL31" s="1070"/>
      <c r="AM31" s="1070"/>
      <c r="AN31" s="1070"/>
      <c r="AO31" s="1070"/>
      <c r="AP31" s="1070">
        <v>168.59</v>
      </c>
      <c r="AQ31" s="1070"/>
      <c r="AR31" s="1070"/>
      <c r="AS31" s="1070"/>
      <c r="AT31" s="1070"/>
      <c r="AU31" s="1070">
        <v>6.37</v>
      </c>
      <c r="AV31" s="1070"/>
      <c r="AW31" s="1070"/>
      <c r="AX31" s="1070"/>
      <c r="AY31" s="1070"/>
      <c r="AZ31" s="1140"/>
      <c r="BA31" s="1140"/>
      <c r="BB31" s="1140"/>
      <c r="BC31" s="1140"/>
      <c r="BD31" s="1140"/>
      <c r="BE31" s="1122" t="s">
        <v>407</v>
      </c>
      <c r="BF31" s="1122"/>
      <c r="BG31" s="1122"/>
      <c r="BH31" s="1122"/>
      <c r="BI31" s="1123"/>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105"/>
      <c r="CI31" s="1106"/>
      <c r="CJ31" s="1106"/>
      <c r="CK31" s="1106"/>
      <c r="CL31" s="1107"/>
      <c r="CM31" s="1105"/>
      <c r="CN31" s="1106"/>
      <c r="CO31" s="1106"/>
      <c r="CP31" s="1106"/>
      <c r="CQ31" s="1107"/>
      <c r="CR31" s="1105"/>
      <c r="CS31" s="1106"/>
      <c r="CT31" s="1106"/>
      <c r="CU31" s="1106"/>
      <c r="CV31" s="1107"/>
      <c r="CW31" s="1105"/>
      <c r="CX31" s="1106"/>
      <c r="CY31" s="1106"/>
      <c r="CZ31" s="1106"/>
      <c r="DA31" s="1107"/>
      <c r="DB31" s="1105"/>
      <c r="DC31" s="1106"/>
      <c r="DD31" s="1106"/>
      <c r="DE31" s="1106"/>
      <c r="DF31" s="1107"/>
      <c r="DG31" s="1105"/>
      <c r="DH31" s="1106"/>
      <c r="DI31" s="1106"/>
      <c r="DJ31" s="1106"/>
      <c r="DK31" s="1107"/>
      <c r="DL31" s="1105"/>
      <c r="DM31" s="1106"/>
      <c r="DN31" s="1106"/>
      <c r="DO31" s="1106"/>
      <c r="DP31" s="1107"/>
      <c r="DQ31" s="1105"/>
      <c r="DR31" s="1106"/>
      <c r="DS31" s="1106"/>
      <c r="DT31" s="1106"/>
      <c r="DU31" s="1107"/>
      <c r="DV31" s="1108"/>
      <c r="DW31" s="1109"/>
      <c r="DX31" s="1109"/>
      <c r="DY31" s="1109"/>
      <c r="DZ31" s="1110"/>
      <c r="EA31" s="248"/>
    </row>
    <row r="32" spans="1:131" s="249" customFormat="1" ht="26.25" customHeight="1" x14ac:dyDescent="0.15">
      <c r="A32" s="268">
        <v>5</v>
      </c>
      <c r="B32" s="1127" t="s">
        <v>408</v>
      </c>
      <c r="C32" s="1128"/>
      <c r="D32" s="1128"/>
      <c r="E32" s="1128"/>
      <c r="F32" s="1128"/>
      <c r="G32" s="1128"/>
      <c r="H32" s="1128"/>
      <c r="I32" s="1128"/>
      <c r="J32" s="1128"/>
      <c r="K32" s="1128"/>
      <c r="L32" s="1128"/>
      <c r="M32" s="1128"/>
      <c r="N32" s="1128"/>
      <c r="O32" s="1128"/>
      <c r="P32" s="1129"/>
      <c r="Q32" s="1137">
        <v>87.72</v>
      </c>
      <c r="R32" s="1138"/>
      <c r="S32" s="1138"/>
      <c r="T32" s="1138"/>
      <c r="U32" s="1138"/>
      <c r="V32" s="1138">
        <v>87.51</v>
      </c>
      <c r="W32" s="1138"/>
      <c r="X32" s="1138"/>
      <c r="Y32" s="1138"/>
      <c r="Z32" s="1138"/>
      <c r="AA32" s="1138">
        <v>0</v>
      </c>
      <c r="AB32" s="1138"/>
      <c r="AC32" s="1138"/>
      <c r="AD32" s="1138"/>
      <c r="AE32" s="1139"/>
      <c r="AF32" s="1132">
        <v>0</v>
      </c>
      <c r="AG32" s="1133"/>
      <c r="AH32" s="1133"/>
      <c r="AI32" s="1133"/>
      <c r="AJ32" s="1134"/>
      <c r="AK32" s="1075">
        <v>61.84</v>
      </c>
      <c r="AL32" s="1070"/>
      <c r="AM32" s="1070"/>
      <c r="AN32" s="1070"/>
      <c r="AO32" s="1070"/>
      <c r="AP32" s="1070">
        <v>401.83</v>
      </c>
      <c r="AQ32" s="1070"/>
      <c r="AR32" s="1070"/>
      <c r="AS32" s="1070"/>
      <c r="AT32" s="1070"/>
      <c r="AU32" s="1070">
        <v>61.45</v>
      </c>
      <c r="AV32" s="1070"/>
      <c r="AW32" s="1070"/>
      <c r="AX32" s="1070"/>
      <c r="AY32" s="1070"/>
      <c r="AZ32" s="1140" t="s">
        <v>586</v>
      </c>
      <c r="BA32" s="1140"/>
      <c r="BB32" s="1140"/>
      <c r="BC32" s="1140"/>
      <c r="BD32" s="1140"/>
      <c r="BE32" s="1122" t="s">
        <v>409</v>
      </c>
      <c r="BF32" s="1122"/>
      <c r="BG32" s="1122"/>
      <c r="BH32" s="1122"/>
      <c r="BI32" s="1123"/>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105"/>
      <c r="CI32" s="1106"/>
      <c r="CJ32" s="1106"/>
      <c r="CK32" s="1106"/>
      <c r="CL32" s="1107"/>
      <c r="CM32" s="1105"/>
      <c r="CN32" s="1106"/>
      <c r="CO32" s="1106"/>
      <c r="CP32" s="1106"/>
      <c r="CQ32" s="1107"/>
      <c r="CR32" s="1105"/>
      <c r="CS32" s="1106"/>
      <c r="CT32" s="1106"/>
      <c r="CU32" s="1106"/>
      <c r="CV32" s="1107"/>
      <c r="CW32" s="1105"/>
      <c r="CX32" s="1106"/>
      <c r="CY32" s="1106"/>
      <c r="CZ32" s="1106"/>
      <c r="DA32" s="1107"/>
      <c r="DB32" s="1105"/>
      <c r="DC32" s="1106"/>
      <c r="DD32" s="1106"/>
      <c r="DE32" s="1106"/>
      <c r="DF32" s="1107"/>
      <c r="DG32" s="1105"/>
      <c r="DH32" s="1106"/>
      <c r="DI32" s="1106"/>
      <c r="DJ32" s="1106"/>
      <c r="DK32" s="1107"/>
      <c r="DL32" s="1105"/>
      <c r="DM32" s="1106"/>
      <c r="DN32" s="1106"/>
      <c r="DO32" s="1106"/>
      <c r="DP32" s="1107"/>
      <c r="DQ32" s="1105"/>
      <c r="DR32" s="1106"/>
      <c r="DS32" s="1106"/>
      <c r="DT32" s="1106"/>
      <c r="DU32" s="1107"/>
      <c r="DV32" s="1108"/>
      <c r="DW32" s="1109"/>
      <c r="DX32" s="1109"/>
      <c r="DY32" s="1109"/>
      <c r="DZ32" s="1110"/>
      <c r="EA32" s="248"/>
    </row>
    <row r="33" spans="1:131" s="249" customFormat="1" ht="26.25" customHeight="1" x14ac:dyDescent="0.15">
      <c r="A33" s="268">
        <v>6</v>
      </c>
      <c r="B33" s="1127" t="s">
        <v>410</v>
      </c>
      <c r="C33" s="1128"/>
      <c r="D33" s="1128"/>
      <c r="E33" s="1128"/>
      <c r="F33" s="1128"/>
      <c r="G33" s="1128"/>
      <c r="H33" s="1128"/>
      <c r="I33" s="1128"/>
      <c r="J33" s="1128"/>
      <c r="K33" s="1128"/>
      <c r="L33" s="1128"/>
      <c r="M33" s="1128"/>
      <c r="N33" s="1128"/>
      <c r="O33" s="1128"/>
      <c r="P33" s="1129"/>
      <c r="Q33" s="1137">
        <v>89.34</v>
      </c>
      <c r="R33" s="1138"/>
      <c r="S33" s="1138"/>
      <c r="T33" s="1138"/>
      <c r="U33" s="1138"/>
      <c r="V33" s="1138">
        <v>89.32</v>
      </c>
      <c r="W33" s="1138"/>
      <c r="X33" s="1138"/>
      <c r="Y33" s="1138"/>
      <c r="Z33" s="1138"/>
      <c r="AA33" s="1138" t="s">
        <v>585</v>
      </c>
      <c r="AB33" s="1138"/>
      <c r="AC33" s="1138"/>
      <c r="AD33" s="1138"/>
      <c r="AE33" s="1139"/>
      <c r="AF33" s="1132">
        <v>0</v>
      </c>
      <c r="AG33" s="1133"/>
      <c r="AH33" s="1133"/>
      <c r="AI33" s="1133"/>
      <c r="AJ33" s="1134"/>
      <c r="AK33" s="1075">
        <v>34.880000000000003</v>
      </c>
      <c r="AL33" s="1070"/>
      <c r="AM33" s="1070"/>
      <c r="AN33" s="1070"/>
      <c r="AO33" s="1070"/>
      <c r="AP33" s="1070" t="s">
        <v>519</v>
      </c>
      <c r="AQ33" s="1070"/>
      <c r="AR33" s="1070"/>
      <c r="AS33" s="1070"/>
      <c r="AT33" s="1070"/>
      <c r="AU33" s="1070" t="s">
        <v>519</v>
      </c>
      <c r="AV33" s="1070"/>
      <c r="AW33" s="1070"/>
      <c r="AX33" s="1070"/>
      <c r="AY33" s="1070"/>
      <c r="AZ33" s="1140" t="s">
        <v>587</v>
      </c>
      <c r="BA33" s="1140"/>
      <c r="BB33" s="1140"/>
      <c r="BC33" s="1140"/>
      <c r="BD33" s="1140"/>
      <c r="BE33" s="1122" t="s">
        <v>411</v>
      </c>
      <c r="BF33" s="1122"/>
      <c r="BG33" s="1122"/>
      <c r="BH33" s="1122"/>
      <c r="BI33" s="1123"/>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105"/>
      <c r="CI33" s="1106"/>
      <c r="CJ33" s="1106"/>
      <c r="CK33" s="1106"/>
      <c r="CL33" s="1107"/>
      <c r="CM33" s="1105"/>
      <c r="CN33" s="1106"/>
      <c r="CO33" s="1106"/>
      <c r="CP33" s="1106"/>
      <c r="CQ33" s="1107"/>
      <c r="CR33" s="1105"/>
      <c r="CS33" s="1106"/>
      <c r="CT33" s="1106"/>
      <c r="CU33" s="1106"/>
      <c r="CV33" s="1107"/>
      <c r="CW33" s="1105"/>
      <c r="CX33" s="1106"/>
      <c r="CY33" s="1106"/>
      <c r="CZ33" s="1106"/>
      <c r="DA33" s="1107"/>
      <c r="DB33" s="1105"/>
      <c r="DC33" s="1106"/>
      <c r="DD33" s="1106"/>
      <c r="DE33" s="1106"/>
      <c r="DF33" s="1107"/>
      <c r="DG33" s="1105"/>
      <c r="DH33" s="1106"/>
      <c r="DI33" s="1106"/>
      <c r="DJ33" s="1106"/>
      <c r="DK33" s="1107"/>
      <c r="DL33" s="1105"/>
      <c r="DM33" s="1106"/>
      <c r="DN33" s="1106"/>
      <c r="DO33" s="1106"/>
      <c r="DP33" s="1107"/>
      <c r="DQ33" s="1105"/>
      <c r="DR33" s="1106"/>
      <c r="DS33" s="1106"/>
      <c r="DT33" s="1106"/>
      <c r="DU33" s="1107"/>
      <c r="DV33" s="1108"/>
      <c r="DW33" s="1109"/>
      <c r="DX33" s="1109"/>
      <c r="DY33" s="1109"/>
      <c r="DZ33" s="1110"/>
      <c r="EA33" s="248"/>
    </row>
    <row r="34" spans="1:131" s="249" customFormat="1" ht="26.25" customHeight="1" x14ac:dyDescent="0.15">
      <c r="A34" s="268">
        <v>7</v>
      </c>
      <c r="B34" s="1127"/>
      <c r="C34" s="1128"/>
      <c r="D34" s="1128"/>
      <c r="E34" s="1128"/>
      <c r="F34" s="1128"/>
      <c r="G34" s="1128"/>
      <c r="H34" s="1128"/>
      <c r="I34" s="1128"/>
      <c r="J34" s="1128"/>
      <c r="K34" s="1128"/>
      <c r="L34" s="1128"/>
      <c r="M34" s="1128"/>
      <c r="N34" s="1128"/>
      <c r="O34" s="1128"/>
      <c r="P34" s="1129"/>
      <c r="Q34" s="1137"/>
      <c r="R34" s="1138"/>
      <c r="S34" s="1138"/>
      <c r="T34" s="1138"/>
      <c r="U34" s="1138"/>
      <c r="V34" s="1138"/>
      <c r="W34" s="1138"/>
      <c r="X34" s="1138"/>
      <c r="Y34" s="1138"/>
      <c r="Z34" s="1138"/>
      <c r="AA34" s="1138"/>
      <c r="AB34" s="1138"/>
      <c r="AC34" s="1138"/>
      <c r="AD34" s="1138"/>
      <c r="AE34" s="1139"/>
      <c r="AF34" s="1132"/>
      <c r="AG34" s="1133"/>
      <c r="AH34" s="1133"/>
      <c r="AI34" s="1133"/>
      <c r="AJ34" s="1134"/>
      <c r="AK34" s="1075"/>
      <c r="AL34" s="1070"/>
      <c r="AM34" s="1070"/>
      <c r="AN34" s="1070"/>
      <c r="AO34" s="1070"/>
      <c r="AP34" s="1070"/>
      <c r="AQ34" s="1070"/>
      <c r="AR34" s="1070"/>
      <c r="AS34" s="1070"/>
      <c r="AT34" s="1070"/>
      <c r="AU34" s="1070"/>
      <c r="AV34" s="1070"/>
      <c r="AW34" s="1070"/>
      <c r="AX34" s="1070"/>
      <c r="AY34" s="1070"/>
      <c r="AZ34" s="1140"/>
      <c r="BA34" s="1140"/>
      <c r="BB34" s="1140"/>
      <c r="BC34" s="1140"/>
      <c r="BD34" s="1140"/>
      <c r="BE34" s="1122"/>
      <c r="BF34" s="1122"/>
      <c r="BG34" s="1122"/>
      <c r="BH34" s="1122"/>
      <c r="BI34" s="1123"/>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105"/>
      <c r="CI34" s="1106"/>
      <c r="CJ34" s="1106"/>
      <c r="CK34" s="1106"/>
      <c r="CL34" s="1107"/>
      <c r="CM34" s="1105"/>
      <c r="CN34" s="1106"/>
      <c r="CO34" s="1106"/>
      <c r="CP34" s="1106"/>
      <c r="CQ34" s="1107"/>
      <c r="CR34" s="1105"/>
      <c r="CS34" s="1106"/>
      <c r="CT34" s="1106"/>
      <c r="CU34" s="1106"/>
      <c r="CV34" s="1107"/>
      <c r="CW34" s="1105"/>
      <c r="CX34" s="1106"/>
      <c r="CY34" s="1106"/>
      <c r="CZ34" s="1106"/>
      <c r="DA34" s="1107"/>
      <c r="DB34" s="1105"/>
      <c r="DC34" s="1106"/>
      <c r="DD34" s="1106"/>
      <c r="DE34" s="1106"/>
      <c r="DF34" s="1107"/>
      <c r="DG34" s="1105"/>
      <c r="DH34" s="1106"/>
      <c r="DI34" s="1106"/>
      <c r="DJ34" s="1106"/>
      <c r="DK34" s="1107"/>
      <c r="DL34" s="1105"/>
      <c r="DM34" s="1106"/>
      <c r="DN34" s="1106"/>
      <c r="DO34" s="1106"/>
      <c r="DP34" s="1107"/>
      <c r="DQ34" s="1105"/>
      <c r="DR34" s="1106"/>
      <c r="DS34" s="1106"/>
      <c r="DT34" s="1106"/>
      <c r="DU34" s="1107"/>
      <c r="DV34" s="1108"/>
      <c r="DW34" s="1109"/>
      <c r="DX34" s="1109"/>
      <c r="DY34" s="1109"/>
      <c r="DZ34" s="1110"/>
      <c r="EA34" s="248"/>
    </row>
    <row r="35" spans="1:131" s="249" customFormat="1" ht="26.25" customHeight="1" x14ac:dyDescent="0.15">
      <c r="A35" s="268">
        <v>8</v>
      </c>
      <c r="B35" s="1127"/>
      <c r="C35" s="1128"/>
      <c r="D35" s="1128"/>
      <c r="E35" s="1128"/>
      <c r="F35" s="1128"/>
      <c r="G35" s="1128"/>
      <c r="H35" s="1128"/>
      <c r="I35" s="1128"/>
      <c r="J35" s="1128"/>
      <c r="K35" s="1128"/>
      <c r="L35" s="1128"/>
      <c r="M35" s="1128"/>
      <c r="N35" s="1128"/>
      <c r="O35" s="1128"/>
      <c r="P35" s="1129"/>
      <c r="Q35" s="1137"/>
      <c r="R35" s="1138"/>
      <c r="S35" s="1138"/>
      <c r="T35" s="1138"/>
      <c r="U35" s="1138"/>
      <c r="V35" s="1138"/>
      <c r="W35" s="1138"/>
      <c r="X35" s="1138"/>
      <c r="Y35" s="1138"/>
      <c r="Z35" s="1138"/>
      <c r="AA35" s="1138"/>
      <c r="AB35" s="1138"/>
      <c r="AC35" s="1138"/>
      <c r="AD35" s="1138"/>
      <c r="AE35" s="1139"/>
      <c r="AF35" s="1132"/>
      <c r="AG35" s="1133"/>
      <c r="AH35" s="1133"/>
      <c r="AI35" s="1133"/>
      <c r="AJ35" s="1134"/>
      <c r="AK35" s="1075"/>
      <c r="AL35" s="1070"/>
      <c r="AM35" s="1070"/>
      <c r="AN35" s="1070"/>
      <c r="AO35" s="1070"/>
      <c r="AP35" s="1070"/>
      <c r="AQ35" s="1070"/>
      <c r="AR35" s="1070"/>
      <c r="AS35" s="1070"/>
      <c r="AT35" s="1070"/>
      <c r="AU35" s="1070"/>
      <c r="AV35" s="1070"/>
      <c r="AW35" s="1070"/>
      <c r="AX35" s="1070"/>
      <c r="AY35" s="1070"/>
      <c r="AZ35" s="1140"/>
      <c r="BA35" s="1140"/>
      <c r="BB35" s="1140"/>
      <c r="BC35" s="1140"/>
      <c r="BD35" s="1140"/>
      <c r="BE35" s="1122"/>
      <c r="BF35" s="1122"/>
      <c r="BG35" s="1122"/>
      <c r="BH35" s="1122"/>
      <c r="BI35" s="1123"/>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105"/>
      <c r="CI35" s="1106"/>
      <c r="CJ35" s="1106"/>
      <c r="CK35" s="1106"/>
      <c r="CL35" s="1107"/>
      <c r="CM35" s="1105"/>
      <c r="CN35" s="1106"/>
      <c r="CO35" s="1106"/>
      <c r="CP35" s="1106"/>
      <c r="CQ35" s="1107"/>
      <c r="CR35" s="1105"/>
      <c r="CS35" s="1106"/>
      <c r="CT35" s="1106"/>
      <c r="CU35" s="1106"/>
      <c r="CV35" s="1107"/>
      <c r="CW35" s="1105"/>
      <c r="CX35" s="1106"/>
      <c r="CY35" s="1106"/>
      <c r="CZ35" s="1106"/>
      <c r="DA35" s="1107"/>
      <c r="DB35" s="1105"/>
      <c r="DC35" s="1106"/>
      <c r="DD35" s="1106"/>
      <c r="DE35" s="1106"/>
      <c r="DF35" s="1107"/>
      <c r="DG35" s="1105"/>
      <c r="DH35" s="1106"/>
      <c r="DI35" s="1106"/>
      <c r="DJ35" s="1106"/>
      <c r="DK35" s="1107"/>
      <c r="DL35" s="1105"/>
      <c r="DM35" s="1106"/>
      <c r="DN35" s="1106"/>
      <c r="DO35" s="1106"/>
      <c r="DP35" s="1107"/>
      <c r="DQ35" s="1105"/>
      <c r="DR35" s="1106"/>
      <c r="DS35" s="1106"/>
      <c r="DT35" s="1106"/>
      <c r="DU35" s="1107"/>
      <c r="DV35" s="1108"/>
      <c r="DW35" s="1109"/>
      <c r="DX35" s="1109"/>
      <c r="DY35" s="1109"/>
      <c r="DZ35" s="1110"/>
      <c r="EA35" s="248"/>
    </row>
    <row r="36" spans="1:131" s="249" customFormat="1" ht="26.25" customHeight="1" x14ac:dyDescent="0.15">
      <c r="A36" s="268">
        <v>9</v>
      </c>
      <c r="B36" s="1127"/>
      <c r="C36" s="1128"/>
      <c r="D36" s="1128"/>
      <c r="E36" s="1128"/>
      <c r="F36" s="1128"/>
      <c r="G36" s="1128"/>
      <c r="H36" s="1128"/>
      <c r="I36" s="1128"/>
      <c r="J36" s="1128"/>
      <c r="K36" s="1128"/>
      <c r="L36" s="1128"/>
      <c r="M36" s="1128"/>
      <c r="N36" s="1128"/>
      <c r="O36" s="1128"/>
      <c r="P36" s="1129"/>
      <c r="Q36" s="1137"/>
      <c r="R36" s="1138"/>
      <c r="S36" s="1138"/>
      <c r="T36" s="1138"/>
      <c r="U36" s="1138"/>
      <c r="V36" s="1138"/>
      <c r="W36" s="1138"/>
      <c r="X36" s="1138"/>
      <c r="Y36" s="1138"/>
      <c r="Z36" s="1138"/>
      <c r="AA36" s="1138"/>
      <c r="AB36" s="1138"/>
      <c r="AC36" s="1138"/>
      <c r="AD36" s="1138"/>
      <c r="AE36" s="1139"/>
      <c r="AF36" s="1132"/>
      <c r="AG36" s="1133"/>
      <c r="AH36" s="1133"/>
      <c r="AI36" s="1133"/>
      <c r="AJ36" s="1134"/>
      <c r="AK36" s="1075"/>
      <c r="AL36" s="1070"/>
      <c r="AM36" s="1070"/>
      <c r="AN36" s="1070"/>
      <c r="AO36" s="1070"/>
      <c r="AP36" s="1070"/>
      <c r="AQ36" s="1070"/>
      <c r="AR36" s="1070"/>
      <c r="AS36" s="1070"/>
      <c r="AT36" s="1070"/>
      <c r="AU36" s="1070"/>
      <c r="AV36" s="1070"/>
      <c r="AW36" s="1070"/>
      <c r="AX36" s="1070"/>
      <c r="AY36" s="1070"/>
      <c r="AZ36" s="1140"/>
      <c r="BA36" s="1140"/>
      <c r="BB36" s="1140"/>
      <c r="BC36" s="1140"/>
      <c r="BD36" s="1140"/>
      <c r="BE36" s="1122"/>
      <c r="BF36" s="1122"/>
      <c r="BG36" s="1122"/>
      <c r="BH36" s="1122"/>
      <c r="BI36" s="1123"/>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105"/>
      <c r="CI36" s="1106"/>
      <c r="CJ36" s="1106"/>
      <c r="CK36" s="1106"/>
      <c r="CL36" s="1107"/>
      <c r="CM36" s="1105"/>
      <c r="CN36" s="1106"/>
      <c r="CO36" s="1106"/>
      <c r="CP36" s="1106"/>
      <c r="CQ36" s="1107"/>
      <c r="CR36" s="1105"/>
      <c r="CS36" s="1106"/>
      <c r="CT36" s="1106"/>
      <c r="CU36" s="1106"/>
      <c r="CV36" s="1107"/>
      <c r="CW36" s="1105"/>
      <c r="CX36" s="1106"/>
      <c r="CY36" s="1106"/>
      <c r="CZ36" s="1106"/>
      <c r="DA36" s="1107"/>
      <c r="DB36" s="1105"/>
      <c r="DC36" s="1106"/>
      <c r="DD36" s="1106"/>
      <c r="DE36" s="1106"/>
      <c r="DF36" s="1107"/>
      <c r="DG36" s="1105"/>
      <c r="DH36" s="1106"/>
      <c r="DI36" s="1106"/>
      <c r="DJ36" s="1106"/>
      <c r="DK36" s="1107"/>
      <c r="DL36" s="1105"/>
      <c r="DM36" s="1106"/>
      <c r="DN36" s="1106"/>
      <c r="DO36" s="1106"/>
      <c r="DP36" s="1107"/>
      <c r="DQ36" s="1105"/>
      <c r="DR36" s="1106"/>
      <c r="DS36" s="1106"/>
      <c r="DT36" s="1106"/>
      <c r="DU36" s="1107"/>
      <c r="DV36" s="1108"/>
      <c r="DW36" s="1109"/>
      <c r="DX36" s="1109"/>
      <c r="DY36" s="1109"/>
      <c r="DZ36" s="1110"/>
      <c r="EA36" s="248"/>
    </row>
    <row r="37" spans="1:131" s="249" customFormat="1" ht="26.25" customHeight="1" x14ac:dyDescent="0.15">
      <c r="A37" s="268">
        <v>10</v>
      </c>
      <c r="B37" s="1127"/>
      <c r="C37" s="1128"/>
      <c r="D37" s="1128"/>
      <c r="E37" s="1128"/>
      <c r="F37" s="1128"/>
      <c r="G37" s="1128"/>
      <c r="H37" s="1128"/>
      <c r="I37" s="1128"/>
      <c r="J37" s="1128"/>
      <c r="K37" s="1128"/>
      <c r="L37" s="1128"/>
      <c r="M37" s="1128"/>
      <c r="N37" s="1128"/>
      <c r="O37" s="1128"/>
      <c r="P37" s="1129"/>
      <c r="Q37" s="1137"/>
      <c r="R37" s="1138"/>
      <c r="S37" s="1138"/>
      <c r="T37" s="1138"/>
      <c r="U37" s="1138"/>
      <c r="V37" s="1138"/>
      <c r="W37" s="1138"/>
      <c r="X37" s="1138"/>
      <c r="Y37" s="1138"/>
      <c r="Z37" s="1138"/>
      <c r="AA37" s="1138"/>
      <c r="AB37" s="1138"/>
      <c r="AC37" s="1138"/>
      <c r="AD37" s="1138"/>
      <c r="AE37" s="1139"/>
      <c r="AF37" s="1132"/>
      <c r="AG37" s="1133"/>
      <c r="AH37" s="1133"/>
      <c r="AI37" s="1133"/>
      <c r="AJ37" s="1134"/>
      <c r="AK37" s="1075"/>
      <c r="AL37" s="1070"/>
      <c r="AM37" s="1070"/>
      <c r="AN37" s="1070"/>
      <c r="AO37" s="1070"/>
      <c r="AP37" s="1070"/>
      <c r="AQ37" s="1070"/>
      <c r="AR37" s="1070"/>
      <c r="AS37" s="1070"/>
      <c r="AT37" s="1070"/>
      <c r="AU37" s="1070"/>
      <c r="AV37" s="1070"/>
      <c r="AW37" s="1070"/>
      <c r="AX37" s="1070"/>
      <c r="AY37" s="1070"/>
      <c r="AZ37" s="1140"/>
      <c r="BA37" s="1140"/>
      <c r="BB37" s="1140"/>
      <c r="BC37" s="1140"/>
      <c r="BD37" s="1140"/>
      <c r="BE37" s="1122"/>
      <c r="BF37" s="1122"/>
      <c r="BG37" s="1122"/>
      <c r="BH37" s="1122"/>
      <c r="BI37" s="1123"/>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105"/>
      <c r="CI37" s="1106"/>
      <c r="CJ37" s="1106"/>
      <c r="CK37" s="1106"/>
      <c r="CL37" s="1107"/>
      <c r="CM37" s="1105"/>
      <c r="CN37" s="1106"/>
      <c r="CO37" s="1106"/>
      <c r="CP37" s="1106"/>
      <c r="CQ37" s="1107"/>
      <c r="CR37" s="1105"/>
      <c r="CS37" s="1106"/>
      <c r="CT37" s="1106"/>
      <c r="CU37" s="1106"/>
      <c r="CV37" s="1107"/>
      <c r="CW37" s="1105"/>
      <c r="CX37" s="1106"/>
      <c r="CY37" s="1106"/>
      <c r="CZ37" s="1106"/>
      <c r="DA37" s="1107"/>
      <c r="DB37" s="1105"/>
      <c r="DC37" s="1106"/>
      <c r="DD37" s="1106"/>
      <c r="DE37" s="1106"/>
      <c r="DF37" s="1107"/>
      <c r="DG37" s="1105"/>
      <c r="DH37" s="1106"/>
      <c r="DI37" s="1106"/>
      <c r="DJ37" s="1106"/>
      <c r="DK37" s="1107"/>
      <c r="DL37" s="1105"/>
      <c r="DM37" s="1106"/>
      <c r="DN37" s="1106"/>
      <c r="DO37" s="1106"/>
      <c r="DP37" s="1107"/>
      <c r="DQ37" s="1105"/>
      <c r="DR37" s="1106"/>
      <c r="DS37" s="1106"/>
      <c r="DT37" s="1106"/>
      <c r="DU37" s="1107"/>
      <c r="DV37" s="1108"/>
      <c r="DW37" s="1109"/>
      <c r="DX37" s="1109"/>
      <c r="DY37" s="1109"/>
      <c r="DZ37" s="1110"/>
      <c r="EA37" s="248"/>
    </row>
    <row r="38" spans="1:131" s="249" customFormat="1" ht="26.25" customHeight="1" x14ac:dyDescent="0.15">
      <c r="A38" s="268">
        <v>11</v>
      </c>
      <c r="B38" s="1127"/>
      <c r="C38" s="1128"/>
      <c r="D38" s="1128"/>
      <c r="E38" s="1128"/>
      <c r="F38" s="1128"/>
      <c r="G38" s="1128"/>
      <c r="H38" s="1128"/>
      <c r="I38" s="1128"/>
      <c r="J38" s="1128"/>
      <c r="K38" s="1128"/>
      <c r="L38" s="1128"/>
      <c r="M38" s="1128"/>
      <c r="N38" s="1128"/>
      <c r="O38" s="1128"/>
      <c r="P38" s="1129"/>
      <c r="Q38" s="1137"/>
      <c r="R38" s="1138"/>
      <c r="S38" s="1138"/>
      <c r="T38" s="1138"/>
      <c r="U38" s="1138"/>
      <c r="V38" s="1138"/>
      <c r="W38" s="1138"/>
      <c r="X38" s="1138"/>
      <c r="Y38" s="1138"/>
      <c r="Z38" s="1138"/>
      <c r="AA38" s="1138"/>
      <c r="AB38" s="1138"/>
      <c r="AC38" s="1138"/>
      <c r="AD38" s="1138"/>
      <c r="AE38" s="1139"/>
      <c r="AF38" s="1132"/>
      <c r="AG38" s="1133"/>
      <c r="AH38" s="1133"/>
      <c r="AI38" s="1133"/>
      <c r="AJ38" s="1134"/>
      <c r="AK38" s="1075"/>
      <c r="AL38" s="1070"/>
      <c r="AM38" s="1070"/>
      <c r="AN38" s="1070"/>
      <c r="AO38" s="1070"/>
      <c r="AP38" s="1070"/>
      <c r="AQ38" s="1070"/>
      <c r="AR38" s="1070"/>
      <c r="AS38" s="1070"/>
      <c r="AT38" s="1070"/>
      <c r="AU38" s="1070"/>
      <c r="AV38" s="1070"/>
      <c r="AW38" s="1070"/>
      <c r="AX38" s="1070"/>
      <c r="AY38" s="1070"/>
      <c r="AZ38" s="1140"/>
      <c r="BA38" s="1140"/>
      <c r="BB38" s="1140"/>
      <c r="BC38" s="1140"/>
      <c r="BD38" s="1140"/>
      <c r="BE38" s="1122"/>
      <c r="BF38" s="1122"/>
      <c r="BG38" s="1122"/>
      <c r="BH38" s="1122"/>
      <c r="BI38" s="1123"/>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105"/>
      <c r="CI38" s="1106"/>
      <c r="CJ38" s="1106"/>
      <c r="CK38" s="1106"/>
      <c r="CL38" s="1107"/>
      <c r="CM38" s="1105"/>
      <c r="CN38" s="1106"/>
      <c r="CO38" s="1106"/>
      <c r="CP38" s="1106"/>
      <c r="CQ38" s="1107"/>
      <c r="CR38" s="1105"/>
      <c r="CS38" s="1106"/>
      <c r="CT38" s="1106"/>
      <c r="CU38" s="1106"/>
      <c r="CV38" s="1107"/>
      <c r="CW38" s="1105"/>
      <c r="CX38" s="1106"/>
      <c r="CY38" s="1106"/>
      <c r="CZ38" s="1106"/>
      <c r="DA38" s="1107"/>
      <c r="DB38" s="1105"/>
      <c r="DC38" s="1106"/>
      <c r="DD38" s="1106"/>
      <c r="DE38" s="1106"/>
      <c r="DF38" s="1107"/>
      <c r="DG38" s="1105"/>
      <c r="DH38" s="1106"/>
      <c r="DI38" s="1106"/>
      <c r="DJ38" s="1106"/>
      <c r="DK38" s="1107"/>
      <c r="DL38" s="1105"/>
      <c r="DM38" s="1106"/>
      <c r="DN38" s="1106"/>
      <c r="DO38" s="1106"/>
      <c r="DP38" s="1107"/>
      <c r="DQ38" s="1105"/>
      <c r="DR38" s="1106"/>
      <c r="DS38" s="1106"/>
      <c r="DT38" s="1106"/>
      <c r="DU38" s="1107"/>
      <c r="DV38" s="1108"/>
      <c r="DW38" s="1109"/>
      <c r="DX38" s="1109"/>
      <c r="DY38" s="1109"/>
      <c r="DZ38" s="1110"/>
      <c r="EA38" s="248"/>
    </row>
    <row r="39" spans="1:131" s="249" customFormat="1" ht="26.25" customHeight="1" x14ac:dyDescent="0.15">
      <c r="A39" s="268">
        <v>12</v>
      </c>
      <c r="B39" s="1127"/>
      <c r="C39" s="1128"/>
      <c r="D39" s="1128"/>
      <c r="E39" s="1128"/>
      <c r="F39" s="1128"/>
      <c r="G39" s="1128"/>
      <c r="H39" s="1128"/>
      <c r="I39" s="1128"/>
      <c r="J39" s="1128"/>
      <c r="K39" s="1128"/>
      <c r="L39" s="1128"/>
      <c r="M39" s="1128"/>
      <c r="N39" s="1128"/>
      <c r="O39" s="1128"/>
      <c r="P39" s="1129"/>
      <c r="Q39" s="1137"/>
      <c r="R39" s="1138"/>
      <c r="S39" s="1138"/>
      <c r="T39" s="1138"/>
      <c r="U39" s="1138"/>
      <c r="V39" s="1138"/>
      <c r="W39" s="1138"/>
      <c r="X39" s="1138"/>
      <c r="Y39" s="1138"/>
      <c r="Z39" s="1138"/>
      <c r="AA39" s="1138"/>
      <c r="AB39" s="1138"/>
      <c r="AC39" s="1138"/>
      <c r="AD39" s="1138"/>
      <c r="AE39" s="1139"/>
      <c r="AF39" s="1132"/>
      <c r="AG39" s="1133"/>
      <c r="AH39" s="1133"/>
      <c r="AI39" s="1133"/>
      <c r="AJ39" s="1134"/>
      <c r="AK39" s="1075"/>
      <c r="AL39" s="1070"/>
      <c r="AM39" s="1070"/>
      <c r="AN39" s="1070"/>
      <c r="AO39" s="1070"/>
      <c r="AP39" s="1070"/>
      <c r="AQ39" s="1070"/>
      <c r="AR39" s="1070"/>
      <c r="AS39" s="1070"/>
      <c r="AT39" s="1070"/>
      <c r="AU39" s="1070"/>
      <c r="AV39" s="1070"/>
      <c r="AW39" s="1070"/>
      <c r="AX39" s="1070"/>
      <c r="AY39" s="1070"/>
      <c r="AZ39" s="1140"/>
      <c r="BA39" s="1140"/>
      <c r="BB39" s="1140"/>
      <c r="BC39" s="1140"/>
      <c r="BD39" s="1140"/>
      <c r="BE39" s="1122"/>
      <c r="BF39" s="1122"/>
      <c r="BG39" s="1122"/>
      <c r="BH39" s="1122"/>
      <c r="BI39" s="1123"/>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105"/>
      <c r="CI39" s="1106"/>
      <c r="CJ39" s="1106"/>
      <c r="CK39" s="1106"/>
      <c r="CL39" s="1107"/>
      <c r="CM39" s="1105"/>
      <c r="CN39" s="1106"/>
      <c r="CO39" s="1106"/>
      <c r="CP39" s="1106"/>
      <c r="CQ39" s="1107"/>
      <c r="CR39" s="1105"/>
      <c r="CS39" s="1106"/>
      <c r="CT39" s="1106"/>
      <c r="CU39" s="1106"/>
      <c r="CV39" s="1107"/>
      <c r="CW39" s="1105"/>
      <c r="CX39" s="1106"/>
      <c r="CY39" s="1106"/>
      <c r="CZ39" s="1106"/>
      <c r="DA39" s="1107"/>
      <c r="DB39" s="1105"/>
      <c r="DC39" s="1106"/>
      <c r="DD39" s="1106"/>
      <c r="DE39" s="1106"/>
      <c r="DF39" s="1107"/>
      <c r="DG39" s="1105"/>
      <c r="DH39" s="1106"/>
      <c r="DI39" s="1106"/>
      <c r="DJ39" s="1106"/>
      <c r="DK39" s="1107"/>
      <c r="DL39" s="1105"/>
      <c r="DM39" s="1106"/>
      <c r="DN39" s="1106"/>
      <c r="DO39" s="1106"/>
      <c r="DP39" s="1107"/>
      <c r="DQ39" s="1105"/>
      <c r="DR39" s="1106"/>
      <c r="DS39" s="1106"/>
      <c r="DT39" s="1106"/>
      <c r="DU39" s="1107"/>
      <c r="DV39" s="1108"/>
      <c r="DW39" s="1109"/>
      <c r="DX39" s="1109"/>
      <c r="DY39" s="1109"/>
      <c r="DZ39" s="1110"/>
      <c r="EA39" s="248"/>
    </row>
    <row r="40" spans="1:131" s="249" customFormat="1" ht="26.25" customHeight="1" x14ac:dyDescent="0.15">
      <c r="A40" s="263">
        <v>13</v>
      </c>
      <c r="B40" s="1127"/>
      <c r="C40" s="1128"/>
      <c r="D40" s="1128"/>
      <c r="E40" s="1128"/>
      <c r="F40" s="1128"/>
      <c r="G40" s="1128"/>
      <c r="H40" s="1128"/>
      <c r="I40" s="1128"/>
      <c r="J40" s="1128"/>
      <c r="K40" s="1128"/>
      <c r="L40" s="1128"/>
      <c r="M40" s="1128"/>
      <c r="N40" s="1128"/>
      <c r="O40" s="1128"/>
      <c r="P40" s="1129"/>
      <c r="Q40" s="1137"/>
      <c r="R40" s="1138"/>
      <c r="S40" s="1138"/>
      <c r="T40" s="1138"/>
      <c r="U40" s="1138"/>
      <c r="V40" s="1138"/>
      <c r="W40" s="1138"/>
      <c r="X40" s="1138"/>
      <c r="Y40" s="1138"/>
      <c r="Z40" s="1138"/>
      <c r="AA40" s="1138"/>
      <c r="AB40" s="1138"/>
      <c r="AC40" s="1138"/>
      <c r="AD40" s="1138"/>
      <c r="AE40" s="1139"/>
      <c r="AF40" s="1132"/>
      <c r="AG40" s="1133"/>
      <c r="AH40" s="1133"/>
      <c r="AI40" s="1133"/>
      <c r="AJ40" s="1134"/>
      <c r="AK40" s="1075"/>
      <c r="AL40" s="1070"/>
      <c r="AM40" s="1070"/>
      <c r="AN40" s="1070"/>
      <c r="AO40" s="1070"/>
      <c r="AP40" s="1070"/>
      <c r="AQ40" s="1070"/>
      <c r="AR40" s="1070"/>
      <c r="AS40" s="1070"/>
      <c r="AT40" s="1070"/>
      <c r="AU40" s="1070"/>
      <c r="AV40" s="1070"/>
      <c r="AW40" s="1070"/>
      <c r="AX40" s="1070"/>
      <c r="AY40" s="1070"/>
      <c r="AZ40" s="1140"/>
      <c r="BA40" s="1140"/>
      <c r="BB40" s="1140"/>
      <c r="BC40" s="1140"/>
      <c r="BD40" s="1140"/>
      <c r="BE40" s="1122"/>
      <c r="BF40" s="1122"/>
      <c r="BG40" s="1122"/>
      <c r="BH40" s="1122"/>
      <c r="BI40" s="1123"/>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105"/>
      <c r="CI40" s="1106"/>
      <c r="CJ40" s="1106"/>
      <c r="CK40" s="1106"/>
      <c r="CL40" s="1107"/>
      <c r="CM40" s="1105"/>
      <c r="CN40" s="1106"/>
      <c r="CO40" s="1106"/>
      <c r="CP40" s="1106"/>
      <c r="CQ40" s="1107"/>
      <c r="CR40" s="1105"/>
      <c r="CS40" s="1106"/>
      <c r="CT40" s="1106"/>
      <c r="CU40" s="1106"/>
      <c r="CV40" s="1107"/>
      <c r="CW40" s="1105"/>
      <c r="CX40" s="1106"/>
      <c r="CY40" s="1106"/>
      <c r="CZ40" s="1106"/>
      <c r="DA40" s="1107"/>
      <c r="DB40" s="1105"/>
      <c r="DC40" s="1106"/>
      <c r="DD40" s="1106"/>
      <c r="DE40" s="1106"/>
      <c r="DF40" s="1107"/>
      <c r="DG40" s="1105"/>
      <c r="DH40" s="1106"/>
      <c r="DI40" s="1106"/>
      <c r="DJ40" s="1106"/>
      <c r="DK40" s="1107"/>
      <c r="DL40" s="1105"/>
      <c r="DM40" s="1106"/>
      <c r="DN40" s="1106"/>
      <c r="DO40" s="1106"/>
      <c r="DP40" s="1107"/>
      <c r="DQ40" s="1105"/>
      <c r="DR40" s="1106"/>
      <c r="DS40" s="1106"/>
      <c r="DT40" s="1106"/>
      <c r="DU40" s="1107"/>
      <c r="DV40" s="1108"/>
      <c r="DW40" s="1109"/>
      <c r="DX40" s="1109"/>
      <c r="DY40" s="1109"/>
      <c r="DZ40" s="1110"/>
      <c r="EA40" s="248"/>
    </row>
    <row r="41" spans="1:131" s="249" customFormat="1" ht="26.25" customHeight="1" x14ac:dyDescent="0.15">
      <c r="A41" s="263">
        <v>14</v>
      </c>
      <c r="B41" s="1127"/>
      <c r="C41" s="1128"/>
      <c r="D41" s="1128"/>
      <c r="E41" s="1128"/>
      <c r="F41" s="1128"/>
      <c r="G41" s="1128"/>
      <c r="H41" s="1128"/>
      <c r="I41" s="1128"/>
      <c r="J41" s="1128"/>
      <c r="K41" s="1128"/>
      <c r="L41" s="1128"/>
      <c r="M41" s="1128"/>
      <c r="N41" s="1128"/>
      <c r="O41" s="1128"/>
      <c r="P41" s="1129"/>
      <c r="Q41" s="1137"/>
      <c r="R41" s="1138"/>
      <c r="S41" s="1138"/>
      <c r="T41" s="1138"/>
      <c r="U41" s="1138"/>
      <c r="V41" s="1138"/>
      <c r="W41" s="1138"/>
      <c r="X41" s="1138"/>
      <c r="Y41" s="1138"/>
      <c r="Z41" s="1138"/>
      <c r="AA41" s="1138"/>
      <c r="AB41" s="1138"/>
      <c r="AC41" s="1138"/>
      <c r="AD41" s="1138"/>
      <c r="AE41" s="1139"/>
      <c r="AF41" s="1132"/>
      <c r="AG41" s="1133"/>
      <c r="AH41" s="1133"/>
      <c r="AI41" s="1133"/>
      <c r="AJ41" s="1134"/>
      <c r="AK41" s="1075"/>
      <c r="AL41" s="1070"/>
      <c r="AM41" s="1070"/>
      <c r="AN41" s="1070"/>
      <c r="AO41" s="1070"/>
      <c r="AP41" s="1070"/>
      <c r="AQ41" s="1070"/>
      <c r="AR41" s="1070"/>
      <c r="AS41" s="1070"/>
      <c r="AT41" s="1070"/>
      <c r="AU41" s="1070"/>
      <c r="AV41" s="1070"/>
      <c r="AW41" s="1070"/>
      <c r="AX41" s="1070"/>
      <c r="AY41" s="1070"/>
      <c r="AZ41" s="1140"/>
      <c r="BA41" s="1140"/>
      <c r="BB41" s="1140"/>
      <c r="BC41" s="1140"/>
      <c r="BD41" s="1140"/>
      <c r="BE41" s="1122"/>
      <c r="BF41" s="1122"/>
      <c r="BG41" s="1122"/>
      <c r="BH41" s="1122"/>
      <c r="BI41" s="1123"/>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105"/>
      <c r="CI41" s="1106"/>
      <c r="CJ41" s="1106"/>
      <c r="CK41" s="1106"/>
      <c r="CL41" s="1107"/>
      <c r="CM41" s="1105"/>
      <c r="CN41" s="1106"/>
      <c r="CO41" s="1106"/>
      <c r="CP41" s="1106"/>
      <c r="CQ41" s="1107"/>
      <c r="CR41" s="1105"/>
      <c r="CS41" s="1106"/>
      <c r="CT41" s="1106"/>
      <c r="CU41" s="1106"/>
      <c r="CV41" s="1107"/>
      <c r="CW41" s="1105"/>
      <c r="CX41" s="1106"/>
      <c r="CY41" s="1106"/>
      <c r="CZ41" s="1106"/>
      <c r="DA41" s="1107"/>
      <c r="DB41" s="1105"/>
      <c r="DC41" s="1106"/>
      <c r="DD41" s="1106"/>
      <c r="DE41" s="1106"/>
      <c r="DF41" s="1107"/>
      <c r="DG41" s="1105"/>
      <c r="DH41" s="1106"/>
      <c r="DI41" s="1106"/>
      <c r="DJ41" s="1106"/>
      <c r="DK41" s="1107"/>
      <c r="DL41" s="1105"/>
      <c r="DM41" s="1106"/>
      <c r="DN41" s="1106"/>
      <c r="DO41" s="1106"/>
      <c r="DP41" s="1107"/>
      <c r="DQ41" s="1105"/>
      <c r="DR41" s="1106"/>
      <c r="DS41" s="1106"/>
      <c r="DT41" s="1106"/>
      <c r="DU41" s="1107"/>
      <c r="DV41" s="1108"/>
      <c r="DW41" s="1109"/>
      <c r="DX41" s="1109"/>
      <c r="DY41" s="1109"/>
      <c r="DZ41" s="1110"/>
      <c r="EA41" s="248"/>
    </row>
    <row r="42" spans="1:131" s="249" customFormat="1" ht="26.25" customHeight="1" x14ac:dyDescent="0.15">
      <c r="A42" s="263">
        <v>15</v>
      </c>
      <c r="B42" s="1127"/>
      <c r="C42" s="1128"/>
      <c r="D42" s="1128"/>
      <c r="E42" s="1128"/>
      <c r="F42" s="1128"/>
      <c r="G42" s="1128"/>
      <c r="H42" s="1128"/>
      <c r="I42" s="1128"/>
      <c r="J42" s="1128"/>
      <c r="K42" s="1128"/>
      <c r="L42" s="1128"/>
      <c r="M42" s="1128"/>
      <c r="N42" s="1128"/>
      <c r="O42" s="1128"/>
      <c r="P42" s="1129"/>
      <c r="Q42" s="1137"/>
      <c r="R42" s="1138"/>
      <c r="S42" s="1138"/>
      <c r="T42" s="1138"/>
      <c r="U42" s="1138"/>
      <c r="V42" s="1138"/>
      <c r="W42" s="1138"/>
      <c r="X42" s="1138"/>
      <c r="Y42" s="1138"/>
      <c r="Z42" s="1138"/>
      <c r="AA42" s="1138"/>
      <c r="AB42" s="1138"/>
      <c r="AC42" s="1138"/>
      <c r="AD42" s="1138"/>
      <c r="AE42" s="1139"/>
      <c r="AF42" s="1132"/>
      <c r="AG42" s="1133"/>
      <c r="AH42" s="1133"/>
      <c r="AI42" s="1133"/>
      <c r="AJ42" s="1134"/>
      <c r="AK42" s="1075"/>
      <c r="AL42" s="1070"/>
      <c r="AM42" s="1070"/>
      <c r="AN42" s="1070"/>
      <c r="AO42" s="1070"/>
      <c r="AP42" s="1070"/>
      <c r="AQ42" s="1070"/>
      <c r="AR42" s="1070"/>
      <c r="AS42" s="1070"/>
      <c r="AT42" s="1070"/>
      <c r="AU42" s="1070"/>
      <c r="AV42" s="1070"/>
      <c r="AW42" s="1070"/>
      <c r="AX42" s="1070"/>
      <c r="AY42" s="1070"/>
      <c r="AZ42" s="1140"/>
      <c r="BA42" s="1140"/>
      <c r="BB42" s="1140"/>
      <c r="BC42" s="1140"/>
      <c r="BD42" s="1140"/>
      <c r="BE42" s="1122"/>
      <c r="BF42" s="1122"/>
      <c r="BG42" s="1122"/>
      <c r="BH42" s="1122"/>
      <c r="BI42" s="1123"/>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105"/>
      <c r="CI42" s="1106"/>
      <c r="CJ42" s="1106"/>
      <c r="CK42" s="1106"/>
      <c r="CL42" s="1107"/>
      <c r="CM42" s="1105"/>
      <c r="CN42" s="1106"/>
      <c r="CO42" s="1106"/>
      <c r="CP42" s="1106"/>
      <c r="CQ42" s="1107"/>
      <c r="CR42" s="1105"/>
      <c r="CS42" s="1106"/>
      <c r="CT42" s="1106"/>
      <c r="CU42" s="1106"/>
      <c r="CV42" s="1107"/>
      <c r="CW42" s="1105"/>
      <c r="CX42" s="1106"/>
      <c r="CY42" s="1106"/>
      <c r="CZ42" s="1106"/>
      <c r="DA42" s="1107"/>
      <c r="DB42" s="1105"/>
      <c r="DC42" s="1106"/>
      <c r="DD42" s="1106"/>
      <c r="DE42" s="1106"/>
      <c r="DF42" s="1107"/>
      <c r="DG42" s="1105"/>
      <c r="DH42" s="1106"/>
      <c r="DI42" s="1106"/>
      <c r="DJ42" s="1106"/>
      <c r="DK42" s="1107"/>
      <c r="DL42" s="1105"/>
      <c r="DM42" s="1106"/>
      <c r="DN42" s="1106"/>
      <c r="DO42" s="1106"/>
      <c r="DP42" s="1107"/>
      <c r="DQ42" s="1105"/>
      <c r="DR42" s="1106"/>
      <c r="DS42" s="1106"/>
      <c r="DT42" s="1106"/>
      <c r="DU42" s="1107"/>
      <c r="DV42" s="1108"/>
      <c r="DW42" s="1109"/>
      <c r="DX42" s="1109"/>
      <c r="DY42" s="1109"/>
      <c r="DZ42" s="1110"/>
      <c r="EA42" s="248"/>
    </row>
    <row r="43" spans="1:131" s="249" customFormat="1" ht="26.25" customHeight="1" x14ac:dyDescent="0.15">
      <c r="A43" s="263">
        <v>16</v>
      </c>
      <c r="B43" s="1127"/>
      <c r="C43" s="1128"/>
      <c r="D43" s="1128"/>
      <c r="E43" s="1128"/>
      <c r="F43" s="1128"/>
      <c r="G43" s="1128"/>
      <c r="H43" s="1128"/>
      <c r="I43" s="1128"/>
      <c r="J43" s="1128"/>
      <c r="K43" s="1128"/>
      <c r="L43" s="1128"/>
      <c r="M43" s="1128"/>
      <c r="N43" s="1128"/>
      <c r="O43" s="1128"/>
      <c r="P43" s="1129"/>
      <c r="Q43" s="1137"/>
      <c r="R43" s="1138"/>
      <c r="S43" s="1138"/>
      <c r="T43" s="1138"/>
      <c r="U43" s="1138"/>
      <c r="V43" s="1138"/>
      <c r="W43" s="1138"/>
      <c r="X43" s="1138"/>
      <c r="Y43" s="1138"/>
      <c r="Z43" s="1138"/>
      <c r="AA43" s="1138"/>
      <c r="AB43" s="1138"/>
      <c r="AC43" s="1138"/>
      <c r="AD43" s="1138"/>
      <c r="AE43" s="1139"/>
      <c r="AF43" s="1132"/>
      <c r="AG43" s="1133"/>
      <c r="AH43" s="1133"/>
      <c r="AI43" s="1133"/>
      <c r="AJ43" s="1134"/>
      <c r="AK43" s="1075"/>
      <c r="AL43" s="1070"/>
      <c r="AM43" s="1070"/>
      <c r="AN43" s="1070"/>
      <c r="AO43" s="1070"/>
      <c r="AP43" s="1070"/>
      <c r="AQ43" s="1070"/>
      <c r="AR43" s="1070"/>
      <c r="AS43" s="1070"/>
      <c r="AT43" s="1070"/>
      <c r="AU43" s="1070"/>
      <c r="AV43" s="1070"/>
      <c r="AW43" s="1070"/>
      <c r="AX43" s="1070"/>
      <c r="AY43" s="1070"/>
      <c r="AZ43" s="1140"/>
      <c r="BA43" s="1140"/>
      <c r="BB43" s="1140"/>
      <c r="BC43" s="1140"/>
      <c r="BD43" s="1140"/>
      <c r="BE43" s="1122"/>
      <c r="BF43" s="1122"/>
      <c r="BG43" s="1122"/>
      <c r="BH43" s="1122"/>
      <c r="BI43" s="1123"/>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105"/>
      <c r="CI43" s="1106"/>
      <c r="CJ43" s="1106"/>
      <c r="CK43" s="1106"/>
      <c r="CL43" s="1107"/>
      <c r="CM43" s="1105"/>
      <c r="CN43" s="1106"/>
      <c r="CO43" s="1106"/>
      <c r="CP43" s="1106"/>
      <c r="CQ43" s="1107"/>
      <c r="CR43" s="1105"/>
      <c r="CS43" s="1106"/>
      <c r="CT43" s="1106"/>
      <c r="CU43" s="1106"/>
      <c r="CV43" s="1107"/>
      <c r="CW43" s="1105"/>
      <c r="CX43" s="1106"/>
      <c r="CY43" s="1106"/>
      <c r="CZ43" s="1106"/>
      <c r="DA43" s="1107"/>
      <c r="DB43" s="1105"/>
      <c r="DC43" s="1106"/>
      <c r="DD43" s="1106"/>
      <c r="DE43" s="1106"/>
      <c r="DF43" s="1107"/>
      <c r="DG43" s="1105"/>
      <c r="DH43" s="1106"/>
      <c r="DI43" s="1106"/>
      <c r="DJ43" s="1106"/>
      <c r="DK43" s="1107"/>
      <c r="DL43" s="1105"/>
      <c r="DM43" s="1106"/>
      <c r="DN43" s="1106"/>
      <c r="DO43" s="1106"/>
      <c r="DP43" s="1107"/>
      <c r="DQ43" s="1105"/>
      <c r="DR43" s="1106"/>
      <c r="DS43" s="1106"/>
      <c r="DT43" s="1106"/>
      <c r="DU43" s="1107"/>
      <c r="DV43" s="1108"/>
      <c r="DW43" s="1109"/>
      <c r="DX43" s="1109"/>
      <c r="DY43" s="1109"/>
      <c r="DZ43" s="1110"/>
      <c r="EA43" s="248"/>
    </row>
    <row r="44" spans="1:131" s="249" customFormat="1" ht="26.25" customHeight="1" x14ac:dyDescent="0.15">
      <c r="A44" s="263">
        <v>17</v>
      </c>
      <c r="B44" s="1127"/>
      <c r="C44" s="1128"/>
      <c r="D44" s="1128"/>
      <c r="E44" s="1128"/>
      <c r="F44" s="1128"/>
      <c r="G44" s="1128"/>
      <c r="H44" s="1128"/>
      <c r="I44" s="1128"/>
      <c r="J44" s="1128"/>
      <c r="K44" s="1128"/>
      <c r="L44" s="1128"/>
      <c r="M44" s="1128"/>
      <c r="N44" s="1128"/>
      <c r="O44" s="1128"/>
      <c r="P44" s="1129"/>
      <c r="Q44" s="1137"/>
      <c r="R44" s="1138"/>
      <c r="S44" s="1138"/>
      <c r="T44" s="1138"/>
      <c r="U44" s="1138"/>
      <c r="V44" s="1138"/>
      <c r="W44" s="1138"/>
      <c r="X44" s="1138"/>
      <c r="Y44" s="1138"/>
      <c r="Z44" s="1138"/>
      <c r="AA44" s="1138"/>
      <c r="AB44" s="1138"/>
      <c r="AC44" s="1138"/>
      <c r="AD44" s="1138"/>
      <c r="AE44" s="1139"/>
      <c r="AF44" s="1132"/>
      <c r="AG44" s="1133"/>
      <c r="AH44" s="1133"/>
      <c r="AI44" s="1133"/>
      <c r="AJ44" s="1134"/>
      <c r="AK44" s="1075"/>
      <c r="AL44" s="1070"/>
      <c r="AM44" s="1070"/>
      <c r="AN44" s="1070"/>
      <c r="AO44" s="1070"/>
      <c r="AP44" s="1070"/>
      <c r="AQ44" s="1070"/>
      <c r="AR44" s="1070"/>
      <c r="AS44" s="1070"/>
      <c r="AT44" s="1070"/>
      <c r="AU44" s="1070"/>
      <c r="AV44" s="1070"/>
      <c r="AW44" s="1070"/>
      <c r="AX44" s="1070"/>
      <c r="AY44" s="1070"/>
      <c r="AZ44" s="1140"/>
      <c r="BA44" s="1140"/>
      <c r="BB44" s="1140"/>
      <c r="BC44" s="1140"/>
      <c r="BD44" s="1140"/>
      <c r="BE44" s="1122"/>
      <c r="BF44" s="1122"/>
      <c r="BG44" s="1122"/>
      <c r="BH44" s="1122"/>
      <c r="BI44" s="1123"/>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105"/>
      <c r="CI44" s="1106"/>
      <c r="CJ44" s="1106"/>
      <c r="CK44" s="1106"/>
      <c r="CL44" s="1107"/>
      <c r="CM44" s="1105"/>
      <c r="CN44" s="1106"/>
      <c r="CO44" s="1106"/>
      <c r="CP44" s="1106"/>
      <c r="CQ44" s="1107"/>
      <c r="CR44" s="1105"/>
      <c r="CS44" s="1106"/>
      <c r="CT44" s="1106"/>
      <c r="CU44" s="1106"/>
      <c r="CV44" s="1107"/>
      <c r="CW44" s="1105"/>
      <c r="CX44" s="1106"/>
      <c r="CY44" s="1106"/>
      <c r="CZ44" s="1106"/>
      <c r="DA44" s="1107"/>
      <c r="DB44" s="1105"/>
      <c r="DC44" s="1106"/>
      <c r="DD44" s="1106"/>
      <c r="DE44" s="1106"/>
      <c r="DF44" s="1107"/>
      <c r="DG44" s="1105"/>
      <c r="DH44" s="1106"/>
      <c r="DI44" s="1106"/>
      <c r="DJ44" s="1106"/>
      <c r="DK44" s="1107"/>
      <c r="DL44" s="1105"/>
      <c r="DM44" s="1106"/>
      <c r="DN44" s="1106"/>
      <c r="DO44" s="1106"/>
      <c r="DP44" s="1107"/>
      <c r="DQ44" s="1105"/>
      <c r="DR44" s="1106"/>
      <c r="DS44" s="1106"/>
      <c r="DT44" s="1106"/>
      <c r="DU44" s="1107"/>
      <c r="DV44" s="1108"/>
      <c r="DW44" s="1109"/>
      <c r="DX44" s="1109"/>
      <c r="DY44" s="1109"/>
      <c r="DZ44" s="1110"/>
      <c r="EA44" s="248"/>
    </row>
    <row r="45" spans="1:131" s="249" customFormat="1" ht="26.25" customHeight="1" x14ac:dyDescent="0.15">
      <c r="A45" s="263">
        <v>18</v>
      </c>
      <c r="B45" s="1127"/>
      <c r="C45" s="1128"/>
      <c r="D45" s="1128"/>
      <c r="E45" s="1128"/>
      <c r="F45" s="1128"/>
      <c r="G45" s="1128"/>
      <c r="H45" s="1128"/>
      <c r="I45" s="1128"/>
      <c r="J45" s="1128"/>
      <c r="K45" s="1128"/>
      <c r="L45" s="1128"/>
      <c r="M45" s="1128"/>
      <c r="N45" s="1128"/>
      <c r="O45" s="1128"/>
      <c r="P45" s="1129"/>
      <c r="Q45" s="1137"/>
      <c r="R45" s="1138"/>
      <c r="S45" s="1138"/>
      <c r="T45" s="1138"/>
      <c r="U45" s="1138"/>
      <c r="V45" s="1138"/>
      <c r="W45" s="1138"/>
      <c r="X45" s="1138"/>
      <c r="Y45" s="1138"/>
      <c r="Z45" s="1138"/>
      <c r="AA45" s="1138"/>
      <c r="AB45" s="1138"/>
      <c r="AC45" s="1138"/>
      <c r="AD45" s="1138"/>
      <c r="AE45" s="1139"/>
      <c r="AF45" s="1132"/>
      <c r="AG45" s="1133"/>
      <c r="AH45" s="1133"/>
      <c r="AI45" s="1133"/>
      <c r="AJ45" s="1134"/>
      <c r="AK45" s="1075"/>
      <c r="AL45" s="1070"/>
      <c r="AM45" s="1070"/>
      <c r="AN45" s="1070"/>
      <c r="AO45" s="1070"/>
      <c r="AP45" s="1070"/>
      <c r="AQ45" s="1070"/>
      <c r="AR45" s="1070"/>
      <c r="AS45" s="1070"/>
      <c r="AT45" s="1070"/>
      <c r="AU45" s="1070"/>
      <c r="AV45" s="1070"/>
      <c r="AW45" s="1070"/>
      <c r="AX45" s="1070"/>
      <c r="AY45" s="1070"/>
      <c r="AZ45" s="1140"/>
      <c r="BA45" s="1140"/>
      <c r="BB45" s="1140"/>
      <c r="BC45" s="1140"/>
      <c r="BD45" s="1140"/>
      <c r="BE45" s="1122"/>
      <c r="BF45" s="1122"/>
      <c r="BG45" s="1122"/>
      <c r="BH45" s="1122"/>
      <c r="BI45" s="1123"/>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105"/>
      <c r="CI45" s="1106"/>
      <c r="CJ45" s="1106"/>
      <c r="CK45" s="1106"/>
      <c r="CL45" s="1107"/>
      <c r="CM45" s="1105"/>
      <c r="CN45" s="1106"/>
      <c r="CO45" s="1106"/>
      <c r="CP45" s="1106"/>
      <c r="CQ45" s="1107"/>
      <c r="CR45" s="1105"/>
      <c r="CS45" s="1106"/>
      <c r="CT45" s="1106"/>
      <c r="CU45" s="1106"/>
      <c r="CV45" s="1107"/>
      <c r="CW45" s="1105"/>
      <c r="CX45" s="1106"/>
      <c r="CY45" s="1106"/>
      <c r="CZ45" s="1106"/>
      <c r="DA45" s="1107"/>
      <c r="DB45" s="1105"/>
      <c r="DC45" s="1106"/>
      <c r="DD45" s="1106"/>
      <c r="DE45" s="1106"/>
      <c r="DF45" s="1107"/>
      <c r="DG45" s="1105"/>
      <c r="DH45" s="1106"/>
      <c r="DI45" s="1106"/>
      <c r="DJ45" s="1106"/>
      <c r="DK45" s="1107"/>
      <c r="DL45" s="1105"/>
      <c r="DM45" s="1106"/>
      <c r="DN45" s="1106"/>
      <c r="DO45" s="1106"/>
      <c r="DP45" s="1107"/>
      <c r="DQ45" s="1105"/>
      <c r="DR45" s="1106"/>
      <c r="DS45" s="1106"/>
      <c r="DT45" s="1106"/>
      <c r="DU45" s="1107"/>
      <c r="DV45" s="1108"/>
      <c r="DW45" s="1109"/>
      <c r="DX45" s="1109"/>
      <c r="DY45" s="1109"/>
      <c r="DZ45" s="1110"/>
      <c r="EA45" s="248"/>
    </row>
    <row r="46" spans="1:131" s="249" customFormat="1" ht="26.25" customHeight="1" x14ac:dyDescent="0.15">
      <c r="A46" s="263">
        <v>19</v>
      </c>
      <c r="B46" s="1127"/>
      <c r="C46" s="1128"/>
      <c r="D46" s="1128"/>
      <c r="E46" s="1128"/>
      <c r="F46" s="1128"/>
      <c r="G46" s="1128"/>
      <c r="H46" s="1128"/>
      <c r="I46" s="1128"/>
      <c r="J46" s="1128"/>
      <c r="K46" s="1128"/>
      <c r="L46" s="1128"/>
      <c r="M46" s="1128"/>
      <c r="N46" s="1128"/>
      <c r="O46" s="1128"/>
      <c r="P46" s="1129"/>
      <c r="Q46" s="1137"/>
      <c r="R46" s="1138"/>
      <c r="S46" s="1138"/>
      <c r="T46" s="1138"/>
      <c r="U46" s="1138"/>
      <c r="V46" s="1138"/>
      <c r="W46" s="1138"/>
      <c r="X46" s="1138"/>
      <c r="Y46" s="1138"/>
      <c r="Z46" s="1138"/>
      <c r="AA46" s="1138"/>
      <c r="AB46" s="1138"/>
      <c r="AC46" s="1138"/>
      <c r="AD46" s="1138"/>
      <c r="AE46" s="1139"/>
      <c r="AF46" s="1132"/>
      <c r="AG46" s="1133"/>
      <c r="AH46" s="1133"/>
      <c r="AI46" s="1133"/>
      <c r="AJ46" s="1134"/>
      <c r="AK46" s="1075"/>
      <c r="AL46" s="1070"/>
      <c r="AM46" s="1070"/>
      <c r="AN46" s="1070"/>
      <c r="AO46" s="1070"/>
      <c r="AP46" s="1070"/>
      <c r="AQ46" s="1070"/>
      <c r="AR46" s="1070"/>
      <c r="AS46" s="1070"/>
      <c r="AT46" s="1070"/>
      <c r="AU46" s="1070"/>
      <c r="AV46" s="1070"/>
      <c r="AW46" s="1070"/>
      <c r="AX46" s="1070"/>
      <c r="AY46" s="1070"/>
      <c r="AZ46" s="1140"/>
      <c r="BA46" s="1140"/>
      <c r="BB46" s="1140"/>
      <c r="BC46" s="1140"/>
      <c r="BD46" s="1140"/>
      <c r="BE46" s="1122"/>
      <c r="BF46" s="1122"/>
      <c r="BG46" s="1122"/>
      <c r="BH46" s="1122"/>
      <c r="BI46" s="1123"/>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105"/>
      <c r="CI46" s="1106"/>
      <c r="CJ46" s="1106"/>
      <c r="CK46" s="1106"/>
      <c r="CL46" s="1107"/>
      <c r="CM46" s="1105"/>
      <c r="CN46" s="1106"/>
      <c r="CO46" s="1106"/>
      <c r="CP46" s="1106"/>
      <c r="CQ46" s="1107"/>
      <c r="CR46" s="1105"/>
      <c r="CS46" s="1106"/>
      <c r="CT46" s="1106"/>
      <c r="CU46" s="1106"/>
      <c r="CV46" s="1107"/>
      <c r="CW46" s="1105"/>
      <c r="CX46" s="1106"/>
      <c r="CY46" s="1106"/>
      <c r="CZ46" s="1106"/>
      <c r="DA46" s="1107"/>
      <c r="DB46" s="1105"/>
      <c r="DC46" s="1106"/>
      <c r="DD46" s="1106"/>
      <c r="DE46" s="1106"/>
      <c r="DF46" s="1107"/>
      <c r="DG46" s="1105"/>
      <c r="DH46" s="1106"/>
      <c r="DI46" s="1106"/>
      <c r="DJ46" s="1106"/>
      <c r="DK46" s="1107"/>
      <c r="DL46" s="1105"/>
      <c r="DM46" s="1106"/>
      <c r="DN46" s="1106"/>
      <c r="DO46" s="1106"/>
      <c r="DP46" s="1107"/>
      <c r="DQ46" s="1105"/>
      <c r="DR46" s="1106"/>
      <c r="DS46" s="1106"/>
      <c r="DT46" s="1106"/>
      <c r="DU46" s="1107"/>
      <c r="DV46" s="1108"/>
      <c r="DW46" s="1109"/>
      <c r="DX46" s="1109"/>
      <c r="DY46" s="1109"/>
      <c r="DZ46" s="1110"/>
      <c r="EA46" s="248"/>
    </row>
    <row r="47" spans="1:131" s="249" customFormat="1" ht="26.25" customHeight="1" x14ac:dyDescent="0.15">
      <c r="A47" s="263">
        <v>20</v>
      </c>
      <c r="B47" s="1127"/>
      <c r="C47" s="1128"/>
      <c r="D47" s="1128"/>
      <c r="E47" s="1128"/>
      <c r="F47" s="1128"/>
      <c r="G47" s="1128"/>
      <c r="H47" s="1128"/>
      <c r="I47" s="1128"/>
      <c r="J47" s="1128"/>
      <c r="K47" s="1128"/>
      <c r="L47" s="1128"/>
      <c r="M47" s="1128"/>
      <c r="N47" s="1128"/>
      <c r="O47" s="1128"/>
      <c r="P47" s="1129"/>
      <c r="Q47" s="1137"/>
      <c r="R47" s="1138"/>
      <c r="S47" s="1138"/>
      <c r="T47" s="1138"/>
      <c r="U47" s="1138"/>
      <c r="V47" s="1138"/>
      <c r="W47" s="1138"/>
      <c r="X47" s="1138"/>
      <c r="Y47" s="1138"/>
      <c r="Z47" s="1138"/>
      <c r="AA47" s="1138"/>
      <c r="AB47" s="1138"/>
      <c r="AC47" s="1138"/>
      <c r="AD47" s="1138"/>
      <c r="AE47" s="1139"/>
      <c r="AF47" s="1132"/>
      <c r="AG47" s="1133"/>
      <c r="AH47" s="1133"/>
      <c r="AI47" s="1133"/>
      <c r="AJ47" s="1134"/>
      <c r="AK47" s="1075"/>
      <c r="AL47" s="1070"/>
      <c r="AM47" s="1070"/>
      <c r="AN47" s="1070"/>
      <c r="AO47" s="1070"/>
      <c r="AP47" s="1070"/>
      <c r="AQ47" s="1070"/>
      <c r="AR47" s="1070"/>
      <c r="AS47" s="1070"/>
      <c r="AT47" s="1070"/>
      <c r="AU47" s="1070"/>
      <c r="AV47" s="1070"/>
      <c r="AW47" s="1070"/>
      <c r="AX47" s="1070"/>
      <c r="AY47" s="1070"/>
      <c r="AZ47" s="1140"/>
      <c r="BA47" s="1140"/>
      <c r="BB47" s="1140"/>
      <c r="BC47" s="1140"/>
      <c r="BD47" s="1140"/>
      <c r="BE47" s="1122"/>
      <c r="BF47" s="1122"/>
      <c r="BG47" s="1122"/>
      <c r="BH47" s="1122"/>
      <c r="BI47" s="1123"/>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105"/>
      <c r="CI47" s="1106"/>
      <c r="CJ47" s="1106"/>
      <c r="CK47" s="1106"/>
      <c r="CL47" s="1107"/>
      <c r="CM47" s="1105"/>
      <c r="CN47" s="1106"/>
      <c r="CO47" s="1106"/>
      <c r="CP47" s="1106"/>
      <c r="CQ47" s="1107"/>
      <c r="CR47" s="1105"/>
      <c r="CS47" s="1106"/>
      <c r="CT47" s="1106"/>
      <c r="CU47" s="1106"/>
      <c r="CV47" s="1107"/>
      <c r="CW47" s="1105"/>
      <c r="CX47" s="1106"/>
      <c r="CY47" s="1106"/>
      <c r="CZ47" s="1106"/>
      <c r="DA47" s="1107"/>
      <c r="DB47" s="1105"/>
      <c r="DC47" s="1106"/>
      <c r="DD47" s="1106"/>
      <c r="DE47" s="1106"/>
      <c r="DF47" s="1107"/>
      <c r="DG47" s="1105"/>
      <c r="DH47" s="1106"/>
      <c r="DI47" s="1106"/>
      <c r="DJ47" s="1106"/>
      <c r="DK47" s="1107"/>
      <c r="DL47" s="1105"/>
      <c r="DM47" s="1106"/>
      <c r="DN47" s="1106"/>
      <c r="DO47" s="1106"/>
      <c r="DP47" s="1107"/>
      <c r="DQ47" s="1105"/>
      <c r="DR47" s="1106"/>
      <c r="DS47" s="1106"/>
      <c r="DT47" s="1106"/>
      <c r="DU47" s="1107"/>
      <c r="DV47" s="1108"/>
      <c r="DW47" s="1109"/>
      <c r="DX47" s="1109"/>
      <c r="DY47" s="1109"/>
      <c r="DZ47" s="1110"/>
      <c r="EA47" s="248"/>
    </row>
    <row r="48" spans="1:131" s="249" customFormat="1" ht="26.25" customHeight="1" x14ac:dyDescent="0.15">
      <c r="A48" s="263">
        <v>21</v>
      </c>
      <c r="B48" s="1127"/>
      <c r="C48" s="1128"/>
      <c r="D48" s="1128"/>
      <c r="E48" s="1128"/>
      <c r="F48" s="1128"/>
      <c r="G48" s="1128"/>
      <c r="H48" s="1128"/>
      <c r="I48" s="1128"/>
      <c r="J48" s="1128"/>
      <c r="K48" s="1128"/>
      <c r="L48" s="1128"/>
      <c r="M48" s="1128"/>
      <c r="N48" s="1128"/>
      <c r="O48" s="1128"/>
      <c r="P48" s="1129"/>
      <c r="Q48" s="1137"/>
      <c r="R48" s="1138"/>
      <c r="S48" s="1138"/>
      <c r="T48" s="1138"/>
      <c r="U48" s="1138"/>
      <c r="V48" s="1138"/>
      <c r="W48" s="1138"/>
      <c r="X48" s="1138"/>
      <c r="Y48" s="1138"/>
      <c r="Z48" s="1138"/>
      <c r="AA48" s="1138"/>
      <c r="AB48" s="1138"/>
      <c r="AC48" s="1138"/>
      <c r="AD48" s="1138"/>
      <c r="AE48" s="1139"/>
      <c r="AF48" s="1132"/>
      <c r="AG48" s="1133"/>
      <c r="AH48" s="1133"/>
      <c r="AI48" s="1133"/>
      <c r="AJ48" s="1134"/>
      <c r="AK48" s="1075"/>
      <c r="AL48" s="1070"/>
      <c r="AM48" s="1070"/>
      <c r="AN48" s="1070"/>
      <c r="AO48" s="1070"/>
      <c r="AP48" s="1070"/>
      <c r="AQ48" s="1070"/>
      <c r="AR48" s="1070"/>
      <c r="AS48" s="1070"/>
      <c r="AT48" s="1070"/>
      <c r="AU48" s="1070"/>
      <c r="AV48" s="1070"/>
      <c r="AW48" s="1070"/>
      <c r="AX48" s="1070"/>
      <c r="AY48" s="1070"/>
      <c r="AZ48" s="1140"/>
      <c r="BA48" s="1140"/>
      <c r="BB48" s="1140"/>
      <c r="BC48" s="1140"/>
      <c r="BD48" s="1140"/>
      <c r="BE48" s="1122"/>
      <c r="BF48" s="1122"/>
      <c r="BG48" s="1122"/>
      <c r="BH48" s="1122"/>
      <c r="BI48" s="1123"/>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105"/>
      <c r="CI48" s="1106"/>
      <c r="CJ48" s="1106"/>
      <c r="CK48" s="1106"/>
      <c r="CL48" s="1107"/>
      <c r="CM48" s="1105"/>
      <c r="CN48" s="1106"/>
      <c r="CO48" s="1106"/>
      <c r="CP48" s="1106"/>
      <c r="CQ48" s="1107"/>
      <c r="CR48" s="1105"/>
      <c r="CS48" s="1106"/>
      <c r="CT48" s="1106"/>
      <c r="CU48" s="1106"/>
      <c r="CV48" s="1107"/>
      <c r="CW48" s="1105"/>
      <c r="CX48" s="1106"/>
      <c r="CY48" s="1106"/>
      <c r="CZ48" s="1106"/>
      <c r="DA48" s="1107"/>
      <c r="DB48" s="1105"/>
      <c r="DC48" s="1106"/>
      <c r="DD48" s="1106"/>
      <c r="DE48" s="1106"/>
      <c r="DF48" s="1107"/>
      <c r="DG48" s="1105"/>
      <c r="DH48" s="1106"/>
      <c r="DI48" s="1106"/>
      <c r="DJ48" s="1106"/>
      <c r="DK48" s="1107"/>
      <c r="DL48" s="1105"/>
      <c r="DM48" s="1106"/>
      <c r="DN48" s="1106"/>
      <c r="DO48" s="1106"/>
      <c r="DP48" s="1107"/>
      <c r="DQ48" s="1105"/>
      <c r="DR48" s="1106"/>
      <c r="DS48" s="1106"/>
      <c r="DT48" s="1106"/>
      <c r="DU48" s="1107"/>
      <c r="DV48" s="1108"/>
      <c r="DW48" s="1109"/>
      <c r="DX48" s="1109"/>
      <c r="DY48" s="1109"/>
      <c r="DZ48" s="1110"/>
      <c r="EA48" s="248"/>
    </row>
    <row r="49" spans="1:131" s="249" customFormat="1" ht="26.25" customHeight="1" x14ac:dyDescent="0.15">
      <c r="A49" s="263">
        <v>22</v>
      </c>
      <c r="B49" s="1127"/>
      <c r="C49" s="1128"/>
      <c r="D49" s="1128"/>
      <c r="E49" s="1128"/>
      <c r="F49" s="1128"/>
      <c r="G49" s="1128"/>
      <c r="H49" s="1128"/>
      <c r="I49" s="1128"/>
      <c r="J49" s="1128"/>
      <c r="K49" s="1128"/>
      <c r="L49" s="1128"/>
      <c r="M49" s="1128"/>
      <c r="N49" s="1128"/>
      <c r="O49" s="1128"/>
      <c r="P49" s="1129"/>
      <c r="Q49" s="1137"/>
      <c r="R49" s="1138"/>
      <c r="S49" s="1138"/>
      <c r="T49" s="1138"/>
      <c r="U49" s="1138"/>
      <c r="V49" s="1138"/>
      <c r="W49" s="1138"/>
      <c r="X49" s="1138"/>
      <c r="Y49" s="1138"/>
      <c r="Z49" s="1138"/>
      <c r="AA49" s="1138"/>
      <c r="AB49" s="1138"/>
      <c r="AC49" s="1138"/>
      <c r="AD49" s="1138"/>
      <c r="AE49" s="1139"/>
      <c r="AF49" s="1132"/>
      <c r="AG49" s="1133"/>
      <c r="AH49" s="1133"/>
      <c r="AI49" s="1133"/>
      <c r="AJ49" s="1134"/>
      <c r="AK49" s="1075"/>
      <c r="AL49" s="1070"/>
      <c r="AM49" s="1070"/>
      <c r="AN49" s="1070"/>
      <c r="AO49" s="1070"/>
      <c r="AP49" s="1070"/>
      <c r="AQ49" s="1070"/>
      <c r="AR49" s="1070"/>
      <c r="AS49" s="1070"/>
      <c r="AT49" s="1070"/>
      <c r="AU49" s="1070"/>
      <c r="AV49" s="1070"/>
      <c r="AW49" s="1070"/>
      <c r="AX49" s="1070"/>
      <c r="AY49" s="1070"/>
      <c r="AZ49" s="1140"/>
      <c r="BA49" s="1140"/>
      <c r="BB49" s="1140"/>
      <c r="BC49" s="1140"/>
      <c r="BD49" s="1140"/>
      <c r="BE49" s="1122"/>
      <c r="BF49" s="1122"/>
      <c r="BG49" s="1122"/>
      <c r="BH49" s="1122"/>
      <c r="BI49" s="1123"/>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105"/>
      <c r="CI49" s="1106"/>
      <c r="CJ49" s="1106"/>
      <c r="CK49" s="1106"/>
      <c r="CL49" s="1107"/>
      <c r="CM49" s="1105"/>
      <c r="CN49" s="1106"/>
      <c r="CO49" s="1106"/>
      <c r="CP49" s="1106"/>
      <c r="CQ49" s="1107"/>
      <c r="CR49" s="1105"/>
      <c r="CS49" s="1106"/>
      <c r="CT49" s="1106"/>
      <c r="CU49" s="1106"/>
      <c r="CV49" s="1107"/>
      <c r="CW49" s="1105"/>
      <c r="CX49" s="1106"/>
      <c r="CY49" s="1106"/>
      <c r="CZ49" s="1106"/>
      <c r="DA49" s="1107"/>
      <c r="DB49" s="1105"/>
      <c r="DC49" s="1106"/>
      <c r="DD49" s="1106"/>
      <c r="DE49" s="1106"/>
      <c r="DF49" s="1107"/>
      <c r="DG49" s="1105"/>
      <c r="DH49" s="1106"/>
      <c r="DI49" s="1106"/>
      <c r="DJ49" s="1106"/>
      <c r="DK49" s="1107"/>
      <c r="DL49" s="1105"/>
      <c r="DM49" s="1106"/>
      <c r="DN49" s="1106"/>
      <c r="DO49" s="1106"/>
      <c r="DP49" s="1107"/>
      <c r="DQ49" s="1105"/>
      <c r="DR49" s="1106"/>
      <c r="DS49" s="1106"/>
      <c r="DT49" s="1106"/>
      <c r="DU49" s="1107"/>
      <c r="DV49" s="1108"/>
      <c r="DW49" s="1109"/>
      <c r="DX49" s="1109"/>
      <c r="DY49" s="1109"/>
      <c r="DZ49" s="1110"/>
      <c r="EA49" s="248"/>
    </row>
    <row r="50" spans="1:131" s="249" customFormat="1" ht="26.25" customHeight="1" x14ac:dyDescent="0.15">
      <c r="A50" s="263">
        <v>23</v>
      </c>
      <c r="B50" s="1127"/>
      <c r="C50" s="1128"/>
      <c r="D50" s="1128"/>
      <c r="E50" s="1128"/>
      <c r="F50" s="1128"/>
      <c r="G50" s="1128"/>
      <c r="H50" s="1128"/>
      <c r="I50" s="1128"/>
      <c r="J50" s="1128"/>
      <c r="K50" s="1128"/>
      <c r="L50" s="1128"/>
      <c r="M50" s="1128"/>
      <c r="N50" s="1128"/>
      <c r="O50" s="1128"/>
      <c r="P50" s="1129"/>
      <c r="Q50" s="1130"/>
      <c r="R50" s="1120"/>
      <c r="S50" s="1120"/>
      <c r="T50" s="1120"/>
      <c r="U50" s="1120"/>
      <c r="V50" s="1120"/>
      <c r="W50" s="1120"/>
      <c r="X50" s="1120"/>
      <c r="Y50" s="1120"/>
      <c r="Z50" s="1120"/>
      <c r="AA50" s="1120"/>
      <c r="AB50" s="1120"/>
      <c r="AC50" s="1120"/>
      <c r="AD50" s="1120"/>
      <c r="AE50" s="1131"/>
      <c r="AF50" s="1132"/>
      <c r="AG50" s="1133"/>
      <c r="AH50" s="1133"/>
      <c r="AI50" s="1133"/>
      <c r="AJ50" s="1134"/>
      <c r="AK50" s="1135"/>
      <c r="AL50" s="1120"/>
      <c r="AM50" s="1120"/>
      <c r="AN50" s="1120"/>
      <c r="AO50" s="1120"/>
      <c r="AP50" s="1120"/>
      <c r="AQ50" s="1120"/>
      <c r="AR50" s="1120"/>
      <c r="AS50" s="1120"/>
      <c r="AT50" s="1120"/>
      <c r="AU50" s="1120"/>
      <c r="AV50" s="1120"/>
      <c r="AW50" s="1120"/>
      <c r="AX50" s="1120"/>
      <c r="AY50" s="1120"/>
      <c r="AZ50" s="1121"/>
      <c r="BA50" s="1121"/>
      <c r="BB50" s="1121"/>
      <c r="BC50" s="1121"/>
      <c r="BD50" s="1121"/>
      <c r="BE50" s="1122"/>
      <c r="BF50" s="1122"/>
      <c r="BG50" s="1122"/>
      <c r="BH50" s="1122"/>
      <c r="BI50" s="1123"/>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105"/>
      <c r="CI50" s="1106"/>
      <c r="CJ50" s="1106"/>
      <c r="CK50" s="1106"/>
      <c r="CL50" s="1107"/>
      <c r="CM50" s="1105"/>
      <c r="CN50" s="1106"/>
      <c r="CO50" s="1106"/>
      <c r="CP50" s="1106"/>
      <c r="CQ50" s="1107"/>
      <c r="CR50" s="1105"/>
      <c r="CS50" s="1106"/>
      <c r="CT50" s="1106"/>
      <c r="CU50" s="1106"/>
      <c r="CV50" s="1107"/>
      <c r="CW50" s="1105"/>
      <c r="CX50" s="1106"/>
      <c r="CY50" s="1106"/>
      <c r="CZ50" s="1106"/>
      <c r="DA50" s="1107"/>
      <c r="DB50" s="1105"/>
      <c r="DC50" s="1106"/>
      <c r="DD50" s="1106"/>
      <c r="DE50" s="1106"/>
      <c r="DF50" s="1107"/>
      <c r="DG50" s="1105"/>
      <c r="DH50" s="1106"/>
      <c r="DI50" s="1106"/>
      <c r="DJ50" s="1106"/>
      <c r="DK50" s="1107"/>
      <c r="DL50" s="1105"/>
      <c r="DM50" s="1106"/>
      <c r="DN50" s="1106"/>
      <c r="DO50" s="1106"/>
      <c r="DP50" s="1107"/>
      <c r="DQ50" s="1105"/>
      <c r="DR50" s="1106"/>
      <c r="DS50" s="1106"/>
      <c r="DT50" s="1106"/>
      <c r="DU50" s="1107"/>
      <c r="DV50" s="1108"/>
      <c r="DW50" s="1109"/>
      <c r="DX50" s="1109"/>
      <c r="DY50" s="1109"/>
      <c r="DZ50" s="1110"/>
      <c r="EA50" s="248"/>
    </row>
    <row r="51" spans="1:131" s="249" customFormat="1" ht="26.25" customHeight="1" x14ac:dyDescent="0.15">
      <c r="A51" s="263">
        <v>24</v>
      </c>
      <c r="B51" s="1127"/>
      <c r="C51" s="1128"/>
      <c r="D51" s="1128"/>
      <c r="E51" s="1128"/>
      <c r="F51" s="1128"/>
      <c r="G51" s="1128"/>
      <c r="H51" s="1128"/>
      <c r="I51" s="1128"/>
      <c r="J51" s="1128"/>
      <c r="K51" s="1128"/>
      <c r="L51" s="1128"/>
      <c r="M51" s="1128"/>
      <c r="N51" s="1128"/>
      <c r="O51" s="1128"/>
      <c r="P51" s="1129"/>
      <c r="Q51" s="1130"/>
      <c r="R51" s="1120"/>
      <c r="S51" s="1120"/>
      <c r="T51" s="1120"/>
      <c r="U51" s="1120"/>
      <c r="V51" s="1120"/>
      <c r="W51" s="1120"/>
      <c r="X51" s="1120"/>
      <c r="Y51" s="1120"/>
      <c r="Z51" s="1120"/>
      <c r="AA51" s="1120"/>
      <c r="AB51" s="1120"/>
      <c r="AC51" s="1120"/>
      <c r="AD51" s="1120"/>
      <c r="AE51" s="1131"/>
      <c r="AF51" s="1132"/>
      <c r="AG51" s="1133"/>
      <c r="AH51" s="1133"/>
      <c r="AI51" s="1133"/>
      <c r="AJ51" s="1134"/>
      <c r="AK51" s="1135"/>
      <c r="AL51" s="1120"/>
      <c r="AM51" s="1120"/>
      <c r="AN51" s="1120"/>
      <c r="AO51" s="1120"/>
      <c r="AP51" s="1120"/>
      <c r="AQ51" s="1120"/>
      <c r="AR51" s="1120"/>
      <c r="AS51" s="1120"/>
      <c r="AT51" s="1120"/>
      <c r="AU51" s="1120"/>
      <c r="AV51" s="1120"/>
      <c r="AW51" s="1120"/>
      <c r="AX51" s="1120"/>
      <c r="AY51" s="1120"/>
      <c r="AZ51" s="1121"/>
      <c r="BA51" s="1121"/>
      <c r="BB51" s="1121"/>
      <c r="BC51" s="1121"/>
      <c r="BD51" s="1121"/>
      <c r="BE51" s="1122"/>
      <c r="BF51" s="1122"/>
      <c r="BG51" s="1122"/>
      <c r="BH51" s="1122"/>
      <c r="BI51" s="1123"/>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105"/>
      <c r="CI51" s="1106"/>
      <c r="CJ51" s="1106"/>
      <c r="CK51" s="1106"/>
      <c r="CL51" s="1107"/>
      <c r="CM51" s="1105"/>
      <c r="CN51" s="1106"/>
      <c r="CO51" s="1106"/>
      <c r="CP51" s="1106"/>
      <c r="CQ51" s="1107"/>
      <c r="CR51" s="1105"/>
      <c r="CS51" s="1106"/>
      <c r="CT51" s="1106"/>
      <c r="CU51" s="1106"/>
      <c r="CV51" s="1107"/>
      <c r="CW51" s="1105"/>
      <c r="CX51" s="1106"/>
      <c r="CY51" s="1106"/>
      <c r="CZ51" s="1106"/>
      <c r="DA51" s="1107"/>
      <c r="DB51" s="1105"/>
      <c r="DC51" s="1106"/>
      <c r="DD51" s="1106"/>
      <c r="DE51" s="1106"/>
      <c r="DF51" s="1107"/>
      <c r="DG51" s="1105"/>
      <c r="DH51" s="1106"/>
      <c r="DI51" s="1106"/>
      <c r="DJ51" s="1106"/>
      <c r="DK51" s="1107"/>
      <c r="DL51" s="1105"/>
      <c r="DM51" s="1106"/>
      <c r="DN51" s="1106"/>
      <c r="DO51" s="1106"/>
      <c r="DP51" s="1107"/>
      <c r="DQ51" s="1105"/>
      <c r="DR51" s="1106"/>
      <c r="DS51" s="1106"/>
      <c r="DT51" s="1106"/>
      <c r="DU51" s="1107"/>
      <c r="DV51" s="1108"/>
      <c r="DW51" s="1109"/>
      <c r="DX51" s="1109"/>
      <c r="DY51" s="1109"/>
      <c r="DZ51" s="1110"/>
      <c r="EA51" s="248"/>
    </row>
    <row r="52" spans="1:131" s="249" customFormat="1" ht="26.25" customHeight="1" x14ac:dyDescent="0.15">
      <c r="A52" s="263">
        <v>25</v>
      </c>
      <c r="B52" s="1127"/>
      <c r="C52" s="1128"/>
      <c r="D52" s="1128"/>
      <c r="E52" s="1128"/>
      <c r="F52" s="1128"/>
      <c r="G52" s="1128"/>
      <c r="H52" s="1128"/>
      <c r="I52" s="1128"/>
      <c r="J52" s="1128"/>
      <c r="K52" s="1128"/>
      <c r="L52" s="1128"/>
      <c r="M52" s="1128"/>
      <c r="N52" s="1128"/>
      <c r="O52" s="1128"/>
      <c r="P52" s="1129"/>
      <c r="Q52" s="1130"/>
      <c r="R52" s="1120"/>
      <c r="S52" s="1120"/>
      <c r="T52" s="1120"/>
      <c r="U52" s="1120"/>
      <c r="V52" s="1120"/>
      <c r="W52" s="1120"/>
      <c r="X52" s="1120"/>
      <c r="Y52" s="1120"/>
      <c r="Z52" s="1120"/>
      <c r="AA52" s="1120"/>
      <c r="AB52" s="1120"/>
      <c r="AC52" s="1120"/>
      <c r="AD52" s="1120"/>
      <c r="AE52" s="1131"/>
      <c r="AF52" s="1132"/>
      <c r="AG52" s="1133"/>
      <c r="AH52" s="1133"/>
      <c r="AI52" s="1133"/>
      <c r="AJ52" s="1134"/>
      <c r="AK52" s="1135"/>
      <c r="AL52" s="1120"/>
      <c r="AM52" s="1120"/>
      <c r="AN52" s="1120"/>
      <c r="AO52" s="1120"/>
      <c r="AP52" s="1120"/>
      <c r="AQ52" s="1120"/>
      <c r="AR52" s="1120"/>
      <c r="AS52" s="1120"/>
      <c r="AT52" s="1120"/>
      <c r="AU52" s="1120"/>
      <c r="AV52" s="1120"/>
      <c r="AW52" s="1120"/>
      <c r="AX52" s="1120"/>
      <c r="AY52" s="1120"/>
      <c r="AZ52" s="1121"/>
      <c r="BA52" s="1121"/>
      <c r="BB52" s="1121"/>
      <c r="BC52" s="1121"/>
      <c r="BD52" s="1121"/>
      <c r="BE52" s="1122"/>
      <c r="BF52" s="1122"/>
      <c r="BG52" s="1122"/>
      <c r="BH52" s="1122"/>
      <c r="BI52" s="1123"/>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105"/>
      <c r="CI52" s="1106"/>
      <c r="CJ52" s="1106"/>
      <c r="CK52" s="1106"/>
      <c r="CL52" s="1107"/>
      <c r="CM52" s="1105"/>
      <c r="CN52" s="1106"/>
      <c r="CO52" s="1106"/>
      <c r="CP52" s="1106"/>
      <c r="CQ52" s="1107"/>
      <c r="CR52" s="1105"/>
      <c r="CS52" s="1106"/>
      <c r="CT52" s="1106"/>
      <c r="CU52" s="1106"/>
      <c r="CV52" s="1107"/>
      <c r="CW52" s="1105"/>
      <c r="CX52" s="1106"/>
      <c r="CY52" s="1106"/>
      <c r="CZ52" s="1106"/>
      <c r="DA52" s="1107"/>
      <c r="DB52" s="1105"/>
      <c r="DC52" s="1106"/>
      <c r="DD52" s="1106"/>
      <c r="DE52" s="1106"/>
      <c r="DF52" s="1107"/>
      <c r="DG52" s="1105"/>
      <c r="DH52" s="1106"/>
      <c r="DI52" s="1106"/>
      <c r="DJ52" s="1106"/>
      <c r="DK52" s="1107"/>
      <c r="DL52" s="1105"/>
      <c r="DM52" s="1106"/>
      <c r="DN52" s="1106"/>
      <c r="DO52" s="1106"/>
      <c r="DP52" s="1107"/>
      <c r="DQ52" s="1105"/>
      <c r="DR52" s="1106"/>
      <c r="DS52" s="1106"/>
      <c r="DT52" s="1106"/>
      <c r="DU52" s="1107"/>
      <c r="DV52" s="1108"/>
      <c r="DW52" s="1109"/>
      <c r="DX52" s="1109"/>
      <c r="DY52" s="1109"/>
      <c r="DZ52" s="1110"/>
      <c r="EA52" s="248"/>
    </row>
    <row r="53" spans="1:131" s="249" customFormat="1" ht="26.25" customHeight="1" x14ac:dyDescent="0.15">
      <c r="A53" s="263">
        <v>26</v>
      </c>
      <c r="B53" s="1127"/>
      <c r="C53" s="1128"/>
      <c r="D53" s="1128"/>
      <c r="E53" s="1128"/>
      <c r="F53" s="1128"/>
      <c r="G53" s="1128"/>
      <c r="H53" s="1128"/>
      <c r="I53" s="1128"/>
      <c r="J53" s="1128"/>
      <c r="K53" s="1128"/>
      <c r="L53" s="1128"/>
      <c r="M53" s="1128"/>
      <c r="N53" s="1128"/>
      <c r="O53" s="1128"/>
      <c r="P53" s="1129"/>
      <c r="Q53" s="1130"/>
      <c r="R53" s="1120"/>
      <c r="S53" s="1120"/>
      <c r="T53" s="1120"/>
      <c r="U53" s="1120"/>
      <c r="V53" s="1120"/>
      <c r="W53" s="1120"/>
      <c r="X53" s="1120"/>
      <c r="Y53" s="1120"/>
      <c r="Z53" s="1120"/>
      <c r="AA53" s="1120"/>
      <c r="AB53" s="1120"/>
      <c r="AC53" s="1120"/>
      <c r="AD53" s="1120"/>
      <c r="AE53" s="1131"/>
      <c r="AF53" s="1132"/>
      <c r="AG53" s="1133"/>
      <c r="AH53" s="1133"/>
      <c r="AI53" s="1133"/>
      <c r="AJ53" s="1134"/>
      <c r="AK53" s="1135"/>
      <c r="AL53" s="1120"/>
      <c r="AM53" s="1120"/>
      <c r="AN53" s="1120"/>
      <c r="AO53" s="1120"/>
      <c r="AP53" s="1120"/>
      <c r="AQ53" s="1120"/>
      <c r="AR53" s="1120"/>
      <c r="AS53" s="1120"/>
      <c r="AT53" s="1120"/>
      <c r="AU53" s="1120"/>
      <c r="AV53" s="1120"/>
      <c r="AW53" s="1120"/>
      <c r="AX53" s="1120"/>
      <c r="AY53" s="1120"/>
      <c r="AZ53" s="1121"/>
      <c r="BA53" s="1121"/>
      <c r="BB53" s="1121"/>
      <c r="BC53" s="1121"/>
      <c r="BD53" s="1121"/>
      <c r="BE53" s="1122"/>
      <c r="BF53" s="1122"/>
      <c r="BG53" s="1122"/>
      <c r="BH53" s="1122"/>
      <c r="BI53" s="1123"/>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105"/>
      <c r="CI53" s="1106"/>
      <c r="CJ53" s="1106"/>
      <c r="CK53" s="1106"/>
      <c r="CL53" s="1107"/>
      <c r="CM53" s="1105"/>
      <c r="CN53" s="1106"/>
      <c r="CO53" s="1106"/>
      <c r="CP53" s="1106"/>
      <c r="CQ53" s="1107"/>
      <c r="CR53" s="1105"/>
      <c r="CS53" s="1106"/>
      <c r="CT53" s="1106"/>
      <c r="CU53" s="1106"/>
      <c r="CV53" s="1107"/>
      <c r="CW53" s="1105"/>
      <c r="CX53" s="1106"/>
      <c r="CY53" s="1106"/>
      <c r="CZ53" s="1106"/>
      <c r="DA53" s="1107"/>
      <c r="DB53" s="1105"/>
      <c r="DC53" s="1106"/>
      <c r="DD53" s="1106"/>
      <c r="DE53" s="1106"/>
      <c r="DF53" s="1107"/>
      <c r="DG53" s="1105"/>
      <c r="DH53" s="1106"/>
      <c r="DI53" s="1106"/>
      <c r="DJ53" s="1106"/>
      <c r="DK53" s="1107"/>
      <c r="DL53" s="1105"/>
      <c r="DM53" s="1106"/>
      <c r="DN53" s="1106"/>
      <c r="DO53" s="1106"/>
      <c r="DP53" s="1107"/>
      <c r="DQ53" s="1105"/>
      <c r="DR53" s="1106"/>
      <c r="DS53" s="1106"/>
      <c r="DT53" s="1106"/>
      <c r="DU53" s="1107"/>
      <c r="DV53" s="1108"/>
      <c r="DW53" s="1109"/>
      <c r="DX53" s="1109"/>
      <c r="DY53" s="1109"/>
      <c r="DZ53" s="1110"/>
      <c r="EA53" s="248"/>
    </row>
    <row r="54" spans="1:131" s="249" customFormat="1" ht="26.25" customHeight="1" x14ac:dyDescent="0.15">
      <c r="A54" s="263">
        <v>27</v>
      </c>
      <c r="B54" s="1127"/>
      <c r="C54" s="1128"/>
      <c r="D54" s="1128"/>
      <c r="E54" s="1128"/>
      <c r="F54" s="1128"/>
      <c r="G54" s="1128"/>
      <c r="H54" s="1128"/>
      <c r="I54" s="1128"/>
      <c r="J54" s="1128"/>
      <c r="K54" s="1128"/>
      <c r="L54" s="1128"/>
      <c r="M54" s="1128"/>
      <c r="N54" s="1128"/>
      <c r="O54" s="1128"/>
      <c r="P54" s="1129"/>
      <c r="Q54" s="1130"/>
      <c r="R54" s="1120"/>
      <c r="S54" s="1120"/>
      <c r="T54" s="1120"/>
      <c r="U54" s="1120"/>
      <c r="V54" s="1120"/>
      <c r="W54" s="1120"/>
      <c r="X54" s="1120"/>
      <c r="Y54" s="1120"/>
      <c r="Z54" s="1120"/>
      <c r="AA54" s="1120"/>
      <c r="AB54" s="1120"/>
      <c r="AC54" s="1120"/>
      <c r="AD54" s="1120"/>
      <c r="AE54" s="1131"/>
      <c r="AF54" s="1132"/>
      <c r="AG54" s="1133"/>
      <c r="AH54" s="1133"/>
      <c r="AI54" s="1133"/>
      <c r="AJ54" s="1134"/>
      <c r="AK54" s="1135"/>
      <c r="AL54" s="1120"/>
      <c r="AM54" s="1120"/>
      <c r="AN54" s="1120"/>
      <c r="AO54" s="1120"/>
      <c r="AP54" s="1120"/>
      <c r="AQ54" s="1120"/>
      <c r="AR54" s="1120"/>
      <c r="AS54" s="1120"/>
      <c r="AT54" s="1120"/>
      <c r="AU54" s="1120"/>
      <c r="AV54" s="1120"/>
      <c r="AW54" s="1120"/>
      <c r="AX54" s="1120"/>
      <c r="AY54" s="1120"/>
      <c r="AZ54" s="1121"/>
      <c r="BA54" s="1121"/>
      <c r="BB54" s="1121"/>
      <c r="BC54" s="1121"/>
      <c r="BD54" s="1121"/>
      <c r="BE54" s="1122"/>
      <c r="BF54" s="1122"/>
      <c r="BG54" s="1122"/>
      <c r="BH54" s="1122"/>
      <c r="BI54" s="1123"/>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105"/>
      <c r="CI54" s="1106"/>
      <c r="CJ54" s="1106"/>
      <c r="CK54" s="1106"/>
      <c r="CL54" s="1107"/>
      <c r="CM54" s="1105"/>
      <c r="CN54" s="1106"/>
      <c r="CO54" s="1106"/>
      <c r="CP54" s="1106"/>
      <c r="CQ54" s="1107"/>
      <c r="CR54" s="1105"/>
      <c r="CS54" s="1106"/>
      <c r="CT54" s="1106"/>
      <c r="CU54" s="1106"/>
      <c r="CV54" s="1107"/>
      <c r="CW54" s="1105"/>
      <c r="CX54" s="1106"/>
      <c r="CY54" s="1106"/>
      <c r="CZ54" s="1106"/>
      <c r="DA54" s="1107"/>
      <c r="DB54" s="1105"/>
      <c r="DC54" s="1106"/>
      <c r="DD54" s="1106"/>
      <c r="DE54" s="1106"/>
      <c r="DF54" s="1107"/>
      <c r="DG54" s="1105"/>
      <c r="DH54" s="1106"/>
      <c r="DI54" s="1106"/>
      <c r="DJ54" s="1106"/>
      <c r="DK54" s="1107"/>
      <c r="DL54" s="1105"/>
      <c r="DM54" s="1106"/>
      <c r="DN54" s="1106"/>
      <c r="DO54" s="1106"/>
      <c r="DP54" s="1107"/>
      <c r="DQ54" s="1105"/>
      <c r="DR54" s="1106"/>
      <c r="DS54" s="1106"/>
      <c r="DT54" s="1106"/>
      <c r="DU54" s="1107"/>
      <c r="DV54" s="1108"/>
      <c r="DW54" s="1109"/>
      <c r="DX54" s="1109"/>
      <c r="DY54" s="1109"/>
      <c r="DZ54" s="1110"/>
      <c r="EA54" s="248"/>
    </row>
    <row r="55" spans="1:131" s="249" customFormat="1" ht="26.25" customHeight="1" x14ac:dyDescent="0.15">
      <c r="A55" s="263">
        <v>28</v>
      </c>
      <c r="B55" s="1127"/>
      <c r="C55" s="1128"/>
      <c r="D55" s="1128"/>
      <c r="E55" s="1128"/>
      <c r="F55" s="1128"/>
      <c r="G55" s="1128"/>
      <c r="H55" s="1128"/>
      <c r="I55" s="1128"/>
      <c r="J55" s="1128"/>
      <c r="K55" s="1128"/>
      <c r="L55" s="1128"/>
      <c r="M55" s="1128"/>
      <c r="N55" s="1128"/>
      <c r="O55" s="1128"/>
      <c r="P55" s="1129"/>
      <c r="Q55" s="1130"/>
      <c r="R55" s="1120"/>
      <c r="S55" s="1120"/>
      <c r="T55" s="1120"/>
      <c r="U55" s="1120"/>
      <c r="V55" s="1120"/>
      <c r="W55" s="1120"/>
      <c r="X55" s="1120"/>
      <c r="Y55" s="1120"/>
      <c r="Z55" s="1120"/>
      <c r="AA55" s="1120"/>
      <c r="AB55" s="1120"/>
      <c r="AC55" s="1120"/>
      <c r="AD55" s="1120"/>
      <c r="AE55" s="1131"/>
      <c r="AF55" s="1132"/>
      <c r="AG55" s="1133"/>
      <c r="AH55" s="1133"/>
      <c r="AI55" s="1133"/>
      <c r="AJ55" s="1134"/>
      <c r="AK55" s="1135"/>
      <c r="AL55" s="1120"/>
      <c r="AM55" s="1120"/>
      <c r="AN55" s="1120"/>
      <c r="AO55" s="1120"/>
      <c r="AP55" s="1120"/>
      <c r="AQ55" s="1120"/>
      <c r="AR55" s="1120"/>
      <c r="AS55" s="1120"/>
      <c r="AT55" s="1120"/>
      <c r="AU55" s="1120"/>
      <c r="AV55" s="1120"/>
      <c r="AW55" s="1120"/>
      <c r="AX55" s="1120"/>
      <c r="AY55" s="1120"/>
      <c r="AZ55" s="1121"/>
      <c r="BA55" s="1121"/>
      <c r="BB55" s="1121"/>
      <c r="BC55" s="1121"/>
      <c r="BD55" s="1121"/>
      <c r="BE55" s="1122"/>
      <c r="BF55" s="1122"/>
      <c r="BG55" s="1122"/>
      <c r="BH55" s="1122"/>
      <c r="BI55" s="1123"/>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105"/>
      <c r="CI55" s="1106"/>
      <c r="CJ55" s="1106"/>
      <c r="CK55" s="1106"/>
      <c r="CL55" s="1107"/>
      <c r="CM55" s="1105"/>
      <c r="CN55" s="1106"/>
      <c r="CO55" s="1106"/>
      <c r="CP55" s="1106"/>
      <c r="CQ55" s="1107"/>
      <c r="CR55" s="1105"/>
      <c r="CS55" s="1106"/>
      <c r="CT55" s="1106"/>
      <c r="CU55" s="1106"/>
      <c r="CV55" s="1107"/>
      <c r="CW55" s="1105"/>
      <c r="CX55" s="1106"/>
      <c r="CY55" s="1106"/>
      <c r="CZ55" s="1106"/>
      <c r="DA55" s="1107"/>
      <c r="DB55" s="1105"/>
      <c r="DC55" s="1106"/>
      <c r="DD55" s="1106"/>
      <c r="DE55" s="1106"/>
      <c r="DF55" s="1107"/>
      <c r="DG55" s="1105"/>
      <c r="DH55" s="1106"/>
      <c r="DI55" s="1106"/>
      <c r="DJ55" s="1106"/>
      <c r="DK55" s="1107"/>
      <c r="DL55" s="1105"/>
      <c r="DM55" s="1106"/>
      <c r="DN55" s="1106"/>
      <c r="DO55" s="1106"/>
      <c r="DP55" s="1107"/>
      <c r="DQ55" s="1105"/>
      <c r="DR55" s="1106"/>
      <c r="DS55" s="1106"/>
      <c r="DT55" s="1106"/>
      <c r="DU55" s="1107"/>
      <c r="DV55" s="1108"/>
      <c r="DW55" s="1109"/>
      <c r="DX55" s="1109"/>
      <c r="DY55" s="1109"/>
      <c r="DZ55" s="1110"/>
      <c r="EA55" s="248"/>
    </row>
    <row r="56" spans="1:131" s="249" customFormat="1" ht="26.25" customHeight="1" x14ac:dyDescent="0.15">
      <c r="A56" s="263">
        <v>29</v>
      </c>
      <c r="B56" s="1127"/>
      <c r="C56" s="1128"/>
      <c r="D56" s="1128"/>
      <c r="E56" s="1128"/>
      <c r="F56" s="1128"/>
      <c r="G56" s="1128"/>
      <c r="H56" s="1128"/>
      <c r="I56" s="1128"/>
      <c r="J56" s="1128"/>
      <c r="K56" s="1128"/>
      <c r="L56" s="1128"/>
      <c r="M56" s="1128"/>
      <c r="N56" s="1128"/>
      <c r="O56" s="1128"/>
      <c r="P56" s="1129"/>
      <c r="Q56" s="1130"/>
      <c r="R56" s="1120"/>
      <c r="S56" s="1120"/>
      <c r="T56" s="1120"/>
      <c r="U56" s="1120"/>
      <c r="V56" s="1120"/>
      <c r="W56" s="1120"/>
      <c r="X56" s="1120"/>
      <c r="Y56" s="1120"/>
      <c r="Z56" s="1120"/>
      <c r="AA56" s="1120"/>
      <c r="AB56" s="1120"/>
      <c r="AC56" s="1120"/>
      <c r="AD56" s="1120"/>
      <c r="AE56" s="1131"/>
      <c r="AF56" s="1132"/>
      <c r="AG56" s="1133"/>
      <c r="AH56" s="1133"/>
      <c r="AI56" s="1133"/>
      <c r="AJ56" s="1134"/>
      <c r="AK56" s="1135"/>
      <c r="AL56" s="1120"/>
      <c r="AM56" s="1120"/>
      <c r="AN56" s="1120"/>
      <c r="AO56" s="1120"/>
      <c r="AP56" s="1120"/>
      <c r="AQ56" s="1120"/>
      <c r="AR56" s="1120"/>
      <c r="AS56" s="1120"/>
      <c r="AT56" s="1120"/>
      <c r="AU56" s="1120"/>
      <c r="AV56" s="1120"/>
      <c r="AW56" s="1120"/>
      <c r="AX56" s="1120"/>
      <c r="AY56" s="1120"/>
      <c r="AZ56" s="1121"/>
      <c r="BA56" s="1121"/>
      <c r="BB56" s="1121"/>
      <c r="BC56" s="1121"/>
      <c r="BD56" s="1121"/>
      <c r="BE56" s="1122"/>
      <c r="BF56" s="1122"/>
      <c r="BG56" s="1122"/>
      <c r="BH56" s="1122"/>
      <c r="BI56" s="1123"/>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105"/>
      <c r="CI56" s="1106"/>
      <c r="CJ56" s="1106"/>
      <c r="CK56" s="1106"/>
      <c r="CL56" s="1107"/>
      <c r="CM56" s="1105"/>
      <c r="CN56" s="1106"/>
      <c r="CO56" s="1106"/>
      <c r="CP56" s="1106"/>
      <c r="CQ56" s="1107"/>
      <c r="CR56" s="1105"/>
      <c r="CS56" s="1106"/>
      <c r="CT56" s="1106"/>
      <c r="CU56" s="1106"/>
      <c r="CV56" s="1107"/>
      <c r="CW56" s="1105"/>
      <c r="CX56" s="1106"/>
      <c r="CY56" s="1106"/>
      <c r="CZ56" s="1106"/>
      <c r="DA56" s="1107"/>
      <c r="DB56" s="1105"/>
      <c r="DC56" s="1106"/>
      <c r="DD56" s="1106"/>
      <c r="DE56" s="1106"/>
      <c r="DF56" s="1107"/>
      <c r="DG56" s="1105"/>
      <c r="DH56" s="1106"/>
      <c r="DI56" s="1106"/>
      <c r="DJ56" s="1106"/>
      <c r="DK56" s="1107"/>
      <c r="DL56" s="1105"/>
      <c r="DM56" s="1106"/>
      <c r="DN56" s="1106"/>
      <c r="DO56" s="1106"/>
      <c r="DP56" s="1107"/>
      <c r="DQ56" s="1105"/>
      <c r="DR56" s="1106"/>
      <c r="DS56" s="1106"/>
      <c r="DT56" s="1106"/>
      <c r="DU56" s="1107"/>
      <c r="DV56" s="1108"/>
      <c r="DW56" s="1109"/>
      <c r="DX56" s="1109"/>
      <c r="DY56" s="1109"/>
      <c r="DZ56" s="1110"/>
      <c r="EA56" s="248"/>
    </row>
    <row r="57" spans="1:131" s="249" customFormat="1" ht="26.25" customHeight="1" x14ac:dyDescent="0.15">
      <c r="A57" s="263">
        <v>30</v>
      </c>
      <c r="B57" s="1127"/>
      <c r="C57" s="1128"/>
      <c r="D57" s="1128"/>
      <c r="E57" s="1128"/>
      <c r="F57" s="1128"/>
      <c r="G57" s="1128"/>
      <c r="H57" s="1128"/>
      <c r="I57" s="1128"/>
      <c r="J57" s="1128"/>
      <c r="K57" s="1128"/>
      <c r="L57" s="1128"/>
      <c r="M57" s="1128"/>
      <c r="N57" s="1128"/>
      <c r="O57" s="1128"/>
      <c r="P57" s="1129"/>
      <c r="Q57" s="1130"/>
      <c r="R57" s="1120"/>
      <c r="S57" s="1120"/>
      <c r="T57" s="1120"/>
      <c r="U57" s="1120"/>
      <c r="V57" s="1120"/>
      <c r="W57" s="1120"/>
      <c r="X57" s="1120"/>
      <c r="Y57" s="1120"/>
      <c r="Z57" s="1120"/>
      <c r="AA57" s="1120"/>
      <c r="AB57" s="1120"/>
      <c r="AC57" s="1120"/>
      <c r="AD57" s="1120"/>
      <c r="AE57" s="1131"/>
      <c r="AF57" s="1132"/>
      <c r="AG57" s="1133"/>
      <c r="AH57" s="1133"/>
      <c r="AI57" s="1133"/>
      <c r="AJ57" s="1134"/>
      <c r="AK57" s="1135"/>
      <c r="AL57" s="1120"/>
      <c r="AM57" s="1120"/>
      <c r="AN57" s="1120"/>
      <c r="AO57" s="1120"/>
      <c r="AP57" s="1120"/>
      <c r="AQ57" s="1120"/>
      <c r="AR57" s="1120"/>
      <c r="AS57" s="1120"/>
      <c r="AT57" s="1120"/>
      <c r="AU57" s="1120"/>
      <c r="AV57" s="1120"/>
      <c r="AW57" s="1120"/>
      <c r="AX57" s="1120"/>
      <c r="AY57" s="1120"/>
      <c r="AZ57" s="1121"/>
      <c r="BA57" s="1121"/>
      <c r="BB57" s="1121"/>
      <c r="BC57" s="1121"/>
      <c r="BD57" s="1121"/>
      <c r="BE57" s="1122"/>
      <c r="BF57" s="1122"/>
      <c r="BG57" s="1122"/>
      <c r="BH57" s="1122"/>
      <c r="BI57" s="1123"/>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105"/>
      <c r="CI57" s="1106"/>
      <c r="CJ57" s="1106"/>
      <c r="CK57" s="1106"/>
      <c r="CL57" s="1107"/>
      <c r="CM57" s="1105"/>
      <c r="CN57" s="1106"/>
      <c r="CO57" s="1106"/>
      <c r="CP57" s="1106"/>
      <c r="CQ57" s="1107"/>
      <c r="CR57" s="1105"/>
      <c r="CS57" s="1106"/>
      <c r="CT57" s="1106"/>
      <c r="CU57" s="1106"/>
      <c r="CV57" s="1107"/>
      <c r="CW57" s="1105"/>
      <c r="CX57" s="1106"/>
      <c r="CY57" s="1106"/>
      <c r="CZ57" s="1106"/>
      <c r="DA57" s="1107"/>
      <c r="DB57" s="1105"/>
      <c r="DC57" s="1106"/>
      <c r="DD57" s="1106"/>
      <c r="DE57" s="1106"/>
      <c r="DF57" s="1107"/>
      <c r="DG57" s="1105"/>
      <c r="DH57" s="1106"/>
      <c r="DI57" s="1106"/>
      <c r="DJ57" s="1106"/>
      <c r="DK57" s="1107"/>
      <c r="DL57" s="1105"/>
      <c r="DM57" s="1106"/>
      <c r="DN57" s="1106"/>
      <c r="DO57" s="1106"/>
      <c r="DP57" s="1107"/>
      <c r="DQ57" s="1105"/>
      <c r="DR57" s="1106"/>
      <c r="DS57" s="1106"/>
      <c r="DT57" s="1106"/>
      <c r="DU57" s="1107"/>
      <c r="DV57" s="1108"/>
      <c r="DW57" s="1109"/>
      <c r="DX57" s="1109"/>
      <c r="DY57" s="1109"/>
      <c r="DZ57" s="1110"/>
      <c r="EA57" s="248"/>
    </row>
    <row r="58" spans="1:131" s="249" customFormat="1" ht="26.25" customHeight="1" x14ac:dyDescent="0.15">
      <c r="A58" s="263">
        <v>31</v>
      </c>
      <c r="B58" s="1127"/>
      <c r="C58" s="1128"/>
      <c r="D58" s="1128"/>
      <c r="E58" s="1128"/>
      <c r="F58" s="1128"/>
      <c r="G58" s="1128"/>
      <c r="H58" s="1128"/>
      <c r="I58" s="1128"/>
      <c r="J58" s="1128"/>
      <c r="K58" s="1128"/>
      <c r="L58" s="1128"/>
      <c r="M58" s="1128"/>
      <c r="N58" s="1128"/>
      <c r="O58" s="1128"/>
      <c r="P58" s="1129"/>
      <c r="Q58" s="1130"/>
      <c r="R58" s="1120"/>
      <c r="S58" s="1120"/>
      <c r="T58" s="1120"/>
      <c r="U58" s="1120"/>
      <c r="V58" s="1120"/>
      <c r="W58" s="1120"/>
      <c r="X58" s="1120"/>
      <c r="Y58" s="1120"/>
      <c r="Z58" s="1120"/>
      <c r="AA58" s="1120"/>
      <c r="AB58" s="1120"/>
      <c r="AC58" s="1120"/>
      <c r="AD58" s="1120"/>
      <c r="AE58" s="1131"/>
      <c r="AF58" s="1132"/>
      <c r="AG58" s="1133"/>
      <c r="AH58" s="1133"/>
      <c r="AI58" s="1133"/>
      <c r="AJ58" s="1134"/>
      <c r="AK58" s="1135"/>
      <c r="AL58" s="1120"/>
      <c r="AM58" s="1120"/>
      <c r="AN58" s="1120"/>
      <c r="AO58" s="1120"/>
      <c r="AP58" s="1120"/>
      <c r="AQ58" s="1120"/>
      <c r="AR58" s="1120"/>
      <c r="AS58" s="1120"/>
      <c r="AT58" s="1120"/>
      <c r="AU58" s="1120"/>
      <c r="AV58" s="1120"/>
      <c r="AW58" s="1120"/>
      <c r="AX58" s="1120"/>
      <c r="AY58" s="1120"/>
      <c r="AZ58" s="1121"/>
      <c r="BA58" s="1121"/>
      <c r="BB58" s="1121"/>
      <c r="BC58" s="1121"/>
      <c r="BD58" s="1121"/>
      <c r="BE58" s="1122"/>
      <c r="BF58" s="1122"/>
      <c r="BG58" s="1122"/>
      <c r="BH58" s="1122"/>
      <c r="BI58" s="1123"/>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105"/>
      <c r="CI58" s="1106"/>
      <c r="CJ58" s="1106"/>
      <c r="CK58" s="1106"/>
      <c r="CL58" s="1107"/>
      <c r="CM58" s="1105"/>
      <c r="CN58" s="1106"/>
      <c r="CO58" s="1106"/>
      <c r="CP58" s="1106"/>
      <c r="CQ58" s="1107"/>
      <c r="CR58" s="1105"/>
      <c r="CS58" s="1106"/>
      <c r="CT58" s="1106"/>
      <c r="CU58" s="1106"/>
      <c r="CV58" s="1107"/>
      <c r="CW58" s="1105"/>
      <c r="CX58" s="1106"/>
      <c r="CY58" s="1106"/>
      <c r="CZ58" s="1106"/>
      <c r="DA58" s="1107"/>
      <c r="DB58" s="1105"/>
      <c r="DC58" s="1106"/>
      <c r="DD58" s="1106"/>
      <c r="DE58" s="1106"/>
      <c r="DF58" s="1107"/>
      <c r="DG58" s="1105"/>
      <c r="DH58" s="1106"/>
      <c r="DI58" s="1106"/>
      <c r="DJ58" s="1106"/>
      <c r="DK58" s="1107"/>
      <c r="DL58" s="1105"/>
      <c r="DM58" s="1106"/>
      <c r="DN58" s="1106"/>
      <c r="DO58" s="1106"/>
      <c r="DP58" s="1107"/>
      <c r="DQ58" s="1105"/>
      <c r="DR58" s="1106"/>
      <c r="DS58" s="1106"/>
      <c r="DT58" s="1106"/>
      <c r="DU58" s="1107"/>
      <c r="DV58" s="1108"/>
      <c r="DW58" s="1109"/>
      <c r="DX58" s="1109"/>
      <c r="DY58" s="1109"/>
      <c r="DZ58" s="1110"/>
      <c r="EA58" s="248"/>
    </row>
    <row r="59" spans="1:131" s="249" customFormat="1" ht="26.25" customHeight="1" x14ac:dyDescent="0.15">
      <c r="A59" s="263">
        <v>32</v>
      </c>
      <c r="B59" s="1127"/>
      <c r="C59" s="1128"/>
      <c r="D59" s="1128"/>
      <c r="E59" s="1128"/>
      <c r="F59" s="1128"/>
      <c r="G59" s="1128"/>
      <c r="H59" s="1128"/>
      <c r="I59" s="1128"/>
      <c r="J59" s="1128"/>
      <c r="K59" s="1128"/>
      <c r="L59" s="1128"/>
      <c r="M59" s="1128"/>
      <c r="N59" s="1128"/>
      <c r="O59" s="1128"/>
      <c r="P59" s="1129"/>
      <c r="Q59" s="1130"/>
      <c r="R59" s="1120"/>
      <c r="S59" s="1120"/>
      <c r="T59" s="1120"/>
      <c r="U59" s="1120"/>
      <c r="V59" s="1120"/>
      <c r="W59" s="1120"/>
      <c r="X59" s="1120"/>
      <c r="Y59" s="1120"/>
      <c r="Z59" s="1120"/>
      <c r="AA59" s="1120"/>
      <c r="AB59" s="1120"/>
      <c r="AC59" s="1120"/>
      <c r="AD59" s="1120"/>
      <c r="AE59" s="1131"/>
      <c r="AF59" s="1132"/>
      <c r="AG59" s="1133"/>
      <c r="AH59" s="1133"/>
      <c r="AI59" s="1133"/>
      <c r="AJ59" s="1134"/>
      <c r="AK59" s="1135"/>
      <c r="AL59" s="1120"/>
      <c r="AM59" s="1120"/>
      <c r="AN59" s="1120"/>
      <c r="AO59" s="1120"/>
      <c r="AP59" s="1120"/>
      <c r="AQ59" s="1120"/>
      <c r="AR59" s="1120"/>
      <c r="AS59" s="1120"/>
      <c r="AT59" s="1120"/>
      <c r="AU59" s="1120"/>
      <c r="AV59" s="1120"/>
      <c r="AW59" s="1120"/>
      <c r="AX59" s="1120"/>
      <c r="AY59" s="1120"/>
      <c r="AZ59" s="1121"/>
      <c r="BA59" s="1121"/>
      <c r="BB59" s="1121"/>
      <c r="BC59" s="1121"/>
      <c r="BD59" s="1121"/>
      <c r="BE59" s="1122"/>
      <c r="BF59" s="1122"/>
      <c r="BG59" s="1122"/>
      <c r="BH59" s="1122"/>
      <c r="BI59" s="1123"/>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105"/>
      <c r="CI59" s="1106"/>
      <c r="CJ59" s="1106"/>
      <c r="CK59" s="1106"/>
      <c r="CL59" s="1107"/>
      <c r="CM59" s="1105"/>
      <c r="CN59" s="1106"/>
      <c r="CO59" s="1106"/>
      <c r="CP59" s="1106"/>
      <c r="CQ59" s="1107"/>
      <c r="CR59" s="1105"/>
      <c r="CS59" s="1106"/>
      <c r="CT59" s="1106"/>
      <c r="CU59" s="1106"/>
      <c r="CV59" s="1107"/>
      <c r="CW59" s="1105"/>
      <c r="CX59" s="1106"/>
      <c r="CY59" s="1106"/>
      <c r="CZ59" s="1106"/>
      <c r="DA59" s="1107"/>
      <c r="DB59" s="1105"/>
      <c r="DC59" s="1106"/>
      <c r="DD59" s="1106"/>
      <c r="DE59" s="1106"/>
      <c r="DF59" s="1107"/>
      <c r="DG59" s="1105"/>
      <c r="DH59" s="1106"/>
      <c r="DI59" s="1106"/>
      <c r="DJ59" s="1106"/>
      <c r="DK59" s="1107"/>
      <c r="DL59" s="1105"/>
      <c r="DM59" s="1106"/>
      <c r="DN59" s="1106"/>
      <c r="DO59" s="1106"/>
      <c r="DP59" s="1107"/>
      <c r="DQ59" s="1105"/>
      <c r="DR59" s="1106"/>
      <c r="DS59" s="1106"/>
      <c r="DT59" s="1106"/>
      <c r="DU59" s="1107"/>
      <c r="DV59" s="1108"/>
      <c r="DW59" s="1109"/>
      <c r="DX59" s="1109"/>
      <c r="DY59" s="1109"/>
      <c r="DZ59" s="1110"/>
      <c r="EA59" s="248"/>
    </row>
    <row r="60" spans="1:131" s="249" customFormat="1" ht="26.25" customHeight="1" x14ac:dyDescent="0.15">
      <c r="A60" s="263">
        <v>33</v>
      </c>
      <c r="B60" s="1127"/>
      <c r="C60" s="1128"/>
      <c r="D60" s="1128"/>
      <c r="E60" s="1128"/>
      <c r="F60" s="1128"/>
      <c r="G60" s="1128"/>
      <c r="H60" s="1128"/>
      <c r="I60" s="1128"/>
      <c r="J60" s="1128"/>
      <c r="K60" s="1128"/>
      <c r="L60" s="1128"/>
      <c r="M60" s="1128"/>
      <c r="N60" s="1128"/>
      <c r="O60" s="1128"/>
      <c r="P60" s="1129"/>
      <c r="Q60" s="1130"/>
      <c r="R60" s="1120"/>
      <c r="S60" s="1120"/>
      <c r="T60" s="1120"/>
      <c r="U60" s="1120"/>
      <c r="V60" s="1120"/>
      <c r="W60" s="1120"/>
      <c r="X60" s="1120"/>
      <c r="Y60" s="1120"/>
      <c r="Z60" s="1120"/>
      <c r="AA60" s="1120"/>
      <c r="AB60" s="1120"/>
      <c r="AC60" s="1120"/>
      <c r="AD60" s="1120"/>
      <c r="AE60" s="1131"/>
      <c r="AF60" s="1132"/>
      <c r="AG60" s="1133"/>
      <c r="AH60" s="1133"/>
      <c r="AI60" s="1133"/>
      <c r="AJ60" s="1134"/>
      <c r="AK60" s="1135"/>
      <c r="AL60" s="1120"/>
      <c r="AM60" s="1120"/>
      <c r="AN60" s="1120"/>
      <c r="AO60" s="1120"/>
      <c r="AP60" s="1120"/>
      <c r="AQ60" s="1120"/>
      <c r="AR60" s="1120"/>
      <c r="AS60" s="1120"/>
      <c r="AT60" s="1120"/>
      <c r="AU60" s="1120"/>
      <c r="AV60" s="1120"/>
      <c r="AW60" s="1120"/>
      <c r="AX60" s="1120"/>
      <c r="AY60" s="1120"/>
      <c r="AZ60" s="1121"/>
      <c r="BA60" s="1121"/>
      <c r="BB60" s="1121"/>
      <c r="BC60" s="1121"/>
      <c r="BD60" s="1121"/>
      <c r="BE60" s="1122"/>
      <c r="BF60" s="1122"/>
      <c r="BG60" s="1122"/>
      <c r="BH60" s="1122"/>
      <c r="BI60" s="1123"/>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105"/>
      <c r="CI60" s="1106"/>
      <c r="CJ60" s="1106"/>
      <c r="CK60" s="1106"/>
      <c r="CL60" s="1107"/>
      <c r="CM60" s="1105"/>
      <c r="CN60" s="1106"/>
      <c r="CO60" s="1106"/>
      <c r="CP60" s="1106"/>
      <c r="CQ60" s="1107"/>
      <c r="CR60" s="1105"/>
      <c r="CS60" s="1106"/>
      <c r="CT60" s="1106"/>
      <c r="CU60" s="1106"/>
      <c r="CV60" s="1107"/>
      <c r="CW60" s="1105"/>
      <c r="CX60" s="1106"/>
      <c r="CY60" s="1106"/>
      <c r="CZ60" s="1106"/>
      <c r="DA60" s="1107"/>
      <c r="DB60" s="1105"/>
      <c r="DC60" s="1106"/>
      <c r="DD60" s="1106"/>
      <c r="DE60" s="1106"/>
      <c r="DF60" s="1107"/>
      <c r="DG60" s="1105"/>
      <c r="DH60" s="1106"/>
      <c r="DI60" s="1106"/>
      <c r="DJ60" s="1106"/>
      <c r="DK60" s="1107"/>
      <c r="DL60" s="1105"/>
      <c r="DM60" s="1106"/>
      <c r="DN60" s="1106"/>
      <c r="DO60" s="1106"/>
      <c r="DP60" s="1107"/>
      <c r="DQ60" s="1105"/>
      <c r="DR60" s="1106"/>
      <c r="DS60" s="1106"/>
      <c r="DT60" s="1106"/>
      <c r="DU60" s="1107"/>
      <c r="DV60" s="1108"/>
      <c r="DW60" s="1109"/>
      <c r="DX60" s="1109"/>
      <c r="DY60" s="1109"/>
      <c r="DZ60" s="1110"/>
      <c r="EA60" s="248"/>
    </row>
    <row r="61" spans="1:131" s="249" customFormat="1" ht="26.25" customHeight="1" thickBot="1" x14ac:dyDescent="0.2">
      <c r="A61" s="263">
        <v>34</v>
      </c>
      <c r="B61" s="1127"/>
      <c r="C61" s="1128"/>
      <c r="D61" s="1128"/>
      <c r="E61" s="1128"/>
      <c r="F61" s="1128"/>
      <c r="G61" s="1128"/>
      <c r="H61" s="1128"/>
      <c r="I61" s="1128"/>
      <c r="J61" s="1128"/>
      <c r="K61" s="1128"/>
      <c r="L61" s="1128"/>
      <c r="M61" s="1128"/>
      <c r="N61" s="1128"/>
      <c r="O61" s="1128"/>
      <c r="P61" s="1129"/>
      <c r="Q61" s="1130"/>
      <c r="R61" s="1120"/>
      <c r="S61" s="1120"/>
      <c r="T61" s="1120"/>
      <c r="U61" s="1120"/>
      <c r="V61" s="1120"/>
      <c r="W61" s="1120"/>
      <c r="X61" s="1120"/>
      <c r="Y61" s="1120"/>
      <c r="Z61" s="1120"/>
      <c r="AA61" s="1120"/>
      <c r="AB61" s="1120"/>
      <c r="AC61" s="1120"/>
      <c r="AD61" s="1120"/>
      <c r="AE61" s="1131"/>
      <c r="AF61" s="1132"/>
      <c r="AG61" s="1133"/>
      <c r="AH61" s="1133"/>
      <c r="AI61" s="1133"/>
      <c r="AJ61" s="1134"/>
      <c r="AK61" s="1135"/>
      <c r="AL61" s="1120"/>
      <c r="AM61" s="1120"/>
      <c r="AN61" s="1120"/>
      <c r="AO61" s="1120"/>
      <c r="AP61" s="1120"/>
      <c r="AQ61" s="1120"/>
      <c r="AR61" s="1120"/>
      <c r="AS61" s="1120"/>
      <c r="AT61" s="1120"/>
      <c r="AU61" s="1120"/>
      <c r="AV61" s="1120"/>
      <c r="AW61" s="1120"/>
      <c r="AX61" s="1120"/>
      <c r="AY61" s="1120"/>
      <c r="AZ61" s="1121"/>
      <c r="BA61" s="1121"/>
      <c r="BB61" s="1121"/>
      <c r="BC61" s="1121"/>
      <c r="BD61" s="1121"/>
      <c r="BE61" s="1122"/>
      <c r="BF61" s="1122"/>
      <c r="BG61" s="1122"/>
      <c r="BH61" s="1122"/>
      <c r="BI61" s="1123"/>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105"/>
      <c r="CI61" s="1106"/>
      <c r="CJ61" s="1106"/>
      <c r="CK61" s="1106"/>
      <c r="CL61" s="1107"/>
      <c r="CM61" s="1105"/>
      <c r="CN61" s="1106"/>
      <c r="CO61" s="1106"/>
      <c r="CP61" s="1106"/>
      <c r="CQ61" s="1107"/>
      <c r="CR61" s="1105"/>
      <c r="CS61" s="1106"/>
      <c r="CT61" s="1106"/>
      <c r="CU61" s="1106"/>
      <c r="CV61" s="1107"/>
      <c r="CW61" s="1105"/>
      <c r="CX61" s="1106"/>
      <c r="CY61" s="1106"/>
      <c r="CZ61" s="1106"/>
      <c r="DA61" s="1107"/>
      <c r="DB61" s="1105"/>
      <c r="DC61" s="1106"/>
      <c r="DD61" s="1106"/>
      <c r="DE61" s="1106"/>
      <c r="DF61" s="1107"/>
      <c r="DG61" s="1105"/>
      <c r="DH61" s="1106"/>
      <c r="DI61" s="1106"/>
      <c r="DJ61" s="1106"/>
      <c r="DK61" s="1107"/>
      <c r="DL61" s="1105"/>
      <c r="DM61" s="1106"/>
      <c r="DN61" s="1106"/>
      <c r="DO61" s="1106"/>
      <c r="DP61" s="1107"/>
      <c r="DQ61" s="1105"/>
      <c r="DR61" s="1106"/>
      <c r="DS61" s="1106"/>
      <c r="DT61" s="1106"/>
      <c r="DU61" s="1107"/>
      <c r="DV61" s="1108"/>
      <c r="DW61" s="1109"/>
      <c r="DX61" s="1109"/>
      <c r="DY61" s="1109"/>
      <c r="DZ61" s="1110"/>
      <c r="EA61" s="248"/>
    </row>
    <row r="62" spans="1:131" s="249" customFormat="1" ht="26.25" customHeight="1" x14ac:dyDescent="0.15">
      <c r="A62" s="263">
        <v>35</v>
      </c>
      <c r="B62" s="1127"/>
      <c r="C62" s="1128"/>
      <c r="D62" s="1128"/>
      <c r="E62" s="1128"/>
      <c r="F62" s="1128"/>
      <c r="G62" s="1128"/>
      <c r="H62" s="1128"/>
      <c r="I62" s="1128"/>
      <c r="J62" s="1128"/>
      <c r="K62" s="1128"/>
      <c r="L62" s="1128"/>
      <c r="M62" s="1128"/>
      <c r="N62" s="1128"/>
      <c r="O62" s="1128"/>
      <c r="P62" s="1129"/>
      <c r="Q62" s="1130"/>
      <c r="R62" s="1120"/>
      <c r="S62" s="1120"/>
      <c r="T62" s="1120"/>
      <c r="U62" s="1120"/>
      <c r="V62" s="1120"/>
      <c r="W62" s="1120"/>
      <c r="X62" s="1120"/>
      <c r="Y62" s="1120"/>
      <c r="Z62" s="1120"/>
      <c r="AA62" s="1120"/>
      <c r="AB62" s="1120"/>
      <c r="AC62" s="1120"/>
      <c r="AD62" s="1120"/>
      <c r="AE62" s="1131"/>
      <c r="AF62" s="1132"/>
      <c r="AG62" s="1133"/>
      <c r="AH62" s="1133"/>
      <c r="AI62" s="1133"/>
      <c r="AJ62" s="1134"/>
      <c r="AK62" s="1135"/>
      <c r="AL62" s="1120"/>
      <c r="AM62" s="1120"/>
      <c r="AN62" s="1120"/>
      <c r="AO62" s="1120"/>
      <c r="AP62" s="1120"/>
      <c r="AQ62" s="1120"/>
      <c r="AR62" s="1120"/>
      <c r="AS62" s="1120"/>
      <c r="AT62" s="1120"/>
      <c r="AU62" s="1120"/>
      <c r="AV62" s="1120"/>
      <c r="AW62" s="1120"/>
      <c r="AX62" s="1120"/>
      <c r="AY62" s="1120"/>
      <c r="AZ62" s="1121"/>
      <c r="BA62" s="1121"/>
      <c r="BB62" s="1121"/>
      <c r="BC62" s="1121"/>
      <c r="BD62" s="1121"/>
      <c r="BE62" s="1122"/>
      <c r="BF62" s="1122"/>
      <c r="BG62" s="1122"/>
      <c r="BH62" s="1122"/>
      <c r="BI62" s="1123"/>
      <c r="BJ62" s="1124" t="s">
        <v>412</v>
      </c>
      <c r="BK62" s="1125"/>
      <c r="BL62" s="1125"/>
      <c r="BM62" s="1125"/>
      <c r="BN62" s="1126"/>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105"/>
      <c r="CI62" s="1106"/>
      <c r="CJ62" s="1106"/>
      <c r="CK62" s="1106"/>
      <c r="CL62" s="1107"/>
      <c r="CM62" s="1105"/>
      <c r="CN62" s="1106"/>
      <c r="CO62" s="1106"/>
      <c r="CP62" s="1106"/>
      <c r="CQ62" s="1107"/>
      <c r="CR62" s="1105"/>
      <c r="CS62" s="1106"/>
      <c r="CT62" s="1106"/>
      <c r="CU62" s="1106"/>
      <c r="CV62" s="1107"/>
      <c r="CW62" s="1105"/>
      <c r="CX62" s="1106"/>
      <c r="CY62" s="1106"/>
      <c r="CZ62" s="1106"/>
      <c r="DA62" s="1107"/>
      <c r="DB62" s="1105"/>
      <c r="DC62" s="1106"/>
      <c r="DD62" s="1106"/>
      <c r="DE62" s="1106"/>
      <c r="DF62" s="1107"/>
      <c r="DG62" s="1105"/>
      <c r="DH62" s="1106"/>
      <c r="DI62" s="1106"/>
      <c r="DJ62" s="1106"/>
      <c r="DK62" s="1107"/>
      <c r="DL62" s="1105"/>
      <c r="DM62" s="1106"/>
      <c r="DN62" s="1106"/>
      <c r="DO62" s="1106"/>
      <c r="DP62" s="1107"/>
      <c r="DQ62" s="1105"/>
      <c r="DR62" s="1106"/>
      <c r="DS62" s="1106"/>
      <c r="DT62" s="1106"/>
      <c r="DU62" s="1107"/>
      <c r="DV62" s="1108"/>
      <c r="DW62" s="1109"/>
      <c r="DX62" s="1109"/>
      <c r="DY62" s="1109"/>
      <c r="DZ62" s="1110"/>
      <c r="EA62" s="248"/>
    </row>
    <row r="63" spans="1:131" s="249" customFormat="1" ht="26.25" customHeight="1" thickBot="1" x14ac:dyDescent="0.2">
      <c r="A63" s="266" t="s">
        <v>390</v>
      </c>
      <c r="B63" s="1029" t="s">
        <v>413</v>
      </c>
      <c r="C63" s="1030"/>
      <c r="D63" s="1030"/>
      <c r="E63" s="1030"/>
      <c r="F63" s="1030"/>
      <c r="G63" s="1030"/>
      <c r="H63" s="1030"/>
      <c r="I63" s="1030"/>
      <c r="J63" s="1030"/>
      <c r="K63" s="1030"/>
      <c r="L63" s="1030"/>
      <c r="M63" s="1030"/>
      <c r="N63" s="1030"/>
      <c r="O63" s="1030"/>
      <c r="P63" s="1031"/>
      <c r="Q63" s="1054"/>
      <c r="R63" s="1055"/>
      <c r="S63" s="1055"/>
      <c r="T63" s="1055"/>
      <c r="U63" s="1055"/>
      <c r="V63" s="1055"/>
      <c r="W63" s="1055"/>
      <c r="X63" s="1055"/>
      <c r="Y63" s="1055"/>
      <c r="Z63" s="1055"/>
      <c r="AA63" s="1055"/>
      <c r="AB63" s="1055"/>
      <c r="AC63" s="1055"/>
      <c r="AD63" s="1055"/>
      <c r="AE63" s="1136"/>
      <c r="AF63" s="1114">
        <v>8</v>
      </c>
      <c r="AG63" s="1056"/>
      <c r="AH63" s="1056"/>
      <c r="AI63" s="1056"/>
      <c r="AJ63" s="1115"/>
      <c r="AK63" s="1116"/>
      <c r="AL63" s="1055"/>
      <c r="AM63" s="1055"/>
      <c r="AN63" s="1055"/>
      <c r="AO63" s="1055"/>
      <c r="AP63" s="1056"/>
      <c r="AQ63" s="1056"/>
      <c r="AR63" s="1056"/>
      <c r="AS63" s="1056"/>
      <c r="AT63" s="1056"/>
      <c r="AU63" s="1056"/>
      <c r="AV63" s="1056"/>
      <c r="AW63" s="1056"/>
      <c r="AX63" s="1056"/>
      <c r="AY63" s="1056"/>
      <c r="AZ63" s="1117"/>
      <c r="BA63" s="1117"/>
      <c r="BB63" s="1117"/>
      <c r="BC63" s="1117"/>
      <c r="BD63" s="1117"/>
      <c r="BE63" s="1057"/>
      <c r="BF63" s="1057"/>
      <c r="BG63" s="1057"/>
      <c r="BH63" s="1057"/>
      <c r="BI63" s="1058"/>
      <c r="BJ63" s="1118" t="s">
        <v>392</v>
      </c>
      <c r="BK63" s="1036"/>
      <c r="BL63" s="1036"/>
      <c r="BM63" s="1036"/>
      <c r="BN63" s="1119"/>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105"/>
      <c r="CI63" s="1106"/>
      <c r="CJ63" s="1106"/>
      <c r="CK63" s="1106"/>
      <c r="CL63" s="1107"/>
      <c r="CM63" s="1105"/>
      <c r="CN63" s="1106"/>
      <c r="CO63" s="1106"/>
      <c r="CP63" s="1106"/>
      <c r="CQ63" s="1107"/>
      <c r="CR63" s="1105"/>
      <c r="CS63" s="1106"/>
      <c r="CT63" s="1106"/>
      <c r="CU63" s="1106"/>
      <c r="CV63" s="1107"/>
      <c r="CW63" s="1105"/>
      <c r="CX63" s="1106"/>
      <c r="CY63" s="1106"/>
      <c r="CZ63" s="1106"/>
      <c r="DA63" s="1107"/>
      <c r="DB63" s="1105"/>
      <c r="DC63" s="1106"/>
      <c r="DD63" s="1106"/>
      <c r="DE63" s="1106"/>
      <c r="DF63" s="1107"/>
      <c r="DG63" s="1105"/>
      <c r="DH63" s="1106"/>
      <c r="DI63" s="1106"/>
      <c r="DJ63" s="1106"/>
      <c r="DK63" s="1107"/>
      <c r="DL63" s="1105"/>
      <c r="DM63" s="1106"/>
      <c r="DN63" s="1106"/>
      <c r="DO63" s="1106"/>
      <c r="DP63" s="1107"/>
      <c r="DQ63" s="1105"/>
      <c r="DR63" s="1106"/>
      <c r="DS63" s="1106"/>
      <c r="DT63" s="1106"/>
      <c r="DU63" s="1107"/>
      <c r="DV63" s="1108"/>
      <c r="DW63" s="1109"/>
      <c r="DX63" s="1109"/>
      <c r="DY63" s="1109"/>
      <c r="DZ63" s="111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105"/>
      <c r="CI64" s="1106"/>
      <c r="CJ64" s="1106"/>
      <c r="CK64" s="1106"/>
      <c r="CL64" s="1107"/>
      <c r="CM64" s="1105"/>
      <c r="CN64" s="1106"/>
      <c r="CO64" s="1106"/>
      <c r="CP64" s="1106"/>
      <c r="CQ64" s="1107"/>
      <c r="CR64" s="1105"/>
      <c r="CS64" s="1106"/>
      <c r="CT64" s="1106"/>
      <c r="CU64" s="1106"/>
      <c r="CV64" s="1107"/>
      <c r="CW64" s="1105"/>
      <c r="CX64" s="1106"/>
      <c r="CY64" s="1106"/>
      <c r="CZ64" s="1106"/>
      <c r="DA64" s="1107"/>
      <c r="DB64" s="1105"/>
      <c r="DC64" s="1106"/>
      <c r="DD64" s="1106"/>
      <c r="DE64" s="1106"/>
      <c r="DF64" s="1107"/>
      <c r="DG64" s="1105"/>
      <c r="DH64" s="1106"/>
      <c r="DI64" s="1106"/>
      <c r="DJ64" s="1106"/>
      <c r="DK64" s="1107"/>
      <c r="DL64" s="1105"/>
      <c r="DM64" s="1106"/>
      <c r="DN64" s="1106"/>
      <c r="DO64" s="1106"/>
      <c r="DP64" s="1107"/>
      <c r="DQ64" s="1105"/>
      <c r="DR64" s="1106"/>
      <c r="DS64" s="1106"/>
      <c r="DT64" s="1106"/>
      <c r="DU64" s="1107"/>
      <c r="DV64" s="1108"/>
      <c r="DW64" s="1109"/>
      <c r="DX64" s="1109"/>
      <c r="DY64" s="1109"/>
      <c r="DZ64" s="1110"/>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105"/>
      <c r="CI65" s="1106"/>
      <c r="CJ65" s="1106"/>
      <c r="CK65" s="1106"/>
      <c r="CL65" s="1107"/>
      <c r="CM65" s="1105"/>
      <c r="CN65" s="1106"/>
      <c r="CO65" s="1106"/>
      <c r="CP65" s="1106"/>
      <c r="CQ65" s="1107"/>
      <c r="CR65" s="1105"/>
      <c r="CS65" s="1106"/>
      <c r="CT65" s="1106"/>
      <c r="CU65" s="1106"/>
      <c r="CV65" s="1107"/>
      <c r="CW65" s="1105"/>
      <c r="CX65" s="1106"/>
      <c r="CY65" s="1106"/>
      <c r="CZ65" s="1106"/>
      <c r="DA65" s="1107"/>
      <c r="DB65" s="1105"/>
      <c r="DC65" s="1106"/>
      <c r="DD65" s="1106"/>
      <c r="DE65" s="1106"/>
      <c r="DF65" s="1107"/>
      <c r="DG65" s="1105"/>
      <c r="DH65" s="1106"/>
      <c r="DI65" s="1106"/>
      <c r="DJ65" s="1106"/>
      <c r="DK65" s="1107"/>
      <c r="DL65" s="1105"/>
      <c r="DM65" s="1106"/>
      <c r="DN65" s="1106"/>
      <c r="DO65" s="1106"/>
      <c r="DP65" s="1107"/>
      <c r="DQ65" s="1105"/>
      <c r="DR65" s="1106"/>
      <c r="DS65" s="1106"/>
      <c r="DT65" s="1106"/>
      <c r="DU65" s="1107"/>
      <c r="DV65" s="1108"/>
      <c r="DW65" s="1109"/>
      <c r="DX65" s="1109"/>
      <c r="DY65" s="1109"/>
      <c r="DZ65" s="1110"/>
      <c r="EA65" s="248"/>
    </row>
    <row r="66" spans="1:131" s="249" customFormat="1" ht="26.25" customHeight="1" x14ac:dyDescent="0.15">
      <c r="A66" s="1077" t="s">
        <v>415</v>
      </c>
      <c r="B66" s="1078"/>
      <c r="C66" s="1078"/>
      <c r="D66" s="1078"/>
      <c r="E66" s="1078"/>
      <c r="F66" s="1078"/>
      <c r="G66" s="1078"/>
      <c r="H66" s="1078"/>
      <c r="I66" s="1078"/>
      <c r="J66" s="1078"/>
      <c r="K66" s="1078"/>
      <c r="L66" s="1078"/>
      <c r="M66" s="1078"/>
      <c r="N66" s="1078"/>
      <c r="O66" s="1078"/>
      <c r="P66" s="1079"/>
      <c r="Q66" s="1083" t="s">
        <v>416</v>
      </c>
      <c r="R66" s="1084"/>
      <c r="S66" s="1084"/>
      <c r="T66" s="1084"/>
      <c r="U66" s="1085"/>
      <c r="V66" s="1083" t="s">
        <v>396</v>
      </c>
      <c r="W66" s="1084"/>
      <c r="X66" s="1084"/>
      <c r="Y66" s="1084"/>
      <c r="Z66" s="1085"/>
      <c r="AA66" s="1083" t="s">
        <v>417</v>
      </c>
      <c r="AB66" s="1084"/>
      <c r="AC66" s="1084"/>
      <c r="AD66" s="1084"/>
      <c r="AE66" s="1085"/>
      <c r="AF66" s="1089" t="s">
        <v>418</v>
      </c>
      <c r="AG66" s="1090"/>
      <c r="AH66" s="1090"/>
      <c r="AI66" s="1090"/>
      <c r="AJ66" s="1091"/>
      <c r="AK66" s="1083" t="s">
        <v>419</v>
      </c>
      <c r="AL66" s="1078"/>
      <c r="AM66" s="1078"/>
      <c r="AN66" s="1078"/>
      <c r="AO66" s="1079"/>
      <c r="AP66" s="1083" t="s">
        <v>420</v>
      </c>
      <c r="AQ66" s="1084"/>
      <c r="AR66" s="1084"/>
      <c r="AS66" s="1084"/>
      <c r="AT66" s="1085"/>
      <c r="AU66" s="1083" t="s">
        <v>421</v>
      </c>
      <c r="AV66" s="1084"/>
      <c r="AW66" s="1084"/>
      <c r="AX66" s="1084"/>
      <c r="AY66" s="1085"/>
      <c r="AZ66" s="1083" t="s">
        <v>377</v>
      </c>
      <c r="BA66" s="1084"/>
      <c r="BB66" s="1084"/>
      <c r="BC66" s="1084"/>
      <c r="BD66" s="1103"/>
      <c r="BE66" s="267"/>
      <c r="BF66" s="267"/>
      <c r="BG66" s="267"/>
      <c r="BH66" s="267"/>
      <c r="BI66" s="267"/>
      <c r="BJ66" s="267"/>
      <c r="BK66" s="267"/>
      <c r="BL66" s="267"/>
      <c r="BM66" s="267"/>
      <c r="BN66" s="267"/>
      <c r="BO66" s="267"/>
      <c r="BP66" s="267"/>
      <c r="BQ66" s="264">
        <v>60</v>
      </c>
      <c r="BR66" s="269"/>
      <c r="BS66" s="1051"/>
      <c r="BT66" s="1052"/>
      <c r="BU66" s="1052"/>
      <c r="BV66" s="1052"/>
      <c r="BW66" s="1052"/>
      <c r="BX66" s="1052"/>
      <c r="BY66" s="1052"/>
      <c r="BZ66" s="1052"/>
      <c r="CA66" s="1052"/>
      <c r="CB66" s="1052"/>
      <c r="CC66" s="1052"/>
      <c r="CD66" s="1052"/>
      <c r="CE66" s="1052"/>
      <c r="CF66" s="1052"/>
      <c r="CG66" s="1053"/>
      <c r="CH66" s="1039"/>
      <c r="CI66" s="1040"/>
      <c r="CJ66" s="1040"/>
      <c r="CK66" s="1040"/>
      <c r="CL66" s="1041"/>
      <c r="CM66" s="1039"/>
      <c r="CN66" s="1040"/>
      <c r="CO66" s="1040"/>
      <c r="CP66" s="1040"/>
      <c r="CQ66" s="1041"/>
      <c r="CR66" s="1039"/>
      <c r="CS66" s="1040"/>
      <c r="CT66" s="1040"/>
      <c r="CU66" s="1040"/>
      <c r="CV66" s="1041"/>
      <c r="CW66" s="1039"/>
      <c r="CX66" s="1040"/>
      <c r="CY66" s="1040"/>
      <c r="CZ66" s="1040"/>
      <c r="DA66" s="1041"/>
      <c r="DB66" s="1039"/>
      <c r="DC66" s="1040"/>
      <c r="DD66" s="1040"/>
      <c r="DE66" s="1040"/>
      <c r="DF66" s="1041"/>
      <c r="DG66" s="1039"/>
      <c r="DH66" s="1040"/>
      <c r="DI66" s="1040"/>
      <c r="DJ66" s="1040"/>
      <c r="DK66" s="1041"/>
      <c r="DL66" s="1039"/>
      <c r="DM66" s="1040"/>
      <c r="DN66" s="1040"/>
      <c r="DO66" s="1040"/>
      <c r="DP66" s="1041"/>
      <c r="DQ66" s="1039"/>
      <c r="DR66" s="1040"/>
      <c r="DS66" s="1040"/>
      <c r="DT66" s="1040"/>
      <c r="DU66" s="1041"/>
      <c r="DV66" s="1026"/>
      <c r="DW66" s="1027"/>
      <c r="DX66" s="1027"/>
      <c r="DY66" s="1027"/>
      <c r="DZ66" s="1028"/>
      <c r="EA66" s="248"/>
    </row>
    <row r="67" spans="1:131" s="249" customFormat="1" ht="26.25" customHeight="1" thickBot="1" x14ac:dyDescent="0.2">
      <c r="A67" s="1080"/>
      <c r="B67" s="1081"/>
      <c r="C67" s="1081"/>
      <c r="D67" s="1081"/>
      <c r="E67" s="1081"/>
      <c r="F67" s="1081"/>
      <c r="G67" s="1081"/>
      <c r="H67" s="1081"/>
      <c r="I67" s="1081"/>
      <c r="J67" s="1081"/>
      <c r="K67" s="1081"/>
      <c r="L67" s="1081"/>
      <c r="M67" s="1081"/>
      <c r="N67" s="1081"/>
      <c r="O67" s="1081"/>
      <c r="P67" s="1082"/>
      <c r="Q67" s="1086"/>
      <c r="R67" s="1087"/>
      <c r="S67" s="1087"/>
      <c r="T67" s="1087"/>
      <c r="U67" s="1088"/>
      <c r="V67" s="1086"/>
      <c r="W67" s="1087"/>
      <c r="X67" s="1087"/>
      <c r="Y67" s="1087"/>
      <c r="Z67" s="1088"/>
      <c r="AA67" s="1086"/>
      <c r="AB67" s="1087"/>
      <c r="AC67" s="1087"/>
      <c r="AD67" s="1087"/>
      <c r="AE67" s="1088"/>
      <c r="AF67" s="1092"/>
      <c r="AG67" s="1093"/>
      <c r="AH67" s="1093"/>
      <c r="AI67" s="1093"/>
      <c r="AJ67" s="1094"/>
      <c r="AK67" s="1095"/>
      <c r="AL67" s="1081"/>
      <c r="AM67" s="1081"/>
      <c r="AN67" s="1081"/>
      <c r="AO67" s="1082"/>
      <c r="AP67" s="1086"/>
      <c r="AQ67" s="1087"/>
      <c r="AR67" s="1087"/>
      <c r="AS67" s="1087"/>
      <c r="AT67" s="1088"/>
      <c r="AU67" s="1086"/>
      <c r="AV67" s="1087"/>
      <c r="AW67" s="1087"/>
      <c r="AX67" s="1087"/>
      <c r="AY67" s="1088"/>
      <c r="AZ67" s="1086"/>
      <c r="BA67" s="1087"/>
      <c r="BB67" s="1087"/>
      <c r="BC67" s="1087"/>
      <c r="BD67" s="1104"/>
      <c r="BE67" s="267"/>
      <c r="BF67" s="267"/>
      <c r="BG67" s="267"/>
      <c r="BH67" s="267"/>
      <c r="BI67" s="267"/>
      <c r="BJ67" s="267"/>
      <c r="BK67" s="267"/>
      <c r="BL67" s="267"/>
      <c r="BM67" s="267"/>
      <c r="BN67" s="267"/>
      <c r="BO67" s="267"/>
      <c r="BP67" s="267"/>
      <c r="BQ67" s="264">
        <v>61</v>
      </c>
      <c r="BR67" s="269"/>
      <c r="BS67" s="1051"/>
      <c r="BT67" s="1052"/>
      <c r="BU67" s="1052"/>
      <c r="BV67" s="1052"/>
      <c r="BW67" s="1052"/>
      <c r="BX67" s="1052"/>
      <c r="BY67" s="1052"/>
      <c r="BZ67" s="1052"/>
      <c r="CA67" s="1052"/>
      <c r="CB67" s="1052"/>
      <c r="CC67" s="1052"/>
      <c r="CD67" s="1052"/>
      <c r="CE67" s="1052"/>
      <c r="CF67" s="1052"/>
      <c r="CG67" s="1053"/>
      <c r="CH67" s="1039"/>
      <c r="CI67" s="1040"/>
      <c r="CJ67" s="1040"/>
      <c r="CK67" s="1040"/>
      <c r="CL67" s="1041"/>
      <c r="CM67" s="1039"/>
      <c r="CN67" s="1040"/>
      <c r="CO67" s="1040"/>
      <c r="CP67" s="1040"/>
      <c r="CQ67" s="1041"/>
      <c r="CR67" s="1039"/>
      <c r="CS67" s="1040"/>
      <c r="CT67" s="1040"/>
      <c r="CU67" s="1040"/>
      <c r="CV67" s="1041"/>
      <c r="CW67" s="1039"/>
      <c r="CX67" s="1040"/>
      <c r="CY67" s="1040"/>
      <c r="CZ67" s="1040"/>
      <c r="DA67" s="1041"/>
      <c r="DB67" s="1039"/>
      <c r="DC67" s="1040"/>
      <c r="DD67" s="1040"/>
      <c r="DE67" s="1040"/>
      <c r="DF67" s="1041"/>
      <c r="DG67" s="1039"/>
      <c r="DH67" s="1040"/>
      <c r="DI67" s="1040"/>
      <c r="DJ67" s="1040"/>
      <c r="DK67" s="1041"/>
      <c r="DL67" s="1039"/>
      <c r="DM67" s="1040"/>
      <c r="DN67" s="1040"/>
      <c r="DO67" s="1040"/>
      <c r="DP67" s="1041"/>
      <c r="DQ67" s="1039"/>
      <c r="DR67" s="1040"/>
      <c r="DS67" s="1040"/>
      <c r="DT67" s="1040"/>
      <c r="DU67" s="1041"/>
      <c r="DV67" s="1026"/>
      <c r="DW67" s="1027"/>
      <c r="DX67" s="1027"/>
      <c r="DY67" s="1027"/>
      <c r="DZ67" s="1028"/>
      <c r="EA67" s="248"/>
    </row>
    <row r="68" spans="1:131" s="249" customFormat="1" ht="26.25" customHeight="1" thickTop="1" x14ac:dyDescent="0.15">
      <c r="A68" s="260">
        <v>1</v>
      </c>
      <c r="B68" s="1096" t="s">
        <v>601</v>
      </c>
      <c r="C68" s="1097"/>
      <c r="D68" s="1097"/>
      <c r="E68" s="1097"/>
      <c r="F68" s="1097"/>
      <c r="G68" s="1097"/>
      <c r="H68" s="1097"/>
      <c r="I68" s="1097"/>
      <c r="J68" s="1097"/>
      <c r="K68" s="1097"/>
      <c r="L68" s="1097"/>
      <c r="M68" s="1097"/>
      <c r="N68" s="1097"/>
      <c r="O68" s="1097"/>
      <c r="P68" s="1098"/>
      <c r="Q68" s="1099">
        <v>4963</v>
      </c>
      <c r="R68" s="1100"/>
      <c r="S68" s="1100"/>
      <c r="T68" s="1100"/>
      <c r="U68" s="1100"/>
      <c r="V68" s="1100">
        <v>4626</v>
      </c>
      <c r="W68" s="1100"/>
      <c r="X68" s="1100"/>
      <c r="Y68" s="1100"/>
      <c r="Z68" s="1100"/>
      <c r="AA68" s="1100">
        <v>337</v>
      </c>
      <c r="AB68" s="1100"/>
      <c r="AC68" s="1100"/>
      <c r="AD68" s="1100"/>
      <c r="AE68" s="1100"/>
      <c r="AF68" s="1100">
        <v>337</v>
      </c>
      <c r="AG68" s="1100"/>
      <c r="AH68" s="1100"/>
      <c r="AI68" s="1100"/>
      <c r="AJ68" s="1100"/>
      <c r="AK68" s="1100">
        <v>0</v>
      </c>
      <c r="AL68" s="1100"/>
      <c r="AM68" s="1100"/>
      <c r="AN68" s="1100"/>
      <c r="AO68" s="1100"/>
      <c r="AP68" s="1100">
        <v>547</v>
      </c>
      <c r="AQ68" s="1100"/>
      <c r="AR68" s="1100"/>
      <c r="AS68" s="1100"/>
      <c r="AT68" s="1100"/>
      <c r="AU68" s="1100">
        <v>82</v>
      </c>
      <c r="AV68" s="1100"/>
      <c r="AW68" s="1100"/>
      <c r="AX68" s="1100"/>
      <c r="AY68" s="1100"/>
      <c r="AZ68" s="1101"/>
      <c r="BA68" s="1101"/>
      <c r="BB68" s="1101"/>
      <c r="BC68" s="1101"/>
      <c r="BD68" s="1102"/>
      <c r="BE68" s="267"/>
      <c r="BF68" s="267"/>
      <c r="BG68" s="267"/>
      <c r="BH68" s="267"/>
      <c r="BI68" s="267"/>
      <c r="BJ68" s="267"/>
      <c r="BK68" s="267"/>
      <c r="BL68" s="267"/>
      <c r="BM68" s="267"/>
      <c r="BN68" s="267"/>
      <c r="BO68" s="267"/>
      <c r="BP68" s="267"/>
      <c r="BQ68" s="264">
        <v>62</v>
      </c>
      <c r="BR68" s="269"/>
      <c r="BS68" s="1051"/>
      <c r="BT68" s="1052"/>
      <c r="BU68" s="1052"/>
      <c r="BV68" s="1052"/>
      <c r="BW68" s="1052"/>
      <c r="BX68" s="1052"/>
      <c r="BY68" s="1052"/>
      <c r="BZ68" s="1052"/>
      <c r="CA68" s="1052"/>
      <c r="CB68" s="1052"/>
      <c r="CC68" s="1052"/>
      <c r="CD68" s="1052"/>
      <c r="CE68" s="1052"/>
      <c r="CF68" s="1052"/>
      <c r="CG68" s="1053"/>
      <c r="CH68" s="1039"/>
      <c r="CI68" s="1040"/>
      <c r="CJ68" s="1040"/>
      <c r="CK68" s="1040"/>
      <c r="CL68" s="1041"/>
      <c r="CM68" s="1039"/>
      <c r="CN68" s="1040"/>
      <c r="CO68" s="1040"/>
      <c r="CP68" s="1040"/>
      <c r="CQ68" s="1041"/>
      <c r="CR68" s="1039"/>
      <c r="CS68" s="1040"/>
      <c r="CT68" s="1040"/>
      <c r="CU68" s="1040"/>
      <c r="CV68" s="1041"/>
      <c r="CW68" s="1039"/>
      <c r="CX68" s="1040"/>
      <c r="CY68" s="1040"/>
      <c r="CZ68" s="1040"/>
      <c r="DA68" s="1041"/>
      <c r="DB68" s="1039"/>
      <c r="DC68" s="1040"/>
      <c r="DD68" s="1040"/>
      <c r="DE68" s="1040"/>
      <c r="DF68" s="1041"/>
      <c r="DG68" s="1039"/>
      <c r="DH68" s="1040"/>
      <c r="DI68" s="1040"/>
      <c r="DJ68" s="1040"/>
      <c r="DK68" s="1041"/>
      <c r="DL68" s="1039"/>
      <c r="DM68" s="1040"/>
      <c r="DN68" s="1040"/>
      <c r="DO68" s="1040"/>
      <c r="DP68" s="1041"/>
      <c r="DQ68" s="1039"/>
      <c r="DR68" s="1040"/>
      <c r="DS68" s="1040"/>
      <c r="DT68" s="1040"/>
      <c r="DU68" s="1041"/>
      <c r="DV68" s="1026"/>
      <c r="DW68" s="1027"/>
      <c r="DX68" s="1027"/>
      <c r="DY68" s="1027"/>
      <c r="DZ68" s="1028"/>
      <c r="EA68" s="248"/>
    </row>
    <row r="69" spans="1:131" s="249" customFormat="1" ht="26.25" customHeight="1" x14ac:dyDescent="0.15">
      <c r="A69" s="263">
        <v>2</v>
      </c>
      <c r="B69" s="1066" t="s">
        <v>602</v>
      </c>
      <c r="C69" s="1067"/>
      <c r="D69" s="1067"/>
      <c r="E69" s="1067"/>
      <c r="F69" s="1067"/>
      <c r="G69" s="1067"/>
      <c r="H69" s="1067"/>
      <c r="I69" s="1067"/>
      <c r="J69" s="1067"/>
      <c r="K69" s="1067"/>
      <c r="L69" s="1067"/>
      <c r="M69" s="1067"/>
      <c r="N69" s="1067"/>
      <c r="O69" s="1067"/>
      <c r="P69" s="1068"/>
      <c r="Q69" s="1069">
        <v>25</v>
      </c>
      <c r="R69" s="1070"/>
      <c r="S69" s="1070"/>
      <c r="T69" s="1070"/>
      <c r="U69" s="1070"/>
      <c r="V69" s="1070">
        <v>13</v>
      </c>
      <c r="W69" s="1070"/>
      <c r="X69" s="1070"/>
      <c r="Y69" s="1070"/>
      <c r="Z69" s="1070"/>
      <c r="AA69" s="1070">
        <v>11</v>
      </c>
      <c r="AB69" s="1070"/>
      <c r="AC69" s="1070"/>
      <c r="AD69" s="1070"/>
      <c r="AE69" s="1070"/>
      <c r="AF69" s="1070">
        <v>11</v>
      </c>
      <c r="AG69" s="1070"/>
      <c r="AH69" s="1070"/>
      <c r="AI69" s="1070"/>
      <c r="AJ69" s="1070"/>
      <c r="AK69" s="1070" t="s">
        <v>603</v>
      </c>
      <c r="AL69" s="1070"/>
      <c r="AM69" s="1070"/>
      <c r="AN69" s="1070"/>
      <c r="AO69" s="1070"/>
      <c r="AP69" s="1070" t="s">
        <v>603</v>
      </c>
      <c r="AQ69" s="1070"/>
      <c r="AR69" s="1070"/>
      <c r="AS69" s="1070"/>
      <c r="AT69" s="1070"/>
      <c r="AU69" s="1070" t="s">
        <v>603</v>
      </c>
      <c r="AV69" s="1070"/>
      <c r="AW69" s="1070"/>
      <c r="AX69" s="1070"/>
      <c r="AY69" s="1070"/>
      <c r="AZ69" s="1071"/>
      <c r="BA69" s="1071"/>
      <c r="BB69" s="1071"/>
      <c r="BC69" s="1071"/>
      <c r="BD69" s="1072"/>
      <c r="BE69" s="267"/>
      <c r="BF69" s="267"/>
      <c r="BG69" s="267"/>
      <c r="BH69" s="267"/>
      <c r="BI69" s="267"/>
      <c r="BJ69" s="267"/>
      <c r="BK69" s="267"/>
      <c r="BL69" s="267"/>
      <c r="BM69" s="267"/>
      <c r="BN69" s="267"/>
      <c r="BO69" s="267"/>
      <c r="BP69" s="267"/>
      <c r="BQ69" s="264">
        <v>63</v>
      </c>
      <c r="BR69" s="269"/>
      <c r="BS69" s="1051"/>
      <c r="BT69" s="1052"/>
      <c r="BU69" s="1052"/>
      <c r="BV69" s="1052"/>
      <c r="BW69" s="1052"/>
      <c r="BX69" s="1052"/>
      <c r="BY69" s="1052"/>
      <c r="BZ69" s="1052"/>
      <c r="CA69" s="1052"/>
      <c r="CB69" s="1052"/>
      <c r="CC69" s="1052"/>
      <c r="CD69" s="1052"/>
      <c r="CE69" s="1052"/>
      <c r="CF69" s="1052"/>
      <c r="CG69" s="1053"/>
      <c r="CH69" s="1039"/>
      <c r="CI69" s="1040"/>
      <c r="CJ69" s="1040"/>
      <c r="CK69" s="1040"/>
      <c r="CL69" s="1041"/>
      <c r="CM69" s="1039"/>
      <c r="CN69" s="1040"/>
      <c r="CO69" s="1040"/>
      <c r="CP69" s="1040"/>
      <c r="CQ69" s="1041"/>
      <c r="CR69" s="1039"/>
      <c r="CS69" s="1040"/>
      <c r="CT69" s="1040"/>
      <c r="CU69" s="1040"/>
      <c r="CV69" s="1041"/>
      <c r="CW69" s="1039"/>
      <c r="CX69" s="1040"/>
      <c r="CY69" s="1040"/>
      <c r="CZ69" s="1040"/>
      <c r="DA69" s="1041"/>
      <c r="DB69" s="1039"/>
      <c r="DC69" s="1040"/>
      <c r="DD69" s="1040"/>
      <c r="DE69" s="1040"/>
      <c r="DF69" s="1041"/>
      <c r="DG69" s="1039"/>
      <c r="DH69" s="1040"/>
      <c r="DI69" s="1040"/>
      <c r="DJ69" s="1040"/>
      <c r="DK69" s="1041"/>
      <c r="DL69" s="1039"/>
      <c r="DM69" s="1040"/>
      <c r="DN69" s="1040"/>
      <c r="DO69" s="1040"/>
      <c r="DP69" s="1041"/>
      <c r="DQ69" s="1039"/>
      <c r="DR69" s="1040"/>
      <c r="DS69" s="1040"/>
      <c r="DT69" s="1040"/>
      <c r="DU69" s="1041"/>
      <c r="DV69" s="1026"/>
      <c r="DW69" s="1027"/>
      <c r="DX69" s="1027"/>
      <c r="DY69" s="1027"/>
      <c r="DZ69" s="1028"/>
      <c r="EA69" s="248"/>
    </row>
    <row r="70" spans="1:131" s="249" customFormat="1" ht="26.25" customHeight="1" x14ac:dyDescent="0.15">
      <c r="A70" s="263">
        <v>3</v>
      </c>
      <c r="B70" s="1066" t="s">
        <v>600</v>
      </c>
      <c r="C70" s="1067" t="s">
        <v>588</v>
      </c>
      <c r="D70" s="1067" t="s">
        <v>588</v>
      </c>
      <c r="E70" s="1067" t="s">
        <v>588</v>
      </c>
      <c r="F70" s="1067" t="s">
        <v>588</v>
      </c>
      <c r="G70" s="1067" t="s">
        <v>588</v>
      </c>
      <c r="H70" s="1067" t="s">
        <v>588</v>
      </c>
      <c r="I70" s="1067" t="s">
        <v>588</v>
      </c>
      <c r="J70" s="1067" t="s">
        <v>588</v>
      </c>
      <c r="K70" s="1067" t="s">
        <v>588</v>
      </c>
      <c r="L70" s="1067" t="s">
        <v>588</v>
      </c>
      <c r="M70" s="1067" t="s">
        <v>588</v>
      </c>
      <c r="N70" s="1067" t="s">
        <v>588</v>
      </c>
      <c r="O70" s="1067" t="s">
        <v>588</v>
      </c>
      <c r="P70" s="1068" t="s">
        <v>588</v>
      </c>
      <c r="Q70" s="1069">
        <v>1291</v>
      </c>
      <c r="R70" s="1070"/>
      <c r="S70" s="1070"/>
      <c r="T70" s="1070"/>
      <c r="U70" s="1070"/>
      <c r="V70" s="1070">
        <v>1258</v>
      </c>
      <c r="W70" s="1070"/>
      <c r="X70" s="1070"/>
      <c r="Y70" s="1070"/>
      <c r="Z70" s="1070"/>
      <c r="AA70" s="1070">
        <v>33</v>
      </c>
      <c r="AB70" s="1070"/>
      <c r="AC70" s="1070"/>
      <c r="AD70" s="1070"/>
      <c r="AE70" s="1070"/>
      <c r="AF70" s="1070">
        <v>33</v>
      </c>
      <c r="AG70" s="1070"/>
      <c r="AH70" s="1070"/>
      <c r="AI70" s="1070"/>
      <c r="AJ70" s="1070"/>
      <c r="AK70" s="1070">
        <v>95</v>
      </c>
      <c r="AL70" s="1070"/>
      <c r="AM70" s="1070"/>
      <c r="AN70" s="1070"/>
      <c r="AO70" s="1070"/>
      <c r="AP70" s="1070" t="s">
        <v>519</v>
      </c>
      <c r="AQ70" s="1070"/>
      <c r="AR70" s="1070"/>
      <c r="AS70" s="1070"/>
      <c r="AT70" s="1070"/>
      <c r="AU70" s="1070" t="s">
        <v>519</v>
      </c>
      <c r="AV70" s="1070"/>
      <c r="AW70" s="1070"/>
      <c r="AX70" s="1070"/>
      <c r="AY70" s="1070"/>
      <c r="AZ70" s="1071"/>
      <c r="BA70" s="1071"/>
      <c r="BB70" s="1071"/>
      <c r="BC70" s="1071"/>
      <c r="BD70" s="1072"/>
      <c r="BE70" s="267"/>
      <c r="BF70" s="267"/>
      <c r="BG70" s="267"/>
      <c r="BH70" s="267"/>
      <c r="BI70" s="267"/>
      <c r="BJ70" s="267"/>
      <c r="BK70" s="267"/>
      <c r="BL70" s="267"/>
      <c r="BM70" s="267"/>
      <c r="BN70" s="267"/>
      <c r="BO70" s="267"/>
      <c r="BP70" s="267"/>
      <c r="BQ70" s="264">
        <v>64</v>
      </c>
      <c r="BR70" s="269"/>
      <c r="BS70" s="1051"/>
      <c r="BT70" s="1052"/>
      <c r="BU70" s="1052"/>
      <c r="BV70" s="1052"/>
      <c r="BW70" s="1052"/>
      <c r="BX70" s="1052"/>
      <c r="BY70" s="1052"/>
      <c r="BZ70" s="1052"/>
      <c r="CA70" s="1052"/>
      <c r="CB70" s="1052"/>
      <c r="CC70" s="1052"/>
      <c r="CD70" s="1052"/>
      <c r="CE70" s="1052"/>
      <c r="CF70" s="1052"/>
      <c r="CG70" s="1053"/>
      <c r="CH70" s="1039"/>
      <c r="CI70" s="1040"/>
      <c r="CJ70" s="1040"/>
      <c r="CK70" s="1040"/>
      <c r="CL70" s="1041"/>
      <c r="CM70" s="1039"/>
      <c r="CN70" s="1040"/>
      <c r="CO70" s="1040"/>
      <c r="CP70" s="1040"/>
      <c r="CQ70" s="1041"/>
      <c r="CR70" s="1039"/>
      <c r="CS70" s="1040"/>
      <c r="CT70" s="1040"/>
      <c r="CU70" s="1040"/>
      <c r="CV70" s="1041"/>
      <c r="CW70" s="1039"/>
      <c r="CX70" s="1040"/>
      <c r="CY70" s="1040"/>
      <c r="CZ70" s="1040"/>
      <c r="DA70" s="1041"/>
      <c r="DB70" s="1039"/>
      <c r="DC70" s="1040"/>
      <c r="DD70" s="1040"/>
      <c r="DE70" s="1040"/>
      <c r="DF70" s="1041"/>
      <c r="DG70" s="1039"/>
      <c r="DH70" s="1040"/>
      <c r="DI70" s="1040"/>
      <c r="DJ70" s="1040"/>
      <c r="DK70" s="1041"/>
      <c r="DL70" s="1039"/>
      <c r="DM70" s="1040"/>
      <c r="DN70" s="1040"/>
      <c r="DO70" s="1040"/>
      <c r="DP70" s="1041"/>
      <c r="DQ70" s="1039"/>
      <c r="DR70" s="1040"/>
      <c r="DS70" s="1040"/>
      <c r="DT70" s="1040"/>
      <c r="DU70" s="1041"/>
      <c r="DV70" s="1026"/>
      <c r="DW70" s="1027"/>
      <c r="DX70" s="1027"/>
      <c r="DY70" s="1027"/>
      <c r="DZ70" s="1028"/>
      <c r="EA70" s="248"/>
    </row>
    <row r="71" spans="1:131" s="249" customFormat="1" ht="26.25" customHeight="1" x14ac:dyDescent="0.15">
      <c r="A71" s="263">
        <v>4</v>
      </c>
      <c r="B71" s="1066" t="s">
        <v>599</v>
      </c>
      <c r="C71" s="1067" t="s">
        <v>589</v>
      </c>
      <c r="D71" s="1067" t="s">
        <v>589</v>
      </c>
      <c r="E71" s="1067" t="s">
        <v>589</v>
      </c>
      <c r="F71" s="1067" t="s">
        <v>589</v>
      </c>
      <c r="G71" s="1067" t="s">
        <v>589</v>
      </c>
      <c r="H71" s="1067" t="s">
        <v>589</v>
      </c>
      <c r="I71" s="1067" t="s">
        <v>589</v>
      </c>
      <c r="J71" s="1067" t="s">
        <v>589</v>
      </c>
      <c r="K71" s="1067" t="s">
        <v>589</v>
      </c>
      <c r="L71" s="1067" t="s">
        <v>589</v>
      </c>
      <c r="M71" s="1067" t="s">
        <v>589</v>
      </c>
      <c r="N71" s="1067" t="s">
        <v>589</v>
      </c>
      <c r="O71" s="1067" t="s">
        <v>589</v>
      </c>
      <c r="P71" s="1068" t="s">
        <v>589</v>
      </c>
      <c r="Q71" s="1069">
        <v>600</v>
      </c>
      <c r="R71" s="1070"/>
      <c r="S71" s="1070"/>
      <c r="T71" s="1070"/>
      <c r="U71" s="1070"/>
      <c r="V71" s="1070">
        <v>537</v>
      </c>
      <c r="W71" s="1070"/>
      <c r="X71" s="1070"/>
      <c r="Y71" s="1070"/>
      <c r="Z71" s="1070"/>
      <c r="AA71" s="1070">
        <v>63</v>
      </c>
      <c r="AB71" s="1070"/>
      <c r="AC71" s="1070"/>
      <c r="AD71" s="1070"/>
      <c r="AE71" s="1070"/>
      <c r="AF71" s="1070">
        <v>63</v>
      </c>
      <c r="AG71" s="1070"/>
      <c r="AH71" s="1070"/>
      <c r="AI71" s="1070"/>
      <c r="AJ71" s="1070"/>
      <c r="AK71" s="1070">
        <v>127</v>
      </c>
      <c r="AL71" s="1070"/>
      <c r="AM71" s="1070"/>
      <c r="AN71" s="1070"/>
      <c r="AO71" s="1070"/>
      <c r="AP71" s="1070" t="s">
        <v>519</v>
      </c>
      <c r="AQ71" s="1070"/>
      <c r="AR71" s="1070"/>
      <c r="AS71" s="1070"/>
      <c r="AT71" s="1070"/>
      <c r="AU71" s="1070" t="s">
        <v>519</v>
      </c>
      <c r="AV71" s="1070"/>
      <c r="AW71" s="1070"/>
      <c r="AX71" s="1070"/>
      <c r="AY71" s="1070"/>
      <c r="AZ71" s="1071"/>
      <c r="BA71" s="1071"/>
      <c r="BB71" s="1071"/>
      <c r="BC71" s="1071"/>
      <c r="BD71" s="1072"/>
      <c r="BE71" s="267"/>
      <c r="BF71" s="267"/>
      <c r="BG71" s="267"/>
      <c r="BH71" s="267"/>
      <c r="BI71" s="267"/>
      <c r="BJ71" s="267"/>
      <c r="BK71" s="267"/>
      <c r="BL71" s="267"/>
      <c r="BM71" s="267"/>
      <c r="BN71" s="267"/>
      <c r="BO71" s="267"/>
      <c r="BP71" s="267"/>
      <c r="BQ71" s="264">
        <v>65</v>
      </c>
      <c r="BR71" s="269"/>
      <c r="BS71" s="1051"/>
      <c r="BT71" s="1052"/>
      <c r="BU71" s="1052"/>
      <c r="BV71" s="1052"/>
      <c r="BW71" s="1052"/>
      <c r="BX71" s="1052"/>
      <c r="BY71" s="1052"/>
      <c r="BZ71" s="1052"/>
      <c r="CA71" s="1052"/>
      <c r="CB71" s="1052"/>
      <c r="CC71" s="1052"/>
      <c r="CD71" s="1052"/>
      <c r="CE71" s="1052"/>
      <c r="CF71" s="1052"/>
      <c r="CG71" s="1053"/>
      <c r="CH71" s="1039"/>
      <c r="CI71" s="1040"/>
      <c r="CJ71" s="1040"/>
      <c r="CK71" s="1040"/>
      <c r="CL71" s="1041"/>
      <c r="CM71" s="1039"/>
      <c r="CN71" s="1040"/>
      <c r="CO71" s="1040"/>
      <c r="CP71" s="1040"/>
      <c r="CQ71" s="1041"/>
      <c r="CR71" s="1039"/>
      <c r="CS71" s="1040"/>
      <c r="CT71" s="1040"/>
      <c r="CU71" s="1040"/>
      <c r="CV71" s="1041"/>
      <c r="CW71" s="1039"/>
      <c r="CX71" s="1040"/>
      <c r="CY71" s="1040"/>
      <c r="CZ71" s="1040"/>
      <c r="DA71" s="1041"/>
      <c r="DB71" s="1039"/>
      <c r="DC71" s="1040"/>
      <c r="DD71" s="1040"/>
      <c r="DE71" s="1040"/>
      <c r="DF71" s="1041"/>
      <c r="DG71" s="1039"/>
      <c r="DH71" s="1040"/>
      <c r="DI71" s="1040"/>
      <c r="DJ71" s="1040"/>
      <c r="DK71" s="1041"/>
      <c r="DL71" s="1039"/>
      <c r="DM71" s="1040"/>
      <c r="DN71" s="1040"/>
      <c r="DO71" s="1040"/>
      <c r="DP71" s="1041"/>
      <c r="DQ71" s="1039"/>
      <c r="DR71" s="1040"/>
      <c r="DS71" s="1040"/>
      <c r="DT71" s="1040"/>
      <c r="DU71" s="1041"/>
      <c r="DV71" s="1026"/>
      <c r="DW71" s="1027"/>
      <c r="DX71" s="1027"/>
      <c r="DY71" s="1027"/>
      <c r="DZ71" s="1028"/>
      <c r="EA71" s="248"/>
    </row>
    <row r="72" spans="1:131" s="249" customFormat="1" ht="26.25" customHeight="1" x14ac:dyDescent="0.15">
      <c r="A72" s="263">
        <v>5</v>
      </c>
      <c r="B72" s="1066" t="s">
        <v>598</v>
      </c>
      <c r="C72" s="1067" t="s">
        <v>590</v>
      </c>
      <c r="D72" s="1067" t="s">
        <v>590</v>
      </c>
      <c r="E72" s="1067" t="s">
        <v>590</v>
      </c>
      <c r="F72" s="1067" t="s">
        <v>590</v>
      </c>
      <c r="G72" s="1067" t="s">
        <v>590</v>
      </c>
      <c r="H72" s="1067" t="s">
        <v>590</v>
      </c>
      <c r="I72" s="1067" t="s">
        <v>590</v>
      </c>
      <c r="J72" s="1067" t="s">
        <v>590</v>
      </c>
      <c r="K72" s="1067" t="s">
        <v>590</v>
      </c>
      <c r="L72" s="1067" t="s">
        <v>590</v>
      </c>
      <c r="M72" s="1067" t="s">
        <v>590</v>
      </c>
      <c r="N72" s="1067" t="s">
        <v>590</v>
      </c>
      <c r="O72" s="1067" t="s">
        <v>590</v>
      </c>
      <c r="P72" s="1068" t="s">
        <v>590</v>
      </c>
      <c r="Q72" s="1069">
        <v>6467</v>
      </c>
      <c r="R72" s="1070"/>
      <c r="S72" s="1070"/>
      <c r="T72" s="1070"/>
      <c r="U72" s="1070"/>
      <c r="V72" s="1070">
        <v>5925</v>
      </c>
      <c r="W72" s="1070"/>
      <c r="X72" s="1070"/>
      <c r="Y72" s="1070"/>
      <c r="Z72" s="1070"/>
      <c r="AA72" s="1070">
        <v>542</v>
      </c>
      <c r="AB72" s="1070"/>
      <c r="AC72" s="1070"/>
      <c r="AD72" s="1070"/>
      <c r="AE72" s="1070"/>
      <c r="AF72" s="1070">
        <v>550</v>
      </c>
      <c r="AG72" s="1070"/>
      <c r="AH72" s="1070"/>
      <c r="AI72" s="1070"/>
      <c r="AJ72" s="1070"/>
      <c r="AK72" s="1070">
        <v>0</v>
      </c>
      <c r="AL72" s="1070"/>
      <c r="AM72" s="1070"/>
      <c r="AN72" s="1070"/>
      <c r="AO72" s="1070"/>
      <c r="AP72" s="1070" t="s">
        <v>519</v>
      </c>
      <c r="AQ72" s="1070"/>
      <c r="AR72" s="1070"/>
      <c r="AS72" s="1070"/>
      <c r="AT72" s="1070"/>
      <c r="AU72" s="1070" t="s">
        <v>519</v>
      </c>
      <c r="AV72" s="1070"/>
      <c r="AW72" s="1070"/>
      <c r="AX72" s="1070"/>
      <c r="AY72" s="1070"/>
      <c r="AZ72" s="1071"/>
      <c r="BA72" s="1071"/>
      <c r="BB72" s="1071"/>
      <c r="BC72" s="1071"/>
      <c r="BD72" s="1072"/>
      <c r="BE72" s="267"/>
      <c r="BF72" s="267"/>
      <c r="BG72" s="267"/>
      <c r="BH72" s="267"/>
      <c r="BI72" s="267"/>
      <c r="BJ72" s="267"/>
      <c r="BK72" s="267"/>
      <c r="BL72" s="267"/>
      <c r="BM72" s="267"/>
      <c r="BN72" s="267"/>
      <c r="BO72" s="267"/>
      <c r="BP72" s="267"/>
      <c r="BQ72" s="264">
        <v>66</v>
      </c>
      <c r="BR72" s="269"/>
      <c r="BS72" s="1051"/>
      <c r="BT72" s="1052"/>
      <c r="BU72" s="1052"/>
      <c r="BV72" s="1052"/>
      <c r="BW72" s="1052"/>
      <c r="BX72" s="1052"/>
      <c r="BY72" s="1052"/>
      <c r="BZ72" s="1052"/>
      <c r="CA72" s="1052"/>
      <c r="CB72" s="1052"/>
      <c r="CC72" s="1052"/>
      <c r="CD72" s="1052"/>
      <c r="CE72" s="1052"/>
      <c r="CF72" s="1052"/>
      <c r="CG72" s="1053"/>
      <c r="CH72" s="1039"/>
      <c r="CI72" s="1040"/>
      <c r="CJ72" s="1040"/>
      <c r="CK72" s="1040"/>
      <c r="CL72" s="1041"/>
      <c r="CM72" s="1039"/>
      <c r="CN72" s="1040"/>
      <c r="CO72" s="1040"/>
      <c r="CP72" s="1040"/>
      <c r="CQ72" s="1041"/>
      <c r="CR72" s="1039"/>
      <c r="CS72" s="1040"/>
      <c r="CT72" s="1040"/>
      <c r="CU72" s="1040"/>
      <c r="CV72" s="1041"/>
      <c r="CW72" s="1039"/>
      <c r="CX72" s="1040"/>
      <c r="CY72" s="1040"/>
      <c r="CZ72" s="1040"/>
      <c r="DA72" s="1041"/>
      <c r="DB72" s="1039"/>
      <c r="DC72" s="1040"/>
      <c r="DD72" s="1040"/>
      <c r="DE72" s="1040"/>
      <c r="DF72" s="1041"/>
      <c r="DG72" s="1039"/>
      <c r="DH72" s="1040"/>
      <c r="DI72" s="1040"/>
      <c r="DJ72" s="1040"/>
      <c r="DK72" s="1041"/>
      <c r="DL72" s="1039"/>
      <c r="DM72" s="1040"/>
      <c r="DN72" s="1040"/>
      <c r="DO72" s="1040"/>
      <c r="DP72" s="1041"/>
      <c r="DQ72" s="1039"/>
      <c r="DR72" s="1040"/>
      <c r="DS72" s="1040"/>
      <c r="DT72" s="1040"/>
      <c r="DU72" s="1041"/>
      <c r="DV72" s="1026"/>
      <c r="DW72" s="1027"/>
      <c r="DX72" s="1027"/>
      <c r="DY72" s="1027"/>
      <c r="DZ72" s="1028"/>
      <c r="EA72" s="248"/>
    </row>
    <row r="73" spans="1:131" s="249" customFormat="1" ht="26.25" customHeight="1" x14ac:dyDescent="0.15">
      <c r="A73" s="263">
        <v>6</v>
      </c>
      <c r="B73" s="1066" t="s">
        <v>591</v>
      </c>
      <c r="C73" s="1067" t="s">
        <v>591</v>
      </c>
      <c r="D73" s="1067" t="s">
        <v>591</v>
      </c>
      <c r="E73" s="1067" t="s">
        <v>591</v>
      </c>
      <c r="F73" s="1067" t="s">
        <v>591</v>
      </c>
      <c r="G73" s="1067" t="s">
        <v>591</v>
      </c>
      <c r="H73" s="1067" t="s">
        <v>591</v>
      </c>
      <c r="I73" s="1067" t="s">
        <v>591</v>
      </c>
      <c r="J73" s="1067" t="s">
        <v>591</v>
      </c>
      <c r="K73" s="1067" t="s">
        <v>591</v>
      </c>
      <c r="L73" s="1067" t="s">
        <v>591</v>
      </c>
      <c r="M73" s="1067" t="s">
        <v>591</v>
      </c>
      <c r="N73" s="1067" t="s">
        <v>591</v>
      </c>
      <c r="O73" s="1067" t="s">
        <v>591</v>
      </c>
      <c r="P73" s="1068" t="s">
        <v>591</v>
      </c>
      <c r="Q73" s="1069">
        <v>36</v>
      </c>
      <c r="R73" s="1070"/>
      <c r="S73" s="1070"/>
      <c r="T73" s="1070"/>
      <c r="U73" s="1070"/>
      <c r="V73" s="1070">
        <v>31</v>
      </c>
      <c r="W73" s="1070"/>
      <c r="X73" s="1070"/>
      <c r="Y73" s="1070"/>
      <c r="Z73" s="1070"/>
      <c r="AA73" s="1070">
        <v>5</v>
      </c>
      <c r="AB73" s="1070"/>
      <c r="AC73" s="1070"/>
      <c r="AD73" s="1070"/>
      <c r="AE73" s="1070"/>
      <c r="AF73" s="1070">
        <v>4</v>
      </c>
      <c r="AG73" s="1070"/>
      <c r="AH73" s="1070"/>
      <c r="AI73" s="1070"/>
      <c r="AJ73" s="1070"/>
      <c r="AK73" s="1070">
        <v>15</v>
      </c>
      <c r="AL73" s="1070"/>
      <c r="AM73" s="1070"/>
      <c r="AN73" s="1070"/>
      <c r="AO73" s="1070"/>
      <c r="AP73" s="1070" t="s">
        <v>519</v>
      </c>
      <c r="AQ73" s="1070"/>
      <c r="AR73" s="1070"/>
      <c r="AS73" s="1070"/>
      <c r="AT73" s="1070"/>
      <c r="AU73" s="1070" t="s">
        <v>519</v>
      </c>
      <c r="AV73" s="1070"/>
      <c r="AW73" s="1070"/>
      <c r="AX73" s="1070"/>
      <c r="AY73" s="1070"/>
      <c r="AZ73" s="1071"/>
      <c r="BA73" s="1071"/>
      <c r="BB73" s="1071"/>
      <c r="BC73" s="1071"/>
      <c r="BD73" s="1072"/>
      <c r="BE73" s="267"/>
      <c r="BF73" s="267"/>
      <c r="BG73" s="267"/>
      <c r="BH73" s="267"/>
      <c r="BI73" s="267"/>
      <c r="BJ73" s="267"/>
      <c r="BK73" s="267"/>
      <c r="BL73" s="267"/>
      <c r="BM73" s="267"/>
      <c r="BN73" s="267"/>
      <c r="BO73" s="267"/>
      <c r="BP73" s="267"/>
      <c r="BQ73" s="264">
        <v>67</v>
      </c>
      <c r="BR73" s="269"/>
      <c r="BS73" s="1051"/>
      <c r="BT73" s="1052"/>
      <c r="BU73" s="1052"/>
      <c r="BV73" s="1052"/>
      <c r="BW73" s="1052"/>
      <c r="BX73" s="1052"/>
      <c r="BY73" s="1052"/>
      <c r="BZ73" s="1052"/>
      <c r="CA73" s="1052"/>
      <c r="CB73" s="1052"/>
      <c r="CC73" s="1052"/>
      <c r="CD73" s="1052"/>
      <c r="CE73" s="1052"/>
      <c r="CF73" s="1052"/>
      <c r="CG73" s="1053"/>
      <c r="CH73" s="1039"/>
      <c r="CI73" s="1040"/>
      <c r="CJ73" s="1040"/>
      <c r="CK73" s="1040"/>
      <c r="CL73" s="1041"/>
      <c r="CM73" s="1039"/>
      <c r="CN73" s="1040"/>
      <c r="CO73" s="1040"/>
      <c r="CP73" s="1040"/>
      <c r="CQ73" s="1041"/>
      <c r="CR73" s="1039"/>
      <c r="CS73" s="1040"/>
      <c r="CT73" s="1040"/>
      <c r="CU73" s="1040"/>
      <c r="CV73" s="1041"/>
      <c r="CW73" s="1039"/>
      <c r="CX73" s="1040"/>
      <c r="CY73" s="1040"/>
      <c r="CZ73" s="1040"/>
      <c r="DA73" s="1041"/>
      <c r="DB73" s="1039"/>
      <c r="DC73" s="1040"/>
      <c r="DD73" s="1040"/>
      <c r="DE73" s="1040"/>
      <c r="DF73" s="1041"/>
      <c r="DG73" s="1039"/>
      <c r="DH73" s="1040"/>
      <c r="DI73" s="1040"/>
      <c r="DJ73" s="1040"/>
      <c r="DK73" s="1041"/>
      <c r="DL73" s="1039"/>
      <c r="DM73" s="1040"/>
      <c r="DN73" s="1040"/>
      <c r="DO73" s="1040"/>
      <c r="DP73" s="1041"/>
      <c r="DQ73" s="1039"/>
      <c r="DR73" s="1040"/>
      <c r="DS73" s="1040"/>
      <c r="DT73" s="1040"/>
      <c r="DU73" s="1041"/>
      <c r="DV73" s="1026"/>
      <c r="DW73" s="1027"/>
      <c r="DX73" s="1027"/>
      <c r="DY73" s="1027"/>
      <c r="DZ73" s="1028"/>
      <c r="EA73" s="248"/>
    </row>
    <row r="74" spans="1:131" s="249" customFormat="1" ht="26.25" customHeight="1" x14ac:dyDescent="0.15">
      <c r="A74" s="263">
        <v>7</v>
      </c>
      <c r="B74" s="1066" t="s">
        <v>592</v>
      </c>
      <c r="C74" s="1067" t="s">
        <v>592</v>
      </c>
      <c r="D74" s="1067" t="s">
        <v>592</v>
      </c>
      <c r="E74" s="1067" t="s">
        <v>592</v>
      </c>
      <c r="F74" s="1067" t="s">
        <v>592</v>
      </c>
      <c r="G74" s="1067" t="s">
        <v>592</v>
      </c>
      <c r="H74" s="1067" t="s">
        <v>592</v>
      </c>
      <c r="I74" s="1067" t="s">
        <v>592</v>
      </c>
      <c r="J74" s="1067" t="s">
        <v>592</v>
      </c>
      <c r="K74" s="1067" t="s">
        <v>592</v>
      </c>
      <c r="L74" s="1067" t="s">
        <v>592</v>
      </c>
      <c r="M74" s="1067" t="s">
        <v>592</v>
      </c>
      <c r="N74" s="1067" t="s">
        <v>592</v>
      </c>
      <c r="O74" s="1067" t="s">
        <v>592</v>
      </c>
      <c r="P74" s="1068" t="s">
        <v>592</v>
      </c>
      <c r="Q74" s="1069">
        <v>394</v>
      </c>
      <c r="R74" s="1070"/>
      <c r="S74" s="1070"/>
      <c r="T74" s="1070"/>
      <c r="U74" s="1070"/>
      <c r="V74" s="1070">
        <v>373</v>
      </c>
      <c r="W74" s="1070"/>
      <c r="X74" s="1070"/>
      <c r="Y74" s="1070"/>
      <c r="Z74" s="1070"/>
      <c r="AA74" s="1070">
        <v>21</v>
      </c>
      <c r="AB74" s="1070"/>
      <c r="AC74" s="1070"/>
      <c r="AD74" s="1070"/>
      <c r="AE74" s="1070"/>
      <c r="AF74" s="1070">
        <v>21</v>
      </c>
      <c r="AG74" s="1070"/>
      <c r="AH74" s="1070"/>
      <c r="AI74" s="1070"/>
      <c r="AJ74" s="1070"/>
      <c r="AK74" s="1070" t="s">
        <v>519</v>
      </c>
      <c r="AL74" s="1070"/>
      <c r="AM74" s="1070"/>
      <c r="AN74" s="1070"/>
      <c r="AO74" s="1070"/>
      <c r="AP74" s="1070">
        <v>376</v>
      </c>
      <c r="AQ74" s="1070"/>
      <c r="AR74" s="1070"/>
      <c r="AS74" s="1070"/>
      <c r="AT74" s="1070"/>
      <c r="AU74" s="1070">
        <v>11</v>
      </c>
      <c r="AV74" s="1070"/>
      <c r="AW74" s="1070"/>
      <c r="AX74" s="1070"/>
      <c r="AY74" s="1070"/>
      <c r="AZ74" s="1071"/>
      <c r="BA74" s="1071"/>
      <c r="BB74" s="1071"/>
      <c r="BC74" s="1071"/>
      <c r="BD74" s="1072"/>
      <c r="BE74" s="267"/>
      <c r="BF74" s="267"/>
      <c r="BG74" s="267"/>
      <c r="BH74" s="267"/>
      <c r="BI74" s="267"/>
      <c r="BJ74" s="267"/>
      <c r="BK74" s="267"/>
      <c r="BL74" s="267"/>
      <c r="BM74" s="267"/>
      <c r="BN74" s="267"/>
      <c r="BO74" s="267"/>
      <c r="BP74" s="267"/>
      <c r="BQ74" s="264">
        <v>68</v>
      </c>
      <c r="BR74" s="269"/>
      <c r="BS74" s="1051"/>
      <c r="BT74" s="1052"/>
      <c r="BU74" s="1052"/>
      <c r="BV74" s="1052"/>
      <c r="BW74" s="1052"/>
      <c r="BX74" s="1052"/>
      <c r="BY74" s="1052"/>
      <c r="BZ74" s="1052"/>
      <c r="CA74" s="1052"/>
      <c r="CB74" s="1052"/>
      <c r="CC74" s="1052"/>
      <c r="CD74" s="1052"/>
      <c r="CE74" s="1052"/>
      <c r="CF74" s="1052"/>
      <c r="CG74" s="1053"/>
      <c r="CH74" s="1039"/>
      <c r="CI74" s="1040"/>
      <c r="CJ74" s="1040"/>
      <c r="CK74" s="1040"/>
      <c r="CL74" s="1041"/>
      <c r="CM74" s="1039"/>
      <c r="CN74" s="1040"/>
      <c r="CO74" s="1040"/>
      <c r="CP74" s="1040"/>
      <c r="CQ74" s="1041"/>
      <c r="CR74" s="1039"/>
      <c r="CS74" s="1040"/>
      <c r="CT74" s="1040"/>
      <c r="CU74" s="1040"/>
      <c r="CV74" s="1041"/>
      <c r="CW74" s="1039"/>
      <c r="CX74" s="1040"/>
      <c r="CY74" s="1040"/>
      <c r="CZ74" s="1040"/>
      <c r="DA74" s="1041"/>
      <c r="DB74" s="1039"/>
      <c r="DC74" s="1040"/>
      <c r="DD74" s="1040"/>
      <c r="DE74" s="1040"/>
      <c r="DF74" s="1041"/>
      <c r="DG74" s="1039"/>
      <c r="DH74" s="1040"/>
      <c r="DI74" s="1040"/>
      <c r="DJ74" s="1040"/>
      <c r="DK74" s="1041"/>
      <c r="DL74" s="1039"/>
      <c r="DM74" s="1040"/>
      <c r="DN74" s="1040"/>
      <c r="DO74" s="1040"/>
      <c r="DP74" s="1041"/>
      <c r="DQ74" s="1039"/>
      <c r="DR74" s="1040"/>
      <c r="DS74" s="1040"/>
      <c r="DT74" s="1040"/>
      <c r="DU74" s="1041"/>
      <c r="DV74" s="1026"/>
      <c r="DW74" s="1027"/>
      <c r="DX74" s="1027"/>
      <c r="DY74" s="1027"/>
      <c r="DZ74" s="1028"/>
      <c r="EA74" s="248"/>
    </row>
    <row r="75" spans="1:131" s="249" customFormat="1" ht="26.25" customHeight="1" x14ac:dyDescent="0.15">
      <c r="A75" s="263">
        <v>8</v>
      </c>
      <c r="B75" s="1066" t="s">
        <v>593</v>
      </c>
      <c r="C75" s="1067" t="s">
        <v>593</v>
      </c>
      <c r="D75" s="1067" t="s">
        <v>593</v>
      </c>
      <c r="E75" s="1067" t="s">
        <v>593</v>
      </c>
      <c r="F75" s="1067" t="s">
        <v>593</v>
      </c>
      <c r="G75" s="1067" t="s">
        <v>593</v>
      </c>
      <c r="H75" s="1067" t="s">
        <v>593</v>
      </c>
      <c r="I75" s="1067" t="s">
        <v>593</v>
      </c>
      <c r="J75" s="1067" t="s">
        <v>593</v>
      </c>
      <c r="K75" s="1067" t="s">
        <v>593</v>
      </c>
      <c r="L75" s="1067" t="s">
        <v>593</v>
      </c>
      <c r="M75" s="1067" t="s">
        <v>593</v>
      </c>
      <c r="N75" s="1067" t="s">
        <v>593</v>
      </c>
      <c r="O75" s="1067" t="s">
        <v>593</v>
      </c>
      <c r="P75" s="1068" t="s">
        <v>593</v>
      </c>
      <c r="Q75" s="1073">
        <v>4824</v>
      </c>
      <c r="R75" s="1074"/>
      <c r="S75" s="1074"/>
      <c r="T75" s="1074"/>
      <c r="U75" s="1075"/>
      <c r="V75" s="1076">
        <v>4603</v>
      </c>
      <c r="W75" s="1074"/>
      <c r="X75" s="1074"/>
      <c r="Y75" s="1074"/>
      <c r="Z75" s="1075"/>
      <c r="AA75" s="1076">
        <v>222</v>
      </c>
      <c r="AB75" s="1074"/>
      <c r="AC75" s="1074"/>
      <c r="AD75" s="1074"/>
      <c r="AE75" s="1075"/>
      <c r="AF75" s="1076">
        <v>222</v>
      </c>
      <c r="AG75" s="1074"/>
      <c r="AH75" s="1074"/>
      <c r="AI75" s="1074"/>
      <c r="AJ75" s="1075"/>
      <c r="AK75" s="1076" t="s">
        <v>519</v>
      </c>
      <c r="AL75" s="1074"/>
      <c r="AM75" s="1074"/>
      <c r="AN75" s="1074"/>
      <c r="AO75" s="1075"/>
      <c r="AP75" s="1076" t="s">
        <v>519</v>
      </c>
      <c r="AQ75" s="1074"/>
      <c r="AR75" s="1074"/>
      <c r="AS75" s="1074"/>
      <c r="AT75" s="1075"/>
      <c r="AU75" s="1076" t="s">
        <v>519</v>
      </c>
      <c r="AV75" s="1074"/>
      <c r="AW75" s="1074"/>
      <c r="AX75" s="1074"/>
      <c r="AY75" s="1075"/>
      <c r="AZ75" s="1071"/>
      <c r="BA75" s="1071"/>
      <c r="BB75" s="1071"/>
      <c r="BC75" s="1071"/>
      <c r="BD75" s="1072"/>
      <c r="BE75" s="267"/>
      <c r="BF75" s="267"/>
      <c r="BG75" s="267"/>
      <c r="BH75" s="267"/>
      <c r="BI75" s="267"/>
      <c r="BJ75" s="267"/>
      <c r="BK75" s="267"/>
      <c r="BL75" s="267"/>
      <c r="BM75" s="267"/>
      <c r="BN75" s="267"/>
      <c r="BO75" s="267"/>
      <c r="BP75" s="267"/>
      <c r="BQ75" s="264">
        <v>69</v>
      </c>
      <c r="BR75" s="269"/>
      <c r="BS75" s="1051"/>
      <c r="BT75" s="1052"/>
      <c r="BU75" s="1052"/>
      <c r="BV75" s="1052"/>
      <c r="BW75" s="1052"/>
      <c r="BX75" s="1052"/>
      <c r="BY75" s="1052"/>
      <c r="BZ75" s="1052"/>
      <c r="CA75" s="1052"/>
      <c r="CB75" s="1052"/>
      <c r="CC75" s="1052"/>
      <c r="CD75" s="1052"/>
      <c r="CE75" s="1052"/>
      <c r="CF75" s="1052"/>
      <c r="CG75" s="1053"/>
      <c r="CH75" s="1039"/>
      <c r="CI75" s="1040"/>
      <c r="CJ75" s="1040"/>
      <c r="CK75" s="1040"/>
      <c r="CL75" s="1041"/>
      <c r="CM75" s="1039"/>
      <c r="CN75" s="1040"/>
      <c r="CO75" s="1040"/>
      <c r="CP75" s="1040"/>
      <c r="CQ75" s="1041"/>
      <c r="CR75" s="1039"/>
      <c r="CS75" s="1040"/>
      <c r="CT75" s="1040"/>
      <c r="CU75" s="1040"/>
      <c r="CV75" s="1041"/>
      <c r="CW75" s="1039"/>
      <c r="CX75" s="1040"/>
      <c r="CY75" s="1040"/>
      <c r="CZ75" s="1040"/>
      <c r="DA75" s="1041"/>
      <c r="DB75" s="1039"/>
      <c r="DC75" s="1040"/>
      <c r="DD75" s="1040"/>
      <c r="DE75" s="1040"/>
      <c r="DF75" s="1041"/>
      <c r="DG75" s="1039"/>
      <c r="DH75" s="1040"/>
      <c r="DI75" s="1040"/>
      <c r="DJ75" s="1040"/>
      <c r="DK75" s="1041"/>
      <c r="DL75" s="1039"/>
      <c r="DM75" s="1040"/>
      <c r="DN75" s="1040"/>
      <c r="DO75" s="1040"/>
      <c r="DP75" s="1041"/>
      <c r="DQ75" s="1039"/>
      <c r="DR75" s="1040"/>
      <c r="DS75" s="1040"/>
      <c r="DT75" s="1040"/>
      <c r="DU75" s="1041"/>
      <c r="DV75" s="1026"/>
      <c r="DW75" s="1027"/>
      <c r="DX75" s="1027"/>
      <c r="DY75" s="1027"/>
      <c r="DZ75" s="1028"/>
      <c r="EA75" s="248"/>
    </row>
    <row r="76" spans="1:131" s="249" customFormat="1" ht="26.25" customHeight="1" x14ac:dyDescent="0.15">
      <c r="A76" s="263">
        <v>9</v>
      </c>
      <c r="B76" s="1066" t="s">
        <v>594</v>
      </c>
      <c r="C76" s="1067" t="s">
        <v>594</v>
      </c>
      <c r="D76" s="1067" t="s">
        <v>594</v>
      </c>
      <c r="E76" s="1067" t="s">
        <v>594</v>
      </c>
      <c r="F76" s="1067" t="s">
        <v>594</v>
      </c>
      <c r="G76" s="1067" t="s">
        <v>594</v>
      </c>
      <c r="H76" s="1067" t="s">
        <v>594</v>
      </c>
      <c r="I76" s="1067" t="s">
        <v>594</v>
      </c>
      <c r="J76" s="1067" t="s">
        <v>594</v>
      </c>
      <c r="K76" s="1067" t="s">
        <v>594</v>
      </c>
      <c r="L76" s="1067" t="s">
        <v>594</v>
      </c>
      <c r="M76" s="1067" t="s">
        <v>594</v>
      </c>
      <c r="N76" s="1067" t="s">
        <v>594</v>
      </c>
      <c r="O76" s="1067" t="s">
        <v>594</v>
      </c>
      <c r="P76" s="1068" t="s">
        <v>594</v>
      </c>
      <c r="Q76" s="1073">
        <v>7464</v>
      </c>
      <c r="R76" s="1074"/>
      <c r="S76" s="1074"/>
      <c r="T76" s="1074"/>
      <c r="U76" s="1075"/>
      <c r="V76" s="1076">
        <v>7418</v>
      </c>
      <c r="W76" s="1074"/>
      <c r="X76" s="1074"/>
      <c r="Y76" s="1074"/>
      <c r="Z76" s="1075"/>
      <c r="AA76" s="1076">
        <v>46</v>
      </c>
      <c r="AB76" s="1074"/>
      <c r="AC76" s="1074"/>
      <c r="AD76" s="1074"/>
      <c r="AE76" s="1075"/>
      <c r="AF76" s="1076">
        <v>46</v>
      </c>
      <c r="AG76" s="1074"/>
      <c r="AH76" s="1074"/>
      <c r="AI76" s="1074"/>
      <c r="AJ76" s="1075"/>
      <c r="AK76" s="1076" t="s">
        <v>519</v>
      </c>
      <c r="AL76" s="1074"/>
      <c r="AM76" s="1074"/>
      <c r="AN76" s="1074"/>
      <c r="AO76" s="1075"/>
      <c r="AP76" s="1076" t="s">
        <v>519</v>
      </c>
      <c r="AQ76" s="1074"/>
      <c r="AR76" s="1074"/>
      <c r="AS76" s="1074"/>
      <c r="AT76" s="1075"/>
      <c r="AU76" s="1076" t="s">
        <v>519</v>
      </c>
      <c r="AV76" s="1074"/>
      <c r="AW76" s="1074"/>
      <c r="AX76" s="1074"/>
      <c r="AY76" s="1075"/>
      <c r="AZ76" s="1071"/>
      <c r="BA76" s="1071"/>
      <c r="BB76" s="1071"/>
      <c r="BC76" s="1071"/>
      <c r="BD76" s="1072"/>
      <c r="BE76" s="267"/>
      <c r="BF76" s="267"/>
      <c r="BG76" s="267"/>
      <c r="BH76" s="267"/>
      <c r="BI76" s="267"/>
      <c r="BJ76" s="267"/>
      <c r="BK76" s="267"/>
      <c r="BL76" s="267"/>
      <c r="BM76" s="267"/>
      <c r="BN76" s="267"/>
      <c r="BO76" s="267"/>
      <c r="BP76" s="267"/>
      <c r="BQ76" s="264">
        <v>70</v>
      </c>
      <c r="BR76" s="269"/>
      <c r="BS76" s="1051"/>
      <c r="BT76" s="1052"/>
      <c r="BU76" s="1052"/>
      <c r="BV76" s="1052"/>
      <c r="BW76" s="1052"/>
      <c r="BX76" s="1052"/>
      <c r="BY76" s="1052"/>
      <c r="BZ76" s="1052"/>
      <c r="CA76" s="1052"/>
      <c r="CB76" s="1052"/>
      <c r="CC76" s="1052"/>
      <c r="CD76" s="1052"/>
      <c r="CE76" s="1052"/>
      <c r="CF76" s="1052"/>
      <c r="CG76" s="1053"/>
      <c r="CH76" s="1039"/>
      <c r="CI76" s="1040"/>
      <c r="CJ76" s="1040"/>
      <c r="CK76" s="1040"/>
      <c r="CL76" s="1041"/>
      <c r="CM76" s="1039"/>
      <c r="CN76" s="1040"/>
      <c r="CO76" s="1040"/>
      <c r="CP76" s="1040"/>
      <c r="CQ76" s="1041"/>
      <c r="CR76" s="1039"/>
      <c r="CS76" s="1040"/>
      <c r="CT76" s="1040"/>
      <c r="CU76" s="1040"/>
      <c r="CV76" s="1041"/>
      <c r="CW76" s="1039"/>
      <c r="CX76" s="1040"/>
      <c r="CY76" s="1040"/>
      <c r="CZ76" s="1040"/>
      <c r="DA76" s="1041"/>
      <c r="DB76" s="1039"/>
      <c r="DC76" s="1040"/>
      <c r="DD76" s="1040"/>
      <c r="DE76" s="1040"/>
      <c r="DF76" s="1041"/>
      <c r="DG76" s="1039"/>
      <c r="DH76" s="1040"/>
      <c r="DI76" s="1040"/>
      <c r="DJ76" s="1040"/>
      <c r="DK76" s="1041"/>
      <c r="DL76" s="1039"/>
      <c r="DM76" s="1040"/>
      <c r="DN76" s="1040"/>
      <c r="DO76" s="1040"/>
      <c r="DP76" s="1041"/>
      <c r="DQ76" s="1039"/>
      <c r="DR76" s="1040"/>
      <c r="DS76" s="1040"/>
      <c r="DT76" s="1040"/>
      <c r="DU76" s="1041"/>
      <c r="DV76" s="1026"/>
      <c r="DW76" s="1027"/>
      <c r="DX76" s="1027"/>
      <c r="DY76" s="1027"/>
      <c r="DZ76" s="1028"/>
      <c r="EA76" s="248"/>
    </row>
    <row r="77" spans="1:131" s="249" customFormat="1" ht="26.25" customHeight="1" x14ac:dyDescent="0.15">
      <c r="A77" s="263">
        <v>10</v>
      </c>
      <c r="B77" s="1066" t="s">
        <v>595</v>
      </c>
      <c r="C77" s="1067" t="s">
        <v>595</v>
      </c>
      <c r="D77" s="1067" t="s">
        <v>595</v>
      </c>
      <c r="E77" s="1067" t="s">
        <v>595</v>
      </c>
      <c r="F77" s="1067" t="s">
        <v>595</v>
      </c>
      <c r="G77" s="1067" t="s">
        <v>595</v>
      </c>
      <c r="H77" s="1067" t="s">
        <v>595</v>
      </c>
      <c r="I77" s="1067" t="s">
        <v>595</v>
      </c>
      <c r="J77" s="1067" t="s">
        <v>595</v>
      </c>
      <c r="K77" s="1067" t="s">
        <v>595</v>
      </c>
      <c r="L77" s="1067" t="s">
        <v>595</v>
      </c>
      <c r="M77" s="1067" t="s">
        <v>595</v>
      </c>
      <c r="N77" s="1067" t="s">
        <v>595</v>
      </c>
      <c r="O77" s="1067" t="s">
        <v>595</v>
      </c>
      <c r="P77" s="1068" t="s">
        <v>595</v>
      </c>
      <c r="Q77" s="1073">
        <v>115</v>
      </c>
      <c r="R77" s="1074"/>
      <c r="S77" s="1074"/>
      <c r="T77" s="1074"/>
      <c r="U77" s="1075"/>
      <c r="V77" s="1076">
        <v>110</v>
      </c>
      <c r="W77" s="1074"/>
      <c r="X77" s="1074"/>
      <c r="Y77" s="1074"/>
      <c r="Z77" s="1075"/>
      <c r="AA77" s="1076">
        <v>5</v>
      </c>
      <c r="AB77" s="1074"/>
      <c r="AC77" s="1074"/>
      <c r="AD77" s="1074"/>
      <c r="AE77" s="1075"/>
      <c r="AF77" s="1076">
        <v>5</v>
      </c>
      <c r="AG77" s="1074"/>
      <c r="AH77" s="1074"/>
      <c r="AI77" s="1074"/>
      <c r="AJ77" s="1075"/>
      <c r="AK77" s="1076" t="s">
        <v>519</v>
      </c>
      <c r="AL77" s="1074"/>
      <c r="AM77" s="1074"/>
      <c r="AN77" s="1074"/>
      <c r="AO77" s="1075"/>
      <c r="AP77" s="1076" t="s">
        <v>519</v>
      </c>
      <c r="AQ77" s="1074"/>
      <c r="AR77" s="1074"/>
      <c r="AS77" s="1074"/>
      <c r="AT77" s="1075"/>
      <c r="AU77" s="1076" t="s">
        <v>519</v>
      </c>
      <c r="AV77" s="1074"/>
      <c r="AW77" s="1074"/>
      <c r="AX77" s="1074"/>
      <c r="AY77" s="1075"/>
      <c r="AZ77" s="1071"/>
      <c r="BA77" s="1071"/>
      <c r="BB77" s="1071"/>
      <c r="BC77" s="1071"/>
      <c r="BD77" s="1072"/>
      <c r="BE77" s="267"/>
      <c r="BF77" s="267"/>
      <c r="BG77" s="267"/>
      <c r="BH77" s="267"/>
      <c r="BI77" s="267"/>
      <c r="BJ77" s="267"/>
      <c r="BK77" s="267"/>
      <c r="BL77" s="267"/>
      <c r="BM77" s="267"/>
      <c r="BN77" s="267"/>
      <c r="BO77" s="267"/>
      <c r="BP77" s="267"/>
      <c r="BQ77" s="264">
        <v>71</v>
      </c>
      <c r="BR77" s="269"/>
      <c r="BS77" s="1051"/>
      <c r="BT77" s="1052"/>
      <c r="BU77" s="1052"/>
      <c r="BV77" s="1052"/>
      <c r="BW77" s="1052"/>
      <c r="BX77" s="1052"/>
      <c r="BY77" s="1052"/>
      <c r="BZ77" s="1052"/>
      <c r="CA77" s="1052"/>
      <c r="CB77" s="1052"/>
      <c r="CC77" s="1052"/>
      <c r="CD77" s="1052"/>
      <c r="CE77" s="1052"/>
      <c r="CF77" s="1052"/>
      <c r="CG77" s="1053"/>
      <c r="CH77" s="1039"/>
      <c r="CI77" s="1040"/>
      <c r="CJ77" s="1040"/>
      <c r="CK77" s="1040"/>
      <c r="CL77" s="1041"/>
      <c r="CM77" s="1039"/>
      <c r="CN77" s="1040"/>
      <c r="CO77" s="1040"/>
      <c r="CP77" s="1040"/>
      <c r="CQ77" s="1041"/>
      <c r="CR77" s="1039"/>
      <c r="CS77" s="1040"/>
      <c r="CT77" s="1040"/>
      <c r="CU77" s="1040"/>
      <c r="CV77" s="1041"/>
      <c r="CW77" s="1039"/>
      <c r="CX77" s="1040"/>
      <c r="CY77" s="1040"/>
      <c r="CZ77" s="1040"/>
      <c r="DA77" s="1041"/>
      <c r="DB77" s="1039"/>
      <c r="DC77" s="1040"/>
      <c r="DD77" s="1040"/>
      <c r="DE77" s="1040"/>
      <c r="DF77" s="1041"/>
      <c r="DG77" s="1039"/>
      <c r="DH77" s="1040"/>
      <c r="DI77" s="1040"/>
      <c r="DJ77" s="1040"/>
      <c r="DK77" s="1041"/>
      <c r="DL77" s="1039"/>
      <c r="DM77" s="1040"/>
      <c r="DN77" s="1040"/>
      <c r="DO77" s="1040"/>
      <c r="DP77" s="1041"/>
      <c r="DQ77" s="1039"/>
      <c r="DR77" s="1040"/>
      <c r="DS77" s="1040"/>
      <c r="DT77" s="1040"/>
      <c r="DU77" s="1041"/>
      <c r="DV77" s="1026"/>
      <c r="DW77" s="1027"/>
      <c r="DX77" s="1027"/>
      <c r="DY77" s="1027"/>
      <c r="DZ77" s="1028"/>
      <c r="EA77" s="248"/>
    </row>
    <row r="78" spans="1:131" s="249" customFormat="1" ht="26.25" customHeight="1" x14ac:dyDescent="0.15">
      <c r="A78" s="263">
        <v>11</v>
      </c>
      <c r="B78" s="1066" t="s">
        <v>597</v>
      </c>
      <c r="C78" s="1067" t="s">
        <v>596</v>
      </c>
      <c r="D78" s="1067" t="s">
        <v>596</v>
      </c>
      <c r="E78" s="1067" t="s">
        <v>596</v>
      </c>
      <c r="F78" s="1067" t="s">
        <v>596</v>
      </c>
      <c r="G78" s="1067" t="s">
        <v>596</v>
      </c>
      <c r="H78" s="1067" t="s">
        <v>596</v>
      </c>
      <c r="I78" s="1067" t="s">
        <v>596</v>
      </c>
      <c r="J78" s="1067" t="s">
        <v>596</v>
      </c>
      <c r="K78" s="1067" t="s">
        <v>596</v>
      </c>
      <c r="L78" s="1067" t="s">
        <v>596</v>
      </c>
      <c r="M78" s="1067" t="s">
        <v>596</v>
      </c>
      <c r="N78" s="1067" t="s">
        <v>596</v>
      </c>
      <c r="O78" s="1067" t="s">
        <v>596</v>
      </c>
      <c r="P78" s="1068" t="s">
        <v>596</v>
      </c>
      <c r="Q78" s="1069">
        <v>195</v>
      </c>
      <c r="R78" s="1070"/>
      <c r="S78" s="1070"/>
      <c r="T78" s="1070"/>
      <c r="U78" s="1070"/>
      <c r="V78" s="1070">
        <v>186</v>
      </c>
      <c r="W78" s="1070"/>
      <c r="X78" s="1070"/>
      <c r="Y78" s="1070"/>
      <c r="Z78" s="1070"/>
      <c r="AA78" s="1070">
        <v>9</v>
      </c>
      <c r="AB78" s="1070"/>
      <c r="AC78" s="1070"/>
      <c r="AD78" s="1070"/>
      <c r="AE78" s="1070"/>
      <c r="AF78" s="1070">
        <v>9</v>
      </c>
      <c r="AG78" s="1070"/>
      <c r="AH78" s="1070"/>
      <c r="AI78" s="1070"/>
      <c r="AJ78" s="1070"/>
      <c r="AK78" s="1070" t="s">
        <v>519</v>
      </c>
      <c r="AL78" s="1070"/>
      <c r="AM78" s="1070"/>
      <c r="AN78" s="1070"/>
      <c r="AO78" s="1070"/>
      <c r="AP78" s="1070" t="s">
        <v>519</v>
      </c>
      <c r="AQ78" s="1070"/>
      <c r="AR78" s="1070"/>
      <c r="AS78" s="1070"/>
      <c r="AT78" s="1070"/>
      <c r="AU78" s="1070" t="s">
        <v>519</v>
      </c>
      <c r="AV78" s="1070"/>
      <c r="AW78" s="1070"/>
      <c r="AX78" s="1070"/>
      <c r="AY78" s="1070"/>
      <c r="AZ78" s="1071"/>
      <c r="BA78" s="1071"/>
      <c r="BB78" s="1071"/>
      <c r="BC78" s="1071"/>
      <c r="BD78" s="1072"/>
      <c r="BE78" s="267"/>
      <c r="BF78" s="267"/>
      <c r="BG78" s="267"/>
      <c r="BH78" s="267"/>
      <c r="BI78" s="267"/>
      <c r="BJ78" s="270"/>
      <c r="BK78" s="270"/>
      <c r="BL78" s="270"/>
      <c r="BM78" s="270"/>
      <c r="BN78" s="270"/>
      <c r="BO78" s="267"/>
      <c r="BP78" s="267"/>
      <c r="BQ78" s="264">
        <v>72</v>
      </c>
      <c r="BR78" s="269"/>
      <c r="BS78" s="1051"/>
      <c r="BT78" s="1052"/>
      <c r="BU78" s="1052"/>
      <c r="BV78" s="1052"/>
      <c r="BW78" s="1052"/>
      <c r="BX78" s="1052"/>
      <c r="BY78" s="1052"/>
      <c r="BZ78" s="1052"/>
      <c r="CA78" s="1052"/>
      <c r="CB78" s="1052"/>
      <c r="CC78" s="1052"/>
      <c r="CD78" s="1052"/>
      <c r="CE78" s="1052"/>
      <c r="CF78" s="1052"/>
      <c r="CG78" s="1053"/>
      <c r="CH78" s="1039"/>
      <c r="CI78" s="1040"/>
      <c r="CJ78" s="1040"/>
      <c r="CK78" s="1040"/>
      <c r="CL78" s="1041"/>
      <c r="CM78" s="1039"/>
      <c r="CN78" s="1040"/>
      <c r="CO78" s="1040"/>
      <c r="CP78" s="1040"/>
      <c r="CQ78" s="1041"/>
      <c r="CR78" s="1039"/>
      <c r="CS78" s="1040"/>
      <c r="CT78" s="1040"/>
      <c r="CU78" s="1040"/>
      <c r="CV78" s="1041"/>
      <c r="CW78" s="1039"/>
      <c r="CX78" s="1040"/>
      <c r="CY78" s="1040"/>
      <c r="CZ78" s="1040"/>
      <c r="DA78" s="1041"/>
      <c r="DB78" s="1039"/>
      <c r="DC78" s="1040"/>
      <c r="DD78" s="1040"/>
      <c r="DE78" s="1040"/>
      <c r="DF78" s="1041"/>
      <c r="DG78" s="1039"/>
      <c r="DH78" s="1040"/>
      <c r="DI78" s="1040"/>
      <c r="DJ78" s="1040"/>
      <c r="DK78" s="1041"/>
      <c r="DL78" s="1039"/>
      <c r="DM78" s="1040"/>
      <c r="DN78" s="1040"/>
      <c r="DO78" s="1040"/>
      <c r="DP78" s="1041"/>
      <c r="DQ78" s="1039"/>
      <c r="DR78" s="1040"/>
      <c r="DS78" s="1040"/>
      <c r="DT78" s="1040"/>
      <c r="DU78" s="1041"/>
      <c r="DV78" s="1026"/>
      <c r="DW78" s="1027"/>
      <c r="DX78" s="1027"/>
      <c r="DY78" s="1027"/>
      <c r="DZ78" s="1028"/>
      <c r="EA78" s="248"/>
    </row>
    <row r="79" spans="1:131" s="249" customFormat="1" ht="26.25" customHeight="1" x14ac:dyDescent="0.15">
      <c r="A79" s="263">
        <v>12</v>
      </c>
      <c r="B79" s="1066"/>
      <c r="C79" s="1067"/>
      <c r="D79" s="1067"/>
      <c r="E79" s="1067"/>
      <c r="F79" s="1067"/>
      <c r="G79" s="1067"/>
      <c r="H79" s="1067"/>
      <c r="I79" s="1067"/>
      <c r="J79" s="1067"/>
      <c r="K79" s="1067"/>
      <c r="L79" s="1067"/>
      <c r="M79" s="1067"/>
      <c r="N79" s="1067"/>
      <c r="O79" s="1067"/>
      <c r="P79" s="1068"/>
      <c r="Q79" s="1069"/>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0"/>
      <c r="AR79" s="1070"/>
      <c r="AS79" s="1070"/>
      <c r="AT79" s="1070"/>
      <c r="AU79" s="1070"/>
      <c r="AV79" s="1070"/>
      <c r="AW79" s="1070"/>
      <c r="AX79" s="1070"/>
      <c r="AY79" s="1070"/>
      <c r="AZ79" s="1071"/>
      <c r="BA79" s="1071"/>
      <c r="BB79" s="1071"/>
      <c r="BC79" s="1071"/>
      <c r="BD79" s="1072"/>
      <c r="BE79" s="267"/>
      <c r="BF79" s="267"/>
      <c r="BG79" s="267"/>
      <c r="BH79" s="267"/>
      <c r="BI79" s="267"/>
      <c r="BJ79" s="270"/>
      <c r="BK79" s="270"/>
      <c r="BL79" s="270"/>
      <c r="BM79" s="270"/>
      <c r="BN79" s="270"/>
      <c r="BO79" s="267"/>
      <c r="BP79" s="267"/>
      <c r="BQ79" s="264">
        <v>73</v>
      </c>
      <c r="BR79" s="269"/>
      <c r="BS79" s="1051"/>
      <c r="BT79" s="1052"/>
      <c r="BU79" s="1052"/>
      <c r="BV79" s="1052"/>
      <c r="BW79" s="1052"/>
      <c r="BX79" s="1052"/>
      <c r="BY79" s="1052"/>
      <c r="BZ79" s="1052"/>
      <c r="CA79" s="1052"/>
      <c r="CB79" s="1052"/>
      <c r="CC79" s="1052"/>
      <c r="CD79" s="1052"/>
      <c r="CE79" s="1052"/>
      <c r="CF79" s="1052"/>
      <c r="CG79" s="1053"/>
      <c r="CH79" s="1039"/>
      <c r="CI79" s="1040"/>
      <c r="CJ79" s="1040"/>
      <c r="CK79" s="1040"/>
      <c r="CL79" s="1041"/>
      <c r="CM79" s="1039"/>
      <c r="CN79" s="1040"/>
      <c r="CO79" s="1040"/>
      <c r="CP79" s="1040"/>
      <c r="CQ79" s="1041"/>
      <c r="CR79" s="1039"/>
      <c r="CS79" s="1040"/>
      <c r="CT79" s="1040"/>
      <c r="CU79" s="1040"/>
      <c r="CV79" s="1041"/>
      <c r="CW79" s="1039"/>
      <c r="CX79" s="1040"/>
      <c r="CY79" s="1040"/>
      <c r="CZ79" s="1040"/>
      <c r="DA79" s="1041"/>
      <c r="DB79" s="1039"/>
      <c r="DC79" s="1040"/>
      <c r="DD79" s="1040"/>
      <c r="DE79" s="1040"/>
      <c r="DF79" s="1041"/>
      <c r="DG79" s="1039"/>
      <c r="DH79" s="1040"/>
      <c r="DI79" s="1040"/>
      <c r="DJ79" s="1040"/>
      <c r="DK79" s="1041"/>
      <c r="DL79" s="1039"/>
      <c r="DM79" s="1040"/>
      <c r="DN79" s="1040"/>
      <c r="DO79" s="1040"/>
      <c r="DP79" s="1041"/>
      <c r="DQ79" s="1039"/>
      <c r="DR79" s="1040"/>
      <c r="DS79" s="1040"/>
      <c r="DT79" s="1040"/>
      <c r="DU79" s="1041"/>
      <c r="DV79" s="1026"/>
      <c r="DW79" s="1027"/>
      <c r="DX79" s="1027"/>
      <c r="DY79" s="1027"/>
      <c r="DZ79" s="1028"/>
      <c r="EA79" s="248"/>
    </row>
    <row r="80" spans="1:131" s="249" customFormat="1" ht="26.25" customHeight="1" x14ac:dyDescent="0.15">
      <c r="A80" s="263">
        <v>13</v>
      </c>
      <c r="B80" s="1066"/>
      <c r="C80" s="1067"/>
      <c r="D80" s="1067"/>
      <c r="E80" s="1067"/>
      <c r="F80" s="1067"/>
      <c r="G80" s="1067"/>
      <c r="H80" s="1067"/>
      <c r="I80" s="1067"/>
      <c r="J80" s="1067"/>
      <c r="K80" s="1067"/>
      <c r="L80" s="1067"/>
      <c r="M80" s="1067"/>
      <c r="N80" s="1067"/>
      <c r="O80" s="1067"/>
      <c r="P80" s="1068"/>
      <c r="Q80" s="1069"/>
      <c r="R80" s="1070"/>
      <c r="S80" s="1070"/>
      <c r="T80" s="1070"/>
      <c r="U80" s="1070"/>
      <c r="V80" s="1070"/>
      <c r="W80" s="1070"/>
      <c r="X80" s="1070"/>
      <c r="Y80" s="1070"/>
      <c r="Z80" s="1070"/>
      <c r="AA80" s="1070"/>
      <c r="AB80" s="1070"/>
      <c r="AC80" s="1070"/>
      <c r="AD80" s="1070"/>
      <c r="AE80" s="1070"/>
      <c r="AF80" s="1070"/>
      <c r="AG80" s="1070"/>
      <c r="AH80" s="1070"/>
      <c r="AI80" s="1070"/>
      <c r="AJ80" s="1070"/>
      <c r="AK80" s="1070"/>
      <c r="AL80" s="1070"/>
      <c r="AM80" s="1070"/>
      <c r="AN80" s="1070"/>
      <c r="AO80" s="1070"/>
      <c r="AP80" s="1070"/>
      <c r="AQ80" s="1070"/>
      <c r="AR80" s="1070"/>
      <c r="AS80" s="1070"/>
      <c r="AT80" s="1070"/>
      <c r="AU80" s="1070"/>
      <c r="AV80" s="1070"/>
      <c r="AW80" s="1070"/>
      <c r="AX80" s="1070"/>
      <c r="AY80" s="1070"/>
      <c r="AZ80" s="1071"/>
      <c r="BA80" s="1071"/>
      <c r="BB80" s="1071"/>
      <c r="BC80" s="1071"/>
      <c r="BD80" s="1072"/>
      <c r="BE80" s="267"/>
      <c r="BF80" s="267"/>
      <c r="BG80" s="267"/>
      <c r="BH80" s="267"/>
      <c r="BI80" s="267"/>
      <c r="BJ80" s="267"/>
      <c r="BK80" s="267"/>
      <c r="BL80" s="267"/>
      <c r="BM80" s="267"/>
      <c r="BN80" s="267"/>
      <c r="BO80" s="267"/>
      <c r="BP80" s="267"/>
      <c r="BQ80" s="264">
        <v>74</v>
      </c>
      <c r="BR80" s="269"/>
      <c r="BS80" s="1051"/>
      <c r="BT80" s="1052"/>
      <c r="BU80" s="1052"/>
      <c r="BV80" s="1052"/>
      <c r="BW80" s="1052"/>
      <c r="BX80" s="1052"/>
      <c r="BY80" s="1052"/>
      <c r="BZ80" s="1052"/>
      <c r="CA80" s="1052"/>
      <c r="CB80" s="1052"/>
      <c r="CC80" s="1052"/>
      <c r="CD80" s="1052"/>
      <c r="CE80" s="1052"/>
      <c r="CF80" s="1052"/>
      <c r="CG80" s="1053"/>
      <c r="CH80" s="1039"/>
      <c r="CI80" s="1040"/>
      <c r="CJ80" s="1040"/>
      <c r="CK80" s="1040"/>
      <c r="CL80" s="1041"/>
      <c r="CM80" s="1039"/>
      <c r="CN80" s="1040"/>
      <c r="CO80" s="1040"/>
      <c r="CP80" s="1040"/>
      <c r="CQ80" s="1041"/>
      <c r="CR80" s="1039"/>
      <c r="CS80" s="1040"/>
      <c r="CT80" s="1040"/>
      <c r="CU80" s="1040"/>
      <c r="CV80" s="1041"/>
      <c r="CW80" s="1039"/>
      <c r="CX80" s="1040"/>
      <c r="CY80" s="1040"/>
      <c r="CZ80" s="1040"/>
      <c r="DA80" s="1041"/>
      <c r="DB80" s="1039"/>
      <c r="DC80" s="1040"/>
      <c r="DD80" s="1040"/>
      <c r="DE80" s="1040"/>
      <c r="DF80" s="1041"/>
      <c r="DG80" s="1039"/>
      <c r="DH80" s="1040"/>
      <c r="DI80" s="1040"/>
      <c r="DJ80" s="1040"/>
      <c r="DK80" s="1041"/>
      <c r="DL80" s="1039"/>
      <c r="DM80" s="1040"/>
      <c r="DN80" s="1040"/>
      <c r="DO80" s="1040"/>
      <c r="DP80" s="1041"/>
      <c r="DQ80" s="1039"/>
      <c r="DR80" s="1040"/>
      <c r="DS80" s="1040"/>
      <c r="DT80" s="1040"/>
      <c r="DU80" s="1041"/>
      <c r="DV80" s="1026"/>
      <c r="DW80" s="1027"/>
      <c r="DX80" s="1027"/>
      <c r="DY80" s="1027"/>
      <c r="DZ80" s="1028"/>
      <c r="EA80" s="248"/>
    </row>
    <row r="81" spans="1:131" s="249" customFormat="1" ht="26.25" customHeight="1" x14ac:dyDescent="0.15">
      <c r="A81" s="263">
        <v>14</v>
      </c>
      <c r="B81" s="1066"/>
      <c r="C81" s="1067"/>
      <c r="D81" s="1067"/>
      <c r="E81" s="1067"/>
      <c r="F81" s="1067"/>
      <c r="G81" s="1067"/>
      <c r="H81" s="1067"/>
      <c r="I81" s="1067"/>
      <c r="J81" s="1067"/>
      <c r="K81" s="1067"/>
      <c r="L81" s="1067"/>
      <c r="M81" s="1067"/>
      <c r="N81" s="1067"/>
      <c r="O81" s="1067"/>
      <c r="P81" s="1068"/>
      <c r="Q81" s="1069"/>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0"/>
      <c r="AR81" s="1070"/>
      <c r="AS81" s="1070"/>
      <c r="AT81" s="1070"/>
      <c r="AU81" s="1070"/>
      <c r="AV81" s="1070"/>
      <c r="AW81" s="1070"/>
      <c r="AX81" s="1070"/>
      <c r="AY81" s="1070"/>
      <c r="AZ81" s="1071"/>
      <c r="BA81" s="1071"/>
      <c r="BB81" s="1071"/>
      <c r="BC81" s="1071"/>
      <c r="BD81" s="1072"/>
      <c r="BE81" s="267"/>
      <c r="BF81" s="267"/>
      <c r="BG81" s="267"/>
      <c r="BH81" s="267"/>
      <c r="BI81" s="267"/>
      <c r="BJ81" s="267"/>
      <c r="BK81" s="267"/>
      <c r="BL81" s="267"/>
      <c r="BM81" s="267"/>
      <c r="BN81" s="267"/>
      <c r="BO81" s="267"/>
      <c r="BP81" s="267"/>
      <c r="BQ81" s="264">
        <v>75</v>
      </c>
      <c r="BR81" s="269"/>
      <c r="BS81" s="1051"/>
      <c r="BT81" s="1052"/>
      <c r="BU81" s="1052"/>
      <c r="BV81" s="1052"/>
      <c r="BW81" s="1052"/>
      <c r="BX81" s="1052"/>
      <c r="BY81" s="1052"/>
      <c r="BZ81" s="1052"/>
      <c r="CA81" s="1052"/>
      <c r="CB81" s="1052"/>
      <c r="CC81" s="1052"/>
      <c r="CD81" s="1052"/>
      <c r="CE81" s="1052"/>
      <c r="CF81" s="1052"/>
      <c r="CG81" s="1053"/>
      <c r="CH81" s="1039"/>
      <c r="CI81" s="1040"/>
      <c r="CJ81" s="1040"/>
      <c r="CK81" s="1040"/>
      <c r="CL81" s="1041"/>
      <c r="CM81" s="1039"/>
      <c r="CN81" s="1040"/>
      <c r="CO81" s="1040"/>
      <c r="CP81" s="1040"/>
      <c r="CQ81" s="1041"/>
      <c r="CR81" s="1039"/>
      <c r="CS81" s="1040"/>
      <c r="CT81" s="1040"/>
      <c r="CU81" s="1040"/>
      <c r="CV81" s="1041"/>
      <c r="CW81" s="1039"/>
      <c r="CX81" s="1040"/>
      <c r="CY81" s="1040"/>
      <c r="CZ81" s="1040"/>
      <c r="DA81" s="1041"/>
      <c r="DB81" s="1039"/>
      <c r="DC81" s="1040"/>
      <c r="DD81" s="1040"/>
      <c r="DE81" s="1040"/>
      <c r="DF81" s="1041"/>
      <c r="DG81" s="1039"/>
      <c r="DH81" s="1040"/>
      <c r="DI81" s="1040"/>
      <c r="DJ81" s="1040"/>
      <c r="DK81" s="1041"/>
      <c r="DL81" s="1039"/>
      <c r="DM81" s="1040"/>
      <c r="DN81" s="1040"/>
      <c r="DO81" s="1040"/>
      <c r="DP81" s="1041"/>
      <c r="DQ81" s="1039"/>
      <c r="DR81" s="1040"/>
      <c r="DS81" s="1040"/>
      <c r="DT81" s="1040"/>
      <c r="DU81" s="1041"/>
      <c r="DV81" s="1026"/>
      <c r="DW81" s="1027"/>
      <c r="DX81" s="1027"/>
      <c r="DY81" s="1027"/>
      <c r="DZ81" s="1028"/>
      <c r="EA81" s="248"/>
    </row>
    <row r="82" spans="1:131" s="249" customFormat="1" ht="26.25" customHeight="1" x14ac:dyDescent="0.15">
      <c r="A82" s="263">
        <v>15</v>
      </c>
      <c r="B82" s="1066"/>
      <c r="C82" s="1067"/>
      <c r="D82" s="1067"/>
      <c r="E82" s="1067"/>
      <c r="F82" s="1067"/>
      <c r="G82" s="1067"/>
      <c r="H82" s="1067"/>
      <c r="I82" s="1067"/>
      <c r="J82" s="1067"/>
      <c r="K82" s="1067"/>
      <c r="L82" s="1067"/>
      <c r="M82" s="1067"/>
      <c r="N82" s="1067"/>
      <c r="O82" s="1067"/>
      <c r="P82" s="1068"/>
      <c r="Q82" s="1069"/>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1"/>
      <c r="BA82" s="1071"/>
      <c r="BB82" s="1071"/>
      <c r="BC82" s="1071"/>
      <c r="BD82" s="1072"/>
      <c r="BE82" s="267"/>
      <c r="BF82" s="267"/>
      <c r="BG82" s="267"/>
      <c r="BH82" s="267"/>
      <c r="BI82" s="267"/>
      <c r="BJ82" s="267"/>
      <c r="BK82" s="267"/>
      <c r="BL82" s="267"/>
      <c r="BM82" s="267"/>
      <c r="BN82" s="267"/>
      <c r="BO82" s="267"/>
      <c r="BP82" s="267"/>
      <c r="BQ82" s="264">
        <v>76</v>
      </c>
      <c r="BR82" s="269"/>
      <c r="BS82" s="1051"/>
      <c r="BT82" s="1052"/>
      <c r="BU82" s="1052"/>
      <c r="BV82" s="1052"/>
      <c r="BW82" s="1052"/>
      <c r="BX82" s="1052"/>
      <c r="BY82" s="1052"/>
      <c r="BZ82" s="1052"/>
      <c r="CA82" s="1052"/>
      <c r="CB82" s="1052"/>
      <c r="CC82" s="1052"/>
      <c r="CD82" s="1052"/>
      <c r="CE82" s="1052"/>
      <c r="CF82" s="1052"/>
      <c r="CG82" s="1053"/>
      <c r="CH82" s="1039"/>
      <c r="CI82" s="1040"/>
      <c r="CJ82" s="1040"/>
      <c r="CK82" s="1040"/>
      <c r="CL82" s="1041"/>
      <c r="CM82" s="1039"/>
      <c r="CN82" s="1040"/>
      <c r="CO82" s="1040"/>
      <c r="CP82" s="1040"/>
      <c r="CQ82" s="1041"/>
      <c r="CR82" s="1039"/>
      <c r="CS82" s="1040"/>
      <c r="CT82" s="1040"/>
      <c r="CU82" s="1040"/>
      <c r="CV82" s="1041"/>
      <c r="CW82" s="1039"/>
      <c r="CX82" s="1040"/>
      <c r="CY82" s="1040"/>
      <c r="CZ82" s="1040"/>
      <c r="DA82" s="1041"/>
      <c r="DB82" s="1039"/>
      <c r="DC82" s="1040"/>
      <c r="DD82" s="1040"/>
      <c r="DE82" s="1040"/>
      <c r="DF82" s="1041"/>
      <c r="DG82" s="1039"/>
      <c r="DH82" s="1040"/>
      <c r="DI82" s="1040"/>
      <c r="DJ82" s="1040"/>
      <c r="DK82" s="1041"/>
      <c r="DL82" s="1039"/>
      <c r="DM82" s="1040"/>
      <c r="DN82" s="1040"/>
      <c r="DO82" s="1040"/>
      <c r="DP82" s="1041"/>
      <c r="DQ82" s="1039"/>
      <c r="DR82" s="1040"/>
      <c r="DS82" s="1040"/>
      <c r="DT82" s="1040"/>
      <c r="DU82" s="1041"/>
      <c r="DV82" s="1026"/>
      <c r="DW82" s="1027"/>
      <c r="DX82" s="1027"/>
      <c r="DY82" s="1027"/>
      <c r="DZ82" s="1028"/>
      <c r="EA82" s="248"/>
    </row>
    <row r="83" spans="1:131" s="249" customFormat="1" ht="26.25" customHeight="1" x14ac:dyDescent="0.15">
      <c r="A83" s="263">
        <v>16</v>
      </c>
      <c r="B83" s="1066"/>
      <c r="C83" s="1067"/>
      <c r="D83" s="1067"/>
      <c r="E83" s="1067"/>
      <c r="F83" s="1067"/>
      <c r="G83" s="1067"/>
      <c r="H83" s="1067"/>
      <c r="I83" s="1067"/>
      <c r="J83" s="1067"/>
      <c r="K83" s="1067"/>
      <c r="L83" s="1067"/>
      <c r="M83" s="1067"/>
      <c r="N83" s="1067"/>
      <c r="O83" s="1067"/>
      <c r="P83" s="1068"/>
      <c r="Q83" s="1069"/>
      <c r="R83" s="1070"/>
      <c r="S83" s="1070"/>
      <c r="T83" s="1070"/>
      <c r="U83" s="1070"/>
      <c r="V83" s="1070"/>
      <c r="W83" s="1070"/>
      <c r="X83" s="1070"/>
      <c r="Y83" s="1070"/>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0"/>
      <c r="AZ83" s="1071"/>
      <c r="BA83" s="1071"/>
      <c r="BB83" s="1071"/>
      <c r="BC83" s="1071"/>
      <c r="BD83" s="1072"/>
      <c r="BE83" s="267"/>
      <c r="BF83" s="267"/>
      <c r="BG83" s="267"/>
      <c r="BH83" s="267"/>
      <c r="BI83" s="267"/>
      <c r="BJ83" s="267"/>
      <c r="BK83" s="267"/>
      <c r="BL83" s="267"/>
      <c r="BM83" s="267"/>
      <c r="BN83" s="267"/>
      <c r="BO83" s="267"/>
      <c r="BP83" s="267"/>
      <c r="BQ83" s="264">
        <v>77</v>
      </c>
      <c r="BR83" s="269"/>
      <c r="BS83" s="1051"/>
      <c r="BT83" s="1052"/>
      <c r="BU83" s="1052"/>
      <c r="BV83" s="1052"/>
      <c r="BW83" s="1052"/>
      <c r="BX83" s="1052"/>
      <c r="BY83" s="1052"/>
      <c r="BZ83" s="1052"/>
      <c r="CA83" s="1052"/>
      <c r="CB83" s="1052"/>
      <c r="CC83" s="1052"/>
      <c r="CD83" s="1052"/>
      <c r="CE83" s="1052"/>
      <c r="CF83" s="1052"/>
      <c r="CG83" s="1053"/>
      <c r="CH83" s="1039"/>
      <c r="CI83" s="1040"/>
      <c r="CJ83" s="1040"/>
      <c r="CK83" s="1040"/>
      <c r="CL83" s="1041"/>
      <c r="CM83" s="1039"/>
      <c r="CN83" s="1040"/>
      <c r="CO83" s="1040"/>
      <c r="CP83" s="1040"/>
      <c r="CQ83" s="1041"/>
      <c r="CR83" s="1039"/>
      <c r="CS83" s="1040"/>
      <c r="CT83" s="1040"/>
      <c r="CU83" s="1040"/>
      <c r="CV83" s="1041"/>
      <c r="CW83" s="1039"/>
      <c r="CX83" s="1040"/>
      <c r="CY83" s="1040"/>
      <c r="CZ83" s="1040"/>
      <c r="DA83" s="1041"/>
      <c r="DB83" s="1039"/>
      <c r="DC83" s="1040"/>
      <c r="DD83" s="1040"/>
      <c r="DE83" s="1040"/>
      <c r="DF83" s="1041"/>
      <c r="DG83" s="1039"/>
      <c r="DH83" s="1040"/>
      <c r="DI83" s="1040"/>
      <c r="DJ83" s="1040"/>
      <c r="DK83" s="1041"/>
      <c r="DL83" s="1039"/>
      <c r="DM83" s="1040"/>
      <c r="DN83" s="1040"/>
      <c r="DO83" s="1040"/>
      <c r="DP83" s="1041"/>
      <c r="DQ83" s="1039"/>
      <c r="DR83" s="1040"/>
      <c r="DS83" s="1040"/>
      <c r="DT83" s="1040"/>
      <c r="DU83" s="1041"/>
      <c r="DV83" s="1026"/>
      <c r="DW83" s="1027"/>
      <c r="DX83" s="1027"/>
      <c r="DY83" s="1027"/>
      <c r="DZ83" s="1028"/>
      <c r="EA83" s="248"/>
    </row>
    <row r="84" spans="1:131" s="249" customFormat="1" ht="26.25" customHeight="1" x14ac:dyDescent="0.15">
      <c r="A84" s="263">
        <v>17</v>
      </c>
      <c r="B84" s="1066"/>
      <c r="C84" s="1067"/>
      <c r="D84" s="1067"/>
      <c r="E84" s="1067"/>
      <c r="F84" s="1067"/>
      <c r="G84" s="1067"/>
      <c r="H84" s="1067"/>
      <c r="I84" s="1067"/>
      <c r="J84" s="1067"/>
      <c r="K84" s="1067"/>
      <c r="L84" s="1067"/>
      <c r="M84" s="1067"/>
      <c r="N84" s="1067"/>
      <c r="O84" s="1067"/>
      <c r="P84" s="1068"/>
      <c r="Q84" s="1069"/>
      <c r="R84" s="1070"/>
      <c r="S84" s="1070"/>
      <c r="T84" s="1070"/>
      <c r="U84" s="1070"/>
      <c r="V84" s="1070"/>
      <c r="W84" s="1070"/>
      <c r="X84" s="1070"/>
      <c r="Y84" s="1070"/>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070"/>
      <c r="AY84" s="1070"/>
      <c r="AZ84" s="1071"/>
      <c r="BA84" s="1071"/>
      <c r="BB84" s="1071"/>
      <c r="BC84" s="1071"/>
      <c r="BD84" s="1072"/>
      <c r="BE84" s="267"/>
      <c r="BF84" s="267"/>
      <c r="BG84" s="267"/>
      <c r="BH84" s="267"/>
      <c r="BI84" s="267"/>
      <c r="BJ84" s="267"/>
      <c r="BK84" s="267"/>
      <c r="BL84" s="267"/>
      <c r="BM84" s="267"/>
      <c r="BN84" s="267"/>
      <c r="BO84" s="267"/>
      <c r="BP84" s="267"/>
      <c r="BQ84" s="264">
        <v>78</v>
      </c>
      <c r="BR84" s="269"/>
      <c r="BS84" s="1051"/>
      <c r="BT84" s="1052"/>
      <c r="BU84" s="1052"/>
      <c r="BV84" s="1052"/>
      <c r="BW84" s="1052"/>
      <c r="BX84" s="1052"/>
      <c r="BY84" s="1052"/>
      <c r="BZ84" s="1052"/>
      <c r="CA84" s="1052"/>
      <c r="CB84" s="1052"/>
      <c r="CC84" s="1052"/>
      <c r="CD84" s="1052"/>
      <c r="CE84" s="1052"/>
      <c r="CF84" s="1052"/>
      <c r="CG84" s="1053"/>
      <c r="CH84" s="1039"/>
      <c r="CI84" s="1040"/>
      <c r="CJ84" s="1040"/>
      <c r="CK84" s="1040"/>
      <c r="CL84" s="1041"/>
      <c r="CM84" s="1039"/>
      <c r="CN84" s="1040"/>
      <c r="CO84" s="1040"/>
      <c r="CP84" s="1040"/>
      <c r="CQ84" s="1041"/>
      <c r="CR84" s="1039"/>
      <c r="CS84" s="1040"/>
      <c r="CT84" s="1040"/>
      <c r="CU84" s="1040"/>
      <c r="CV84" s="1041"/>
      <c r="CW84" s="1039"/>
      <c r="CX84" s="1040"/>
      <c r="CY84" s="1040"/>
      <c r="CZ84" s="1040"/>
      <c r="DA84" s="1041"/>
      <c r="DB84" s="1039"/>
      <c r="DC84" s="1040"/>
      <c r="DD84" s="1040"/>
      <c r="DE84" s="1040"/>
      <c r="DF84" s="1041"/>
      <c r="DG84" s="1039"/>
      <c r="DH84" s="1040"/>
      <c r="DI84" s="1040"/>
      <c r="DJ84" s="1040"/>
      <c r="DK84" s="1041"/>
      <c r="DL84" s="1039"/>
      <c r="DM84" s="1040"/>
      <c r="DN84" s="1040"/>
      <c r="DO84" s="1040"/>
      <c r="DP84" s="1041"/>
      <c r="DQ84" s="1039"/>
      <c r="DR84" s="1040"/>
      <c r="DS84" s="1040"/>
      <c r="DT84" s="1040"/>
      <c r="DU84" s="1041"/>
      <c r="DV84" s="1026"/>
      <c r="DW84" s="1027"/>
      <c r="DX84" s="1027"/>
      <c r="DY84" s="1027"/>
      <c r="DZ84" s="1028"/>
      <c r="EA84" s="248"/>
    </row>
    <row r="85" spans="1:131" s="249" customFormat="1" ht="26.25" customHeight="1" x14ac:dyDescent="0.15">
      <c r="A85" s="263">
        <v>18</v>
      </c>
      <c r="B85" s="1066"/>
      <c r="C85" s="1067"/>
      <c r="D85" s="1067"/>
      <c r="E85" s="1067"/>
      <c r="F85" s="1067"/>
      <c r="G85" s="1067"/>
      <c r="H85" s="1067"/>
      <c r="I85" s="1067"/>
      <c r="J85" s="1067"/>
      <c r="K85" s="1067"/>
      <c r="L85" s="1067"/>
      <c r="M85" s="1067"/>
      <c r="N85" s="1067"/>
      <c r="O85" s="1067"/>
      <c r="P85" s="1068"/>
      <c r="Q85" s="1069"/>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1"/>
      <c r="BA85" s="1071"/>
      <c r="BB85" s="1071"/>
      <c r="BC85" s="1071"/>
      <c r="BD85" s="1072"/>
      <c r="BE85" s="267"/>
      <c r="BF85" s="267"/>
      <c r="BG85" s="267"/>
      <c r="BH85" s="267"/>
      <c r="BI85" s="267"/>
      <c r="BJ85" s="267"/>
      <c r="BK85" s="267"/>
      <c r="BL85" s="267"/>
      <c r="BM85" s="267"/>
      <c r="BN85" s="267"/>
      <c r="BO85" s="267"/>
      <c r="BP85" s="267"/>
      <c r="BQ85" s="264">
        <v>79</v>
      </c>
      <c r="BR85" s="269"/>
      <c r="BS85" s="1051"/>
      <c r="BT85" s="1052"/>
      <c r="BU85" s="1052"/>
      <c r="BV85" s="1052"/>
      <c r="BW85" s="1052"/>
      <c r="BX85" s="1052"/>
      <c r="BY85" s="1052"/>
      <c r="BZ85" s="1052"/>
      <c r="CA85" s="1052"/>
      <c r="CB85" s="1052"/>
      <c r="CC85" s="1052"/>
      <c r="CD85" s="1052"/>
      <c r="CE85" s="1052"/>
      <c r="CF85" s="1052"/>
      <c r="CG85" s="1053"/>
      <c r="CH85" s="1039"/>
      <c r="CI85" s="1040"/>
      <c r="CJ85" s="1040"/>
      <c r="CK85" s="1040"/>
      <c r="CL85" s="1041"/>
      <c r="CM85" s="1039"/>
      <c r="CN85" s="1040"/>
      <c r="CO85" s="1040"/>
      <c r="CP85" s="1040"/>
      <c r="CQ85" s="1041"/>
      <c r="CR85" s="1039"/>
      <c r="CS85" s="1040"/>
      <c r="CT85" s="1040"/>
      <c r="CU85" s="1040"/>
      <c r="CV85" s="1041"/>
      <c r="CW85" s="1039"/>
      <c r="CX85" s="1040"/>
      <c r="CY85" s="1040"/>
      <c r="CZ85" s="1040"/>
      <c r="DA85" s="1041"/>
      <c r="DB85" s="1039"/>
      <c r="DC85" s="1040"/>
      <c r="DD85" s="1040"/>
      <c r="DE85" s="1040"/>
      <c r="DF85" s="1041"/>
      <c r="DG85" s="1039"/>
      <c r="DH85" s="1040"/>
      <c r="DI85" s="1040"/>
      <c r="DJ85" s="1040"/>
      <c r="DK85" s="1041"/>
      <c r="DL85" s="1039"/>
      <c r="DM85" s="1040"/>
      <c r="DN85" s="1040"/>
      <c r="DO85" s="1040"/>
      <c r="DP85" s="1041"/>
      <c r="DQ85" s="1039"/>
      <c r="DR85" s="1040"/>
      <c r="DS85" s="1040"/>
      <c r="DT85" s="1040"/>
      <c r="DU85" s="1041"/>
      <c r="DV85" s="1026"/>
      <c r="DW85" s="1027"/>
      <c r="DX85" s="1027"/>
      <c r="DY85" s="1027"/>
      <c r="DZ85" s="1028"/>
      <c r="EA85" s="248"/>
    </row>
    <row r="86" spans="1:131" s="249" customFormat="1" ht="26.25" customHeight="1" x14ac:dyDescent="0.15">
      <c r="A86" s="263">
        <v>19</v>
      </c>
      <c r="B86" s="1066"/>
      <c r="C86" s="1067"/>
      <c r="D86" s="1067"/>
      <c r="E86" s="1067"/>
      <c r="F86" s="1067"/>
      <c r="G86" s="1067"/>
      <c r="H86" s="1067"/>
      <c r="I86" s="1067"/>
      <c r="J86" s="1067"/>
      <c r="K86" s="1067"/>
      <c r="L86" s="1067"/>
      <c r="M86" s="1067"/>
      <c r="N86" s="1067"/>
      <c r="O86" s="1067"/>
      <c r="P86" s="1068"/>
      <c r="Q86" s="1069"/>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1"/>
      <c r="BA86" s="1071"/>
      <c r="BB86" s="1071"/>
      <c r="BC86" s="1071"/>
      <c r="BD86" s="1072"/>
      <c r="BE86" s="267"/>
      <c r="BF86" s="267"/>
      <c r="BG86" s="267"/>
      <c r="BH86" s="267"/>
      <c r="BI86" s="267"/>
      <c r="BJ86" s="267"/>
      <c r="BK86" s="267"/>
      <c r="BL86" s="267"/>
      <c r="BM86" s="267"/>
      <c r="BN86" s="267"/>
      <c r="BO86" s="267"/>
      <c r="BP86" s="267"/>
      <c r="BQ86" s="264">
        <v>80</v>
      </c>
      <c r="BR86" s="269"/>
      <c r="BS86" s="1051"/>
      <c r="BT86" s="1052"/>
      <c r="BU86" s="1052"/>
      <c r="BV86" s="1052"/>
      <c r="BW86" s="1052"/>
      <c r="BX86" s="1052"/>
      <c r="BY86" s="1052"/>
      <c r="BZ86" s="1052"/>
      <c r="CA86" s="1052"/>
      <c r="CB86" s="1052"/>
      <c r="CC86" s="1052"/>
      <c r="CD86" s="1052"/>
      <c r="CE86" s="1052"/>
      <c r="CF86" s="1052"/>
      <c r="CG86" s="1053"/>
      <c r="CH86" s="1039"/>
      <c r="CI86" s="1040"/>
      <c r="CJ86" s="1040"/>
      <c r="CK86" s="1040"/>
      <c r="CL86" s="1041"/>
      <c r="CM86" s="1039"/>
      <c r="CN86" s="1040"/>
      <c r="CO86" s="1040"/>
      <c r="CP86" s="1040"/>
      <c r="CQ86" s="1041"/>
      <c r="CR86" s="1039"/>
      <c r="CS86" s="1040"/>
      <c r="CT86" s="1040"/>
      <c r="CU86" s="1040"/>
      <c r="CV86" s="1041"/>
      <c r="CW86" s="1039"/>
      <c r="CX86" s="1040"/>
      <c r="CY86" s="1040"/>
      <c r="CZ86" s="1040"/>
      <c r="DA86" s="1041"/>
      <c r="DB86" s="1039"/>
      <c r="DC86" s="1040"/>
      <c r="DD86" s="1040"/>
      <c r="DE86" s="1040"/>
      <c r="DF86" s="1041"/>
      <c r="DG86" s="1039"/>
      <c r="DH86" s="1040"/>
      <c r="DI86" s="1040"/>
      <c r="DJ86" s="1040"/>
      <c r="DK86" s="1041"/>
      <c r="DL86" s="1039"/>
      <c r="DM86" s="1040"/>
      <c r="DN86" s="1040"/>
      <c r="DO86" s="1040"/>
      <c r="DP86" s="1041"/>
      <c r="DQ86" s="1039"/>
      <c r="DR86" s="1040"/>
      <c r="DS86" s="1040"/>
      <c r="DT86" s="1040"/>
      <c r="DU86" s="1041"/>
      <c r="DV86" s="1026"/>
      <c r="DW86" s="1027"/>
      <c r="DX86" s="1027"/>
      <c r="DY86" s="1027"/>
      <c r="DZ86" s="102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51"/>
      <c r="BT87" s="1052"/>
      <c r="BU87" s="1052"/>
      <c r="BV87" s="1052"/>
      <c r="BW87" s="1052"/>
      <c r="BX87" s="1052"/>
      <c r="BY87" s="1052"/>
      <c r="BZ87" s="1052"/>
      <c r="CA87" s="1052"/>
      <c r="CB87" s="1052"/>
      <c r="CC87" s="1052"/>
      <c r="CD87" s="1052"/>
      <c r="CE87" s="1052"/>
      <c r="CF87" s="1052"/>
      <c r="CG87" s="1053"/>
      <c r="CH87" s="1039"/>
      <c r="CI87" s="1040"/>
      <c r="CJ87" s="1040"/>
      <c r="CK87" s="1040"/>
      <c r="CL87" s="1041"/>
      <c r="CM87" s="1039"/>
      <c r="CN87" s="1040"/>
      <c r="CO87" s="1040"/>
      <c r="CP87" s="1040"/>
      <c r="CQ87" s="1041"/>
      <c r="CR87" s="1039"/>
      <c r="CS87" s="1040"/>
      <c r="CT87" s="1040"/>
      <c r="CU87" s="1040"/>
      <c r="CV87" s="1041"/>
      <c r="CW87" s="1039"/>
      <c r="CX87" s="1040"/>
      <c r="CY87" s="1040"/>
      <c r="CZ87" s="1040"/>
      <c r="DA87" s="1041"/>
      <c r="DB87" s="1039"/>
      <c r="DC87" s="1040"/>
      <c r="DD87" s="1040"/>
      <c r="DE87" s="1040"/>
      <c r="DF87" s="1041"/>
      <c r="DG87" s="1039"/>
      <c r="DH87" s="1040"/>
      <c r="DI87" s="1040"/>
      <c r="DJ87" s="1040"/>
      <c r="DK87" s="1041"/>
      <c r="DL87" s="1039"/>
      <c r="DM87" s="1040"/>
      <c r="DN87" s="1040"/>
      <c r="DO87" s="1040"/>
      <c r="DP87" s="1041"/>
      <c r="DQ87" s="1039"/>
      <c r="DR87" s="1040"/>
      <c r="DS87" s="1040"/>
      <c r="DT87" s="1040"/>
      <c r="DU87" s="1041"/>
      <c r="DV87" s="1026"/>
      <c r="DW87" s="1027"/>
      <c r="DX87" s="1027"/>
      <c r="DY87" s="1027"/>
      <c r="DZ87" s="1028"/>
      <c r="EA87" s="248"/>
    </row>
    <row r="88" spans="1:131" s="249" customFormat="1" ht="26.25" customHeight="1" thickBot="1" x14ac:dyDescent="0.2">
      <c r="A88" s="266" t="s">
        <v>390</v>
      </c>
      <c r="B88" s="1029" t="s">
        <v>422</v>
      </c>
      <c r="C88" s="1030"/>
      <c r="D88" s="1030"/>
      <c r="E88" s="1030"/>
      <c r="F88" s="1030"/>
      <c r="G88" s="1030"/>
      <c r="H88" s="1030"/>
      <c r="I88" s="1030"/>
      <c r="J88" s="1030"/>
      <c r="K88" s="1030"/>
      <c r="L88" s="1030"/>
      <c r="M88" s="1030"/>
      <c r="N88" s="1030"/>
      <c r="O88" s="1030"/>
      <c r="P88" s="1031"/>
      <c r="Q88" s="1054"/>
      <c r="R88" s="1055"/>
      <c r="S88" s="1055"/>
      <c r="T88" s="1055"/>
      <c r="U88" s="1055"/>
      <c r="V88" s="1055"/>
      <c r="W88" s="1055"/>
      <c r="X88" s="1055"/>
      <c r="Y88" s="1055"/>
      <c r="Z88" s="1055"/>
      <c r="AA88" s="1055"/>
      <c r="AB88" s="1055"/>
      <c r="AC88" s="1055"/>
      <c r="AD88" s="1055"/>
      <c r="AE88" s="1055"/>
      <c r="AF88" s="1056"/>
      <c r="AG88" s="1056"/>
      <c r="AH88" s="1056"/>
      <c r="AI88" s="1056"/>
      <c r="AJ88" s="1056"/>
      <c r="AK88" s="1055"/>
      <c r="AL88" s="1055"/>
      <c r="AM88" s="1055"/>
      <c r="AN88" s="1055"/>
      <c r="AO88" s="1055"/>
      <c r="AP88" s="1056"/>
      <c r="AQ88" s="1056"/>
      <c r="AR88" s="1056"/>
      <c r="AS88" s="1056"/>
      <c r="AT88" s="1056"/>
      <c r="AU88" s="1056"/>
      <c r="AV88" s="1056"/>
      <c r="AW88" s="1056"/>
      <c r="AX88" s="1056"/>
      <c r="AY88" s="1056"/>
      <c r="AZ88" s="1057"/>
      <c r="BA88" s="1057"/>
      <c r="BB88" s="1057"/>
      <c r="BC88" s="1057"/>
      <c r="BD88" s="1058"/>
      <c r="BE88" s="267"/>
      <c r="BF88" s="267"/>
      <c r="BG88" s="267"/>
      <c r="BH88" s="267"/>
      <c r="BI88" s="267"/>
      <c r="BJ88" s="267"/>
      <c r="BK88" s="267"/>
      <c r="BL88" s="267"/>
      <c r="BM88" s="267"/>
      <c r="BN88" s="267"/>
      <c r="BO88" s="267"/>
      <c r="BP88" s="267"/>
      <c r="BQ88" s="264">
        <v>82</v>
      </c>
      <c r="BR88" s="269"/>
      <c r="BS88" s="1051"/>
      <c r="BT88" s="1052"/>
      <c r="BU88" s="1052"/>
      <c r="BV88" s="1052"/>
      <c r="BW88" s="1052"/>
      <c r="BX88" s="1052"/>
      <c r="BY88" s="1052"/>
      <c r="BZ88" s="1052"/>
      <c r="CA88" s="1052"/>
      <c r="CB88" s="1052"/>
      <c r="CC88" s="1052"/>
      <c r="CD88" s="1052"/>
      <c r="CE88" s="1052"/>
      <c r="CF88" s="1052"/>
      <c r="CG88" s="1053"/>
      <c r="CH88" s="1039"/>
      <c r="CI88" s="1040"/>
      <c r="CJ88" s="1040"/>
      <c r="CK88" s="1040"/>
      <c r="CL88" s="1041"/>
      <c r="CM88" s="1039"/>
      <c r="CN88" s="1040"/>
      <c r="CO88" s="1040"/>
      <c r="CP88" s="1040"/>
      <c r="CQ88" s="1041"/>
      <c r="CR88" s="1039"/>
      <c r="CS88" s="1040"/>
      <c r="CT88" s="1040"/>
      <c r="CU88" s="1040"/>
      <c r="CV88" s="1041"/>
      <c r="CW88" s="1039"/>
      <c r="CX88" s="1040"/>
      <c r="CY88" s="1040"/>
      <c r="CZ88" s="1040"/>
      <c r="DA88" s="1041"/>
      <c r="DB88" s="1039"/>
      <c r="DC88" s="1040"/>
      <c r="DD88" s="1040"/>
      <c r="DE88" s="1040"/>
      <c r="DF88" s="1041"/>
      <c r="DG88" s="1039"/>
      <c r="DH88" s="1040"/>
      <c r="DI88" s="1040"/>
      <c r="DJ88" s="1040"/>
      <c r="DK88" s="1041"/>
      <c r="DL88" s="1039"/>
      <c r="DM88" s="1040"/>
      <c r="DN88" s="1040"/>
      <c r="DO88" s="1040"/>
      <c r="DP88" s="1041"/>
      <c r="DQ88" s="1039"/>
      <c r="DR88" s="1040"/>
      <c r="DS88" s="1040"/>
      <c r="DT88" s="1040"/>
      <c r="DU88" s="1041"/>
      <c r="DV88" s="1026"/>
      <c r="DW88" s="1027"/>
      <c r="DX88" s="1027"/>
      <c r="DY88" s="1027"/>
      <c r="DZ88" s="102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1"/>
      <c r="BT89" s="1052"/>
      <c r="BU89" s="1052"/>
      <c r="BV89" s="1052"/>
      <c r="BW89" s="1052"/>
      <c r="BX89" s="1052"/>
      <c r="BY89" s="1052"/>
      <c r="BZ89" s="1052"/>
      <c r="CA89" s="1052"/>
      <c r="CB89" s="1052"/>
      <c r="CC89" s="1052"/>
      <c r="CD89" s="1052"/>
      <c r="CE89" s="1052"/>
      <c r="CF89" s="1052"/>
      <c r="CG89" s="1053"/>
      <c r="CH89" s="1039"/>
      <c r="CI89" s="1040"/>
      <c r="CJ89" s="1040"/>
      <c r="CK89" s="1040"/>
      <c r="CL89" s="1041"/>
      <c r="CM89" s="1039"/>
      <c r="CN89" s="1040"/>
      <c r="CO89" s="1040"/>
      <c r="CP89" s="1040"/>
      <c r="CQ89" s="1041"/>
      <c r="CR89" s="1039"/>
      <c r="CS89" s="1040"/>
      <c r="CT89" s="1040"/>
      <c r="CU89" s="1040"/>
      <c r="CV89" s="1041"/>
      <c r="CW89" s="1039"/>
      <c r="CX89" s="1040"/>
      <c r="CY89" s="1040"/>
      <c r="CZ89" s="1040"/>
      <c r="DA89" s="1041"/>
      <c r="DB89" s="1039"/>
      <c r="DC89" s="1040"/>
      <c r="DD89" s="1040"/>
      <c r="DE89" s="1040"/>
      <c r="DF89" s="1041"/>
      <c r="DG89" s="1039"/>
      <c r="DH89" s="1040"/>
      <c r="DI89" s="1040"/>
      <c r="DJ89" s="1040"/>
      <c r="DK89" s="1041"/>
      <c r="DL89" s="1039"/>
      <c r="DM89" s="1040"/>
      <c r="DN89" s="1040"/>
      <c r="DO89" s="1040"/>
      <c r="DP89" s="1041"/>
      <c r="DQ89" s="1039"/>
      <c r="DR89" s="1040"/>
      <c r="DS89" s="1040"/>
      <c r="DT89" s="1040"/>
      <c r="DU89" s="1041"/>
      <c r="DV89" s="1026"/>
      <c r="DW89" s="1027"/>
      <c r="DX89" s="1027"/>
      <c r="DY89" s="1027"/>
      <c r="DZ89" s="102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1"/>
      <c r="BT90" s="1052"/>
      <c r="BU90" s="1052"/>
      <c r="BV90" s="1052"/>
      <c r="BW90" s="1052"/>
      <c r="BX90" s="1052"/>
      <c r="BY90" s="1052"/>
      <c r="BZ90" s="1052"/>
      <c r="CA90" s="1052"/>
      <c r="CB90" s="1052"/>
      <c r="CC90" s="1052"/>
      <c r="CD90" s="1052"/>
      <c r="CE90" s="1052"/>
      <c r="CF90" s="1052"/>
      <c r="CG90" s="1053"/>
      <c r="CH90" s="1039"/>
      <c r="CI90" s="1040"/>
      <c r="CJ90" s="1040"/>
      <c r="CK90" s="1040"/>
      <c r="CL90" s="1041"/>
      <c r="CM90" s="1039"/>
      <c r="CN90" s="1040"/>
      <c r="CO90" s="1040"/>
      <c r="CP90" s="1040"/>
      <c r="CQ90" s="1041"/>
      <c r="CR90" s="1039"/>
      <c r="CS90" s="1040"/>
      <c r="CT90" s="1040"/>
      <c r="CU90" s="1040"/>
      <c r="CV90" s="1041"/>
      <c r="CW90" s="1039"/>
      <c r="CX90" s="1040"/>
      <c r="CY90" s="1040"/>
      <c r="CZ90" s="1040"/>
      <c r="DA90" s="1041"/>
      <c r="DB90" s="1039"/>
      <c r="DC90" s="1040"/>
      <c r="DD90" s="1040"/>
      <c r="DE90" s="1040"/>
      <c r="DF90" s="1041"/>
      <c r="DG90" s="1039"/>
      <c r="DH90" s="1040"/>
      <c r="DI90" s="1040"/>
      <c r="DJ90" s="1040"/>
      <c r="DK90" s="1041"/>
      <c r="DL90" s="1039"/>
      <c r="DM90" s="1040"/>
      <c r="DN90" s="1040"/>
      <c r="DO90" s="1040"/>
      <c r="DP90" s="1041"/>
      <c r="DQ90" s="1039"/>
      <c r="DR90" s="1040"/>
      <c r="DS90" s="1040"/>
      <c r="DT90" s="1040"/>
      <c r="DU90" s="1041"/>
      <c r="DV90" s="1026"/>
      <c r="DW90" s="1027"/>
      <c r="DX90" s="1027"/>
      <c r="DY90" s="1027"/>
      <c r="DZ90" s="102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1"/>
      <c r="BT91" s="1052"/>
      <c r="BU91" s="1052"/>
      <c r="BV91" s="1052"/>
      <c r="BW91" s="1052"/>
      <c r="BX91" s="1052"/>
      <c r="BY91" s="1052"/>
      <c r="BZ91" s="1052"/>
      <c r="CA91" s="1052"/>
      <c r="CB91" s="1052"/>
      <c r="CC91" s="1052"/>
      <c r="CD91" s="1052"/>
      <c r="CE91" s="1052"/>
      <c r="CF91" s="1052"/>
      <c r="CG91" s="1053"/>
      <c r="CH91" s="1039"/>
      <c r="CI91" s="1040"/>
      <c r="CJ91" s="1040"/>
      <c r="CK91" s="1040"/>
      <c r="CL91" s="1041"/>
      <c r="CM91" s="1039"/>
      <c r="CN91" s="1040"/>
      <c r="CO91" s="1040"/>
      <c r="CP91" s="1040"/>
      <c r="CQ91" s="1041"/>
      <c r="CR91" s="1039"/>
      <c r="CS91" s="1040"/>
      <c r="CT91" s="1040"/>
      <c r="CU91" s="1040"/>
      <c r="CV91" s="1041"/>
      <c r="CW91" s="1039"/>
      <c r="CX91" s="1040"/>
      <c r="CY91" s="1040"/>
      <c r="CZ91" s="1040"/>
      <c r="DA91" s="1041"/>
      <c r="DB91" s="1039"/>
      <c r="DC91" s="1040"/>
      <c r="DD91" s="1040"/>
      <c r="DE91" s="1040"/>
      <c r="DF91" s="1041"/>
      <c r="DG91" s="1039"/>
      <c r="DH91" s="1040"/>
      <c r="DI91" s="1040"/>
      <c r="DJ91" s="1040"/>
      <c r="DK91" s="1041"/>
      <c r="DL91" s="1039"/>
      <c r="DM91" s="1040"/>
      <c r="DN91" s="1040"/>
      <c r="DO91" s="1040"/>
      <c r="DP91" s="1041"/>
      <c r="DQ91" s="1039"/>
      <c r="DR91" s="1040"/>
      <c r="DS91" s="1040"/>
      <c r="DT91" s="1040"/>
      <c r="DU91" s="1041"/>
      <c r="DV91" s="1026"/>
      <c r="DW91" s="1027"/>
      <c r="DX91" s="1027"/>
      <c r="DY91" s="1027"/>
      <c r="DZ91" s="102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1"/>
      <c r="BT92" s="1052"/>
      <c r="BU92" s="1052"/>
      <c r="BV92" s="1052"/>
      <c r="BW92" s="1052"/>
      <c r="BX92" s="1052"/>
      <c r="BY92" s="1052"/>
      <c r="BZ92" s="1052"/>
      <c r="CA92" s="1052"/>
      <c r="CB92" s="1052"/>
      <c r="CC92" s="1052"/>
      <c r="CD92" s="1052"/>
      <c r="CE92" s="1052"/>
      <c r="CF92" s="1052"/>
      <c r="CG92" s="1053"/>
      <c r="CH92" s="1039"/>
      <c r="CI92" s="1040"/>
      <c r="CJ92" s="1040"/>
      <c r="CK92" s="1040"/>
      <c r="CL92" s="1041"/>
      <c r="CM92" s="1039"/>
      <c r="CN92" s="1040"/>
      <c r="CO92" s="1040"/>
      <c r="CP92" s="1040"/>
      <c r="CQ92" s="1041"/>
      <c r="CR92" s="1039"/>
      <c r="CS92" s="1040"/>
      <c r="CT92" s="1040"/>
      <c r="CU92" s="1040"/>
      <c r="CV92" s="1041"/>
      <c r="CW92" s="1039"/>
      <c r="CX92" s="1040"/>
      <c r="CY92" s="1040"/>
      <c r="CZ92" s="1040"/>
      <c r="DA92" s="1041"/>
      <c r="DB92" s="1039"/>
      <c r="DC92" s="1040"/>
      <c r="DD92" s="1040"/>
      <c r="DE92" s="1040"/>
      <c r="DF92" s="1041"/>
      <c r="DG92" s="1039"/>
      <c r="DH92" s="1040"/>
      <c r="DI92" s="1040"/>
      <c r="DJ92" s="1040"/>
      <c r="DK92" s="1041"/>
      <c r="DL92" s="1039"/>
      <c r="DM92" s="1040"/>
      <c r="DN92" s="1040"/>
      <c r="DO92" s="1040"/>
      <c r="DP92" s="1041"/>
      <c r="DQ92" s="1039"/>
      <c r="DR92" s="1040"/>
      <c r="DS92" s="1040"/>
      <c r="DT92" s="1040"/>
      <c r="DU92" s="1041"/>
      <c r="DV92" s="1026"/>
      <c r="DW92" s="1027"/>
      <c r="DX92" s="1027"/>
      <c r="DY92" s="1027"/>
      <c r="DZ92" s="102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1"/>
      <c r="BT93" s="1052"/>
      <c r="BU93" s="1052"/>
      <c r="BV93" s="1052"/>
      <c r="BW93" s="1052"/>
      <c r="BX93" s="1052"/>
      <c r="BY93" s="1052"/>
      <c r="BZ93" s="1052"/>
      <c r="CA93" s="1052"/>
      <c r="CB93" s="1052"/>
      <c r="CC93" s="1052"/>
      <c r="CD93" s="1052"/>
      <c r="CE93" s="1052"/>
      <c r="CF93" s="1052"/>
      <c r="CG93" s="1053"/>
      <c r="CH93" s="1039"/>
      <c r="CI93" s="1040"/>
      <c r="CJ93" s="1040"/>
      <c r="CK93" s="1040"/>
      <c r="CL93" s="1041"/>
      <c r="CM93" s="1039"/>
      <c r="CN93" s="1040"/>
      <c r="CO93" s="1040"/>
      <c r="CP93" s="1040"/>
      <c r="CQ93" s="1041"/>
      <c r="CR93" s="1039"/>
      <c r="CS93" s="1040"/>
      <c r="CT93" s="1040"/>
      <c r="CU93" s="1040"/>
      <c r="CV93" s="1041"/>
      <c r="CW93" s="1039"/>
      <c r="CX93" s="1040"/>
      <c r="CY93" s="1040"/>
      <c r="CZ93" s="1040"/>
      <c r="DA93" s="1041"/>
      <c r="DB93" s="1039"/>
      <c r="DC93" s="1040"/>
      <c r="DD93" s="1040"/>
      <c r="DE93" s="1040"/>
      <c r="DF93" s="1041"/>
      <c r="DG93" s="1039"/>
      <c r="DH93" s="1040"/>
      <c r="DI93" s="1040"/>
      <c r="DJ93" s="1040"/>
      <c r="DK93" s="1041"/>
      <c r="DL93" s="1039"/>
      <c r="DM93" s="1040"/>
      <c r="DN93" s="1040"/>
      <c r="DO93" s="1040"/>
      <c r="DP93" s="1041"/>
      <c r="DQ93" s="1039"/>
      <c r="DR93" s="1040"/>
      <c r="DS93" s="1040"/>
      <c r="DT93" s="1040"/>
      <c r="DU93" s="1041"/>
      <c r="DV93" s="1026"/>
      <c r="DW93" s="1027"/>
      <c r="DX93" s="1027"/>
      <c r="DY93" s="1027"/>
      <c r="DZ93" s="102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1"/>
      <c r="BT94" s="1052"/>
      <c r="BU94" s="1052"/>
      <c r="BV94" s="1052"/>
      <c r="BW94" s="1052"/>
      <c r="BX94" s="1052"/>
      <c r="BY94" s="1052"/>
      <c r="BZ94" s="1052"/>
      <c r="CA94" s="1052"/>
      <c r="CB94" s="1052"/>
      <c r="CC94" s="1052"/>
      <c r="CD94" s="1052"/>
      <c r="CE94" s="1052"/>
      <c r="CF94" s="1052"/>
      <c r="CG94" s="1053"/>
      <c r="CH94" s="1039"/>
      <c r="CI94" s="1040"/>
      <c r="CJ94" s="1040"/>
      <c r="CK94" s="1040"/>
      <c r="CL94" s="1041"/>
      <c r="CM94" s="1039"/>
      <c r="CN94" s="1040"/>
      <c r="CO94" s="1040"/>
      <c r="CP94" s="1040"/>
      <c r="CQ94" s="1041"/>
      <c r="CR94" s="1039"/>
      <c r="CS94" s="1040"/>
      <c r="CT94" s="1040"/>
      <c r="CU94" s="1040"/>
      <c r="CV94" s="1041"/>
      <c r="CW94" s="1039"/>
      <c r="CX94" s="1040"/>
      <c r="CY94" s="1040"/>
      <c r="CZ94" s="1040"/>
      <c r="DA94" s="1041"/>
      <c r="DB94" s="1039"/>
      <c r="DC94" s="1040"/>
      <c r="DD94" s="1040"/>
      <c r="DE94" s="1040"/>
      <c r="DF94" s="1041"/>
      <c r="DG94" s="1039"/>
      <c r="DH94" s="1040"/>
      <c r="DI94" s="1040"/>
      <c r="DJ94" s="1040"/>
      <c r="DK94" s="1041"/>
      <c r="DL94" s="1039"/>
      <c r="DM94" s="1040"/>
      <c r="DN94" s="1040"/>
      <c r="DO94" s="1040"/>
      <c r="DP94" s="1041"/>
      <c r="DQ94" s="1039"/>
      <c r="DR94" s="1040"/>
      <c r="DS94" s="1040"/>
      <c r="DT94" s="1040"/>
      <c r="DU94" s="1041"/>
      <c r="DV94" s="1026"/>
      <c r="DW94" s="1027"/>
      <c r="DX94" s="1027"/>
      <c r="DY94" s="1027"/>
      <c r="DZ94" s="102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1"/>
      <c r="BT95" s="1052"/>
      <c r="BU95" s="1052"/>
      <c r="BV95" s="1052"/>
      <c r="BW95" s="1052"/>
      <c r="BX95" s="1052"/>
      <c r="BY95" s="1052"/>
      <c r="BZ95" s="1052"/>
      <c r="CA95" s="1052"/>
      <c r="CB95" s="1052"/>
      <c r="CC95" s="1052"/>
      <c r="CD95" s="1052"/>
      <c r="CE95" s="1052"/>
      <c r="CF95" s="1052"/>
      <c r="CG95" s="1053"/>
      <c r="CH95" s="1039"/>
      <c r="CI95" s="1040"/>
      <c r="CJ95" s="1040"/>
      <c r="CK95" s="1040"/>
      <c r="CL95" s="1041"/>
      <c r="CM95" s="1039"/>
      <c r="CN95" s="1040"/>
      <c r="CO95" s="1040"/>
      <c r="CP95" s="1040"/>
      <c r="CQ95" s="1041"/>
      <c r="CR95" s="1039"/>
      <c r="CS95" s="1040"/>
      <c r="CT95" s="1040"/>
      <c r="CU95" s="1040"/>
      <c r="CV95" s="1041"/>
      <c r="CW95" s="1039"/>
      <c r="CX95" s="1040"/>
      <c r="CY95" s="1040"/>
      <c r="CZ95" s="1040"/>
      <c r="DA95" s="1041"/>
      <c r="DB95" s="1039"/>
      <c r="DC95" s="1040"/>
      <c r="DD95" s="1040"/>
      <c r="DE95" s="1040"/>
      <c r="DF95" s="1041"/>
      <c r="DG95" s="1039"/>
      <c r="DH95" s="1040"/>
      <c r="DI95" s="1040"/>
      <c r="DJ95" s="1040"/>
      <c r="DK95" s="1041"/>
      <c r="DL95" s="1039"/>
      <c r="DM95" s="1040"/>
      <c r="DN95" s="1040"/>
      <c r="DO95" s="1040"/>
      <c r="DP95" s="1041"/>
      <c r="DQ95" s="1039"/>
      <c r="DR95" s="1040"/>
      <c r="DS95" s="1040"/>
      <c r="DT95" s="1040"/>
      <c r="DU95" s="1041"/>
      <c r="DV95" s="1026"/>
      <c r="DW95" s="1027"/>
      <c r="DX95" s="1027"/>
      <c r="DY95" s="1027"/>
      <c r="DZ95" s="102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1"/>
      <c r="BT96" s="1052"/>
      <c r="BU96" s="1052"/>
      <c r="BV96" s="1052"/>
      <c r="BW96" s="1052"/>
      <c r="BX96" s="1052"/>
      <c r="BY96" s="1052"/>
      <c r="BZ96" s="1052"/>
      <c r="CA96" s="1052"/>
      <c r="CB96" s="1052"/>
      <c r="CC96" s="1052"/>
      <c r="CD96" s="1052"/>
      <c r="CE96" s="1052"/>
      <c r="CF96" s="1052"/>
      <c r="CG96" s="1053"/>
      <c r="CH96" s="1039"/>
      <c r="CI96" s="1040"/>
      <c r="CJ96" s="1040"/>
      <c r="CK96" s="1040"/>
      <c r="CL96" s="1041"/>
      <c r="CM96" s="1039"/>
      <c r="CN96" s="1040"/>
      <c r="CO96" s="1040"/>
      <c r="CP96" s="1040"/>
      <c r="CQ96" s="1041"/>
      <c r="CR96" s="1039"/>
      <c r="CS96" s="1040"/>
      <c r="CT96" s="1040"/>
      <c r="CU96" s="1040"/>
      <c r="CV96" s="1041"/>
      <c r="CW96" s="1039"/>
      <c r="CX96" s="1040"/>
      <c r="CY96" s="1040"/>
      <c r="CZ96" s="1040"/>
      <c r="DA96" s="1041"/>
      <c r="DB96" s="1039"/>
      <c r="DC96" s="1040"/>
      <c r="DD96" s="1040"/>
      <c r="DE96" s="1040"/>
      <c r="DF96" s="1041"/>
      <c r="DG96" s="1039"/>
      <c r="DH96" s="1040"/>
      <c r="DI96" s="1040"/>
      <c r="DJ96" s="1040"/>
      <c r="DK96" s="1041"/>
      <c r="DL96" s="1039"/>
      <c r="DM96" s="1040"/>
      <c r="DN96" s="1040"/>
      <c r="DO96" s="1040"/>
      <c r="DP96" s="1041"/>
      <c r="DQ96" s="1039"/>
      <c r="DR96" s="1040"/>
      <c r="DS96" s="1040"/>
      <c r="DT96" s="1040"/>
      <c r="DU96" s="1041"/>
      <c r="DV96" s="1026"/>
      <c r="DW96" s="1027"/>
      <c r="DX96" s="1027"/>
      <c r="DY96" s="1027"/>
      <c r="DZ96" s="102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1"/>
      <c r="BT97" s="1052"/>
      <c r="BU97" s="1052"/>
      <c r="BV97" s="1052"/>
      <c r="BW97" s="1052"/>
      <c r="BX97" s="1052"/>
      <c r="BY97" s="1052"/>
      <c r="BZ97" s="1052"/>
      <c r="CA97" s="1052"/>
      <c r="CB97" s="1052"/>
      <c r="CC97" s="1052"/>
      <c r="CD97" s="1052"/>
      <c r="CE97" s="1052"/>
      <c r="CF97" s="1052"/>
      <c r="CG97" s="1053"/>
      <c r="CH97" s="1039"/>
      <c r="CI97" s="1040"/>
      <c r="CJ97" s="1040"/>
      <c r="CK97" s="1040"/>
      <c r="CL97" s="1041"/>
      <c r="CM97" s="1039"/>
      <c r="CN97" s="1040"/>
      <c r="CO97" s="1040"/>
      <c r="CP97" s="1040"/>
      <c r="CQ97" s="1041"/>
      <c r="CR97" s="1039"/>
      <c r="CS97" s="1040"/>
      <c r="CT97" s="1040"/>
      <c r="CU97" s="1040"/>
      <c r="CV97" s="1041"/>
      <c r="CW97" s="1039"/>
      <c r="CX97" s="1040"/>
      <c r="CY97" s="1040"/>
      <c r="CZ97" s="1040"/>
      <c r="DA97" s="1041"/>
      <c r="DB97" s="1039"/>
      <c r="DC97" s="1040"/>
      <c r="DD97" s="1040"/>
      <c r="DE97" s="1040"/>
      <c r="DF97" s="1041"/>
      <c r="DG97" s="1039"/>
      <c r="DH97" s="1040"/>
      <c r="DI97" s="1040"/>
      <c r="DJ97" s="1040"/>
      <c r="DK97" s="1041"/>
      <c r="DL97" s="1039"/>
      <c r="DM97" s="1040"/>
      <c r="DN97" s="1040"/>
      <c r="DO97" s="1040"/>
      <c r="DP97" s="1041"/>
      <c r="DQ97" s="1039"/>
      <c r="DR97" s="1040"/>
      <c r="DS97" s="1040"/>
      <c r="DT97" s="1040"/>
      <c r="DU97" s="1041"/>
      <c r="DV97" s="1026"/>
      <c r="DW97" s="1027"/>
      <c r="DX97" s="1027"/>
      <c r="DY97" s="1027"/>
      <c r="DZ97" s="102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1"/>
      <c r="BT98" s="1052"/>
      <c r="BU98" s="1052"/>
      <c r="BV98" s="1052"/>
      <c r="BW98" s="1052"/>
      <c r="BX98" s="1052"/>
      <c r="BY98" s="1052"/>
      <c r="BZ98" s="1052"/>
      <c r="CA98" s="1052"/>
      <c r="CB98" s="1052"/>
      <c r="CC98" s="1052"/>
      <c r="CD98" s="1052"/>
      <c r="CE98" s="1052"/>
      <c r="CF98" s="1052"/>
      <c r="CG98" s="1053"/>
      <c r="CH98" s="1039"/>
      <c r="CI98" s="1040"/>
      <c r="CJ98" s="1040"/>
      <c r="CK98" s="1040"/>
      <c r="CL98" s="1041"/>
      <c r="CM98" s="1039"/>
      <c r="CN98" s="1040"/>
      <c r="CO98" s="1040"/>
      <c r="CP98" s="1040"/>
      <c r="CQ98" s="1041"/>
      <c r="CR98" s="1039"/>
      <c r="CS98" s="1040"/>
      <c r="CT98" s="1040"/>
      <c r="CU98" s="1040"/>
      <c r="CV98" s="1041"/>
      <c r="CW98" s="1039"/>
      <c r="CX98" s="1040"/>
      <c r="CY98" s="1040"/>
      <c r="CZ98" s="1040"/>
      <c r="DA98" s="1041"/>
      <c r="DB98" s="1039"/>
      <c r="DC98" s="1040"/>
      <c r="DD98" s="1040"/>
      <c r="DE98" s="1040"/>
      <c r="DF98" s="1041"/>
      <c r="DG98" s="1039"/>
      <c r="DH98" s="1040"/>
      <c r="DI98" s="1040"/>
      <c r="DJ98" s="1040"/>
      <c r="DK98" s="1041"/>
      <c r="DL98" s="1039"/>
      <c r="DM98" s="1040"/>
      <c r="DN98" s="1040"/>
      <c r="DO98" s="1040"/>
      <c r="DP98" s="1041"/>
      <c r="DQ98" s="1039"/>
      <c r="DR98" s="1040"/>
      <c r="DS98" s="1040"/>
      <c r="DT98" s="1040"/>
      <c r="DU98" s="1041"/>
      <c r="DV98" s="1026"/>
      <c r="DW98" s="1027"/>
      <c r="DX98" s="1027"/>
      <c r="DY98" s="1027"/>
      <c r="DZ98" s="102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1"/>
      <c r="BT99" s="1052"/>
      <c r="BU99" s="1052"/>
      <c r="BV99" s="1052"/>
      <c r="BW99" s="1052"/>
      <c r="BX99" s="1052"/>
      <c r="BY99" s="1052"/>
      <c r="BZ99" s="1052"/>
      <c r="CA99" s="1052"/>
      <c r="CB99" s="1052"/>
      <c r="CC99" s="1052"/>
      <c r="CD99" s="1052"/>
      <c r="CE99" s="1052"/>
      <c r="CF99" s="1052"/>
      <c r="CG99" s="1053"/>
      <c r="CH99" s="1039"/>
      <c r="CI99" s="1040"/>
      <c r="CJ99" s="1040"/>
      <c r="CK99" s="1040"/>
      <c r="CL99" s="1041"/>
      <c r="CM99" s="1039"/>
      <c r="CN99" s="1040"/>
      <c r="CO99" s="1040"/>
      <c r="CP99" s="1040"/>
      <c r="CQ99" s="1041"/>
      <c r="CR99" s="1039"/>
      <c r="CS99" s="1040"/>
      <c r="CT99" s="1040"/>
      <c r="CU99" s="1040"/>
      <c r="CV99" s="1041"/>
      <c r="CW99" s="1039"/>
      <c r="CX99" s="1040"/>
      <c r="CY99" s="1040"/>
      <c r="CZ99" s="1040"/>
      <c r="DA99" s="1041"/>
      <c r="DB99" s="1039"/>
      <c r="DC99" s="1040"/>
      <c r="DD99" s="1040"/>
      <c r="DE99" s="1040"/>
      <c r="DF99" s="1041"/>
      <c r="DG99" s="1039"/>
      <c r="DH99" s="1040"/>
      <c r="DI99" s="1040"/>
      <c r="DJ99" s="1040"/>
      <c r="DK99" s="1041"/>
      <c r="DL99" s="1039"/>
      <c r="DM99" s="1040"/>
      <c r="DN99" s="1040"/>
      <c r="DO99" s="1040"/>
      <c r="DP99" s="1041"/>
      <c r="DQ99" s="1039"/>
      <c r="DR99" s="1040"/>
      <c r="DS99" s="1040"/>
      <c r="DT99" s="1040"/>
      <c r="DU99" s="1041"/>
      <c r="DV99" s="1026"/>
      <c r="DW99" s="1027"/>
      <c r="DX99" s="1027"/>
      <c r="DY99" s="1027"/>
      <c r="DZ99" s="102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1"/>
      <c r="BT100" s="1052"/>
      <c r="BU100" s="1052"/>
      <c r="BV100" s="1052"/>
      <c r="BW100" s="1052"/>
      <c r="BX100" s="1052"/>
      <c r="BY100" s="1052"/>
      <c r="BZ100" s="1052"/>
      <c r="CA100" s="1052"/>
      <c r="CB100" s="1052"/>
      <c r="CC100" s="1052"/>
      <c r="CD100" s="1052"/>
      <c r="CE100" s="1052"/>
      <c r="CF100" s="1052"/>
      <c r="CG100" s="1053"/>
      <c r="CH100" s="1039"/>
      <c r="CI100" s="1040"/>
      <c r="CJ100" s="1040"/>
      <c r="CK100" s="1040"/>
      <c r="CL100" s="1041"/>
      <c r="CM100" s="1039"/>
      <c r="CN100" s="1040"/>
      <c r="CO100" s="1040"/>
      <c r="CP100" s="1040"/>
      <c r="CQ100" s="1041"/>
      <c r="CR100" s="1039"/>
      <c r="CS100" s="1040"/>
      <c r="CT100" s="1040"/>
      <c r="CU100" s="1040"/>
      <c r="CV100" s="1041"/>
      <c r="CW100" s="1039"/>
      <c r="CX100" s="1040"/>
      <c r="CY100" s="1040"/>
      <c r="CZ100" s="1040"/>
      <c r="DA100" s="1041"/>
      <c r="DB100" s="1039"/>
      <c r="DC100" s="1040"/>
      <c r="DD100" s="1040"/>
      <c r="DE100" s="1040"/>
      <c r="DF100" s="1041"/>
      <c r="DG100" s="1039"/>
      <c r="DH100" s="1040"/>
      <c r="DI100" s="1040"/>
      <c r="DJ100" s="1040"/>
      <c r="DK100" s="1041"/>
      <c r="DL100" s="1039"/>
      <c r="DM100" s="1040"/>
      <c r="DN100" s="1040"/>
      <c r="DO100" s="1040"/>
      <c r="DP100" s="1041"/>
      <c r="DQ100" s="1039"/>
      <c r="DR100" s="1040"/>
      <c r="DS100" s="1040"/>
      <c r="DT100" s="1040"/>
      <c r="DU100" s="1041"/>
      <c r="DV100" s="1026"/>
      <c r="DW100" s="1027"/>
      <c r="DX100" s="1027"/>
      <c r="DY100" s="1027"/>
      <c r="DZ100" s="102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1"/>
      <c r="BT101" s="1052"/>
      <c r="BU101" s="1052"/>
      <c r="BV101" s="1052"/>
      <c r="BW101" s="1052"/>
      <c r="BX101" s="1052"/>
      <c r="BY101" s="1052"/>
      <c r="BZ101" s="1052"/>
      <c r="CA101" s="1052"/>
      <c r="CB101" s="1052"/>
      <c r="CC101" s="1052"/>
      <c r="CD101" s="1052"/>
      <c r="CE101" s="1052"/>
      <c r="CF101" s="1052"/>
      <c r="CG101" s="1053"/>
      <c r="CH101" s="1039"/>
      <c r="CI101" s="1040"/>
      <c r="CJ101" s="1040"/>
      <c r="CK101" s="1040"/>
      <c r="CL101" s="1041"/>
      <c r="CM101" s="1039"/>
      <c r="CN101" s="1040"/>
      <c r="CO101" s="1040"/>
      <c r="CP101" s="1040"/>
      <c r="CQ101" s="1041"/>
      <c r="CR101" s="1039"/>
      <c r="CS101" s="1040"/>
      <c r="CT101" s="1040"/>
      <c r="CU101" s="1040"/>
      <c r="CV101" s="1041"/>
      <c r="CW101" s="1039"/>
      <c r="CX101" s="1040"/>
      <c r="CY101" s="1040"/>
      <c r="CZ101" s="1040"/>
      <c r="DA101" s="1041"/>
      <c r="DB101" s="1039"/>
      <c r="DC101" s="1040"/>
      <c r="DD101" s="1040"/>
      <c r="DE101" s="1040"/>
      <c r="DF101" s="1041"/>
      <c r="DG101" s="1039"/>
      <c r="DH101" s="1040"/>
      <c r="DI101" s="1040"/>
      <c r="DJ101" s="1040"/>
      <c r="DK101" s="1041"/>
      <c r="DL101" s="1039"/>
      <c r="DM101" s="1040"/>
      <c r="DN101" s="1040"/>
      <c r="DO101" s="1040"/>
      <c r="DP101" s="1041"/>
      <c r="DQ101" s="1039"/>
      <c r="DR101" s="1040"/>
      <c r="DS101" s="1040"/>
      <c r="DT101" s="1040"/>
      <c r="DU101" s="1041"/>
      <c r="DV101" s="1026"/>
      <c r="DW101" s="1027"/>
      <c r="DX101" s="1027"/>
      <c r="DY101" s="1027"/>
      <c r="DZ101" s="102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29" t="s">
        <v>423</v>
      </c>
      <c r="BS102" s="1030"/>
      <c r="BT102" s="1030"/>
      <c r="BU102" s="1030"/>
      <c r="BV102" s="1030"/>
      <c r="BW102" s="1030"/>
      <c r="BX102" s="1030"/>
      <c r="BY102" s="1030"/>
      <c r="BZ102" s="1030"/>
      <c r="CA102" s="1030"/>
      <c r="CB102" s="1030"/>
      <c r="CC102" s="1030"/>
      <c r="CD102" s="1030"/>
      <c r="CE102" s="1030"/>
      <c r="CF102" s="1030"/>
      <c r="CG102" s="1031"/>
      <c r="CH102" s="1032"/>
      <c r="CI102" s="1033"/>
      <c r="CJ102" s="1033"/>
      <c r="CK102" s="1033"/>
      <c r="CL102" s="1034"/>
      <c r="CM102" s="1032"/>
      <c r="CN102" s="1033"/>
      <c r="CO102" s="1033"/>
      <c r="CP102" s="1033"/>
      <c r="CQ102" s="1034"/>
      <c r="CR102" s="1035"/>
      <c r="CS102" s="1036"/>
      <c r="CT102" s="1036"/>
      <c r="CU102" s="1036"/>
      <c r="CV102" s="1037"/>
      <c r="CW102" s="1035"/>
      <c r="CX102" s="1036"/>
      <c r="CY102" s="1036"/>
      <c r="CZ102" s="1036"/>
      <c r="DA102" s="1037"/>
      <c r="DB102" s="1035"/>
      <c r="DC102" s="1036"/>
      <c r="DD102" s="1036"/>
      <c r="DE102" s="1036"/>
      <c r="DF102" s="1037"/>
      <c r="DG102" s="1035"/>
      <c r="DH102" s="1036"/>
      <c r="DI102" s="1036"/>
      <c r="DJ102" s="1036"/>
      <c r="DK102" s="1037"/>
      <c r="DL102" s="1035"/>
      <c r="DM102" s="1036"/>
      <c r="DN102" s="1036"/>
      <c r="DO102" s="1036"/>
      <c r="DP102" s="1037"/>
      <c r="DQ102" s="1035"/>
      <c r="DR102" s="1036"/>
      <c r="DS102" s="1036"/>
      <c r="DT102" s="1036"/>
      <c r="DU102" s="1037"/>
      <c r="DV102" s="1046"/>
      <c r="DW102" s="1047"/>
      <c r="DX102" s="1047"/>
      <c r="DY102" s="1047"/>
      <c r="DZ102" s="104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49" t="s">
        <v>424</v>
      </c>
      <c r="BR103" s="1049"/>
      <c r="BS103" s="1049"/>
      <c r="BT103" s="1049"/>
      <c r="BU103" s="1049"/>
      <c r="BV103" s="1049"/>
      <c r="BW103" s="1049"/>
      <c r="BX103" s="1049"/>
      <c r="BY103" s="1049"/>
      <c r="BZ103" s="1049"/>
      <c r="CA103" s="1049"/>
      <c r="CB103" s="1049"/>
      <c r="CC103" s="1049"/>
      <c r="CD103" s="1049"/>
      <c r="CE103" s="1049"/>
      <c r="CF103" s="1049"/>
      <c r="CG103" s="1049"/>
      <c r="CH103" s="1049"/>
      <c r="CI103" s="1049"/>
      <c r="CJ103" s="1049"/>
      <c r="CK103" s="1049"/>
      <c r="CL103" s="1049"/>
      <c r="CM103" s="1049"/>
      <c r="CN103" s="1049"/>
      <c r="CO103" s="1049"/>
      <c r="CP103" s="1049"/>
      <c r="CQ103" s="1049"/>
      <c r="CR103" s="1049"/>
      <c r="CS103" s="1049"/>
      <c r="CT103" s="1049"/>
      <c r="CU103" s="1049"/>
      <c r="CV103" s="1049"/>
      <c r="CW103" s="1049"/>
      <c r="CX103" s="1049"/>
      <c r="CY103" s="1049"/>
      <c r="CZ103" s="1049"/>
      <c r="DA103" s="1049"/>
      <c r="DB103" s="1049"/>
      <c r="DC103" s="1049"/>
      <c r="DD103" s="1049"/>
      <c r="DE103" s="1049"/>
      <c r="DF103" s="1049"/>
      <c r="DG103" s="1049"/>
      <c r="DH103" s="1049"/>
      <c r="DI103" s="1049"/>
      <c r="DJ103" s="1049"/>
      <c r="DK103" s="1049"/>
      <c r="DL103" s="1049"/>
      <c r="DM103" s="1049"/>
      <c r="DN103" s="1049"/>
      <c r="DO103" s="1049"/>
      <c r="DP103" s="1049"/>
      <c r="DQ103" s="1049"/>
      <c r="DR103" s="1049"/>
      <c r="DS103" s="1049"/>
      <c r="DT103" s="1049"/>
      <c r="DU103" s="1049"/>
      <c r="DV103" s="1049"/>
      <c r="DW103" s="1049"/>
      <c r="DX103" s="1049"/>
      <c r="DY103" s="1049"/>
      <c r="DZ103" s="104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50" t="s">
        <v>425</v>
      </c>
      <c r="BR104" s="1050"/>
      <c r="BS104" s="1050"/>
      <c r="BT104" s="1050"/>
      <c r="BU104" s="1050"/>
      <c r="BV104" s="1050"/>
      <c r="BW104" s="1050"/>
      <c r="BX104" s="1050"/>
      <c r="BY104" s="1050"/>
      <c r="BZ104" s="1050"/>
      <c r="CA104" s="1050"/>
      <c r="CB104" s="1050"/>
      <c r="CC104" s="1050"/>
      <c r="CD104" s="1050"/>
      <c r="CE104" s="1050"/>
      <c r="CF104" s="1050"/>
      <c r="CG104" s="1050"/>
      <c r="CH104" s="1050"/>
      <c r="CI104" s="1050"/>
      <c r="CJ104" s="1050"/>
      <c r="CK104" s="1050"/>
      <c r="CL104" s="1050"/>
      <c r="CM104" s="1050"/>
      <c r="CN104" s="1050"/>
      <c r="CO104" s="1050"/>
      <c r="CP104" s="1050"/>
      <c r="CQ104" s="1050"/>
      <c r="CR104" s="1050"/>
      <c r="CS104" s="1050"/>
      <c r="CT104" s="1050"/>
      <c r="CU104" s="1050"/>
      <c r="CV104" s="1050"/>
      <c r="CW104" s="1050"/>
      <c r="CX104" s="1050"/>
      <c r="CY104" s="1050"/>
      <c r="CZ104" s="1050"/>
      <c r="DA104" s="1050"/>
      <c r="DB104" s="1050"/>
      <c r="DC104" s="1050"/>
      <c r="DD104" s="1050"/>
      <c r="DE104" s="1050"/>
      <c r="DF104" s="1050"/>
      <c r="DG104" s="1050"/>
      <c r="DH104" s="1050"/>
      <c r="DI104" s="1050"/>
      <c r="DJ104" s="1050"/>
      <c r="DK104" s="1050"/>
      <c r="DL104" s="1050"/>
      <c r="DM104" s="1050"/>
      <c r="DN104" s="1050"/>
      <c r="DO104" s="1050"/>
      <c r="DP104" s="1050"/>
      <c r="DQ104" s="1050"/>
      <c r="DR104" s="1050"/>
      <c r="DS104" s="1050"/>
      <c r="DT104" s="1050"/>
      <c r="DU104" s="1050"/>
      <c r="DV104" s="1050"/>
      <c r="DW104" s="1050"/>
      <c r="DX104" s="1050"/>
      <c r="DY104" s="1050"/>
      <c r="DZ104" s="105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42" t="s">
        <v>428</v>
      </c>
      <c r="B108" s="1043"/>
      <c r="C108" s="1043"/>
      <c r="D108" s="1043"/>
      <c r="E108" s="1043"/>
      <c r="F108" s="1043"/>
      <c r="G108" s="1043"/>
      <c r="H108" s="1043"/>
      <c r="I108" s="1043"/>
      <c r="J108" s="1043"/>
      <c r="K108" s="1043"/>
      <c r="L108" s="1043"/>
      <c r="M108" s="1043"/>
      <c r="N108" s="1043"/>
      <c r="O108" s="1043"/>
      <c r="P108" s="1043"/>
      <c r="Q108" s="1043"/>
      <c r="R108" s="1043"/>
      <c r="S108" s="1043"/>
      <c r="T108" s="1043"/>
      <c r="U108" s="1043"/>
      <c r="V108" s="1043"/>
      <c r="W108" s="1043"/>
      <c r="X108" s="1043"/>
      <c r="Y108" s="1043"/>
      <c r="Z108" s="1043"/>
      <c r="AA108" s="1043"/>
      <c r="AB108" s="1043"/>
      <c r="AC108" s="1043"/>
      <c r="AD108" s="1043"/>
      <c r="AE108" s="1043"/>
      <c r="AF108" s="1043"/>
      <c r="AG108" s="1043"/>
      <c r="AH108" s="1043"/>
      <c r="AI108" s="1043"/>
      <c r="AJ108" s="1043"/>
      <c r="AK108" s="1043"/>
      <c r="AL108" s="1043"/>
      <c r="AM108" s="1043"/>
      <c r="AN108" s="1043"/>
      <c r="AO108" s="1043"/>
      <c r="AP108" s="1043"/>
      <c r="AQ108" s="1043"/>
      <c r="AR108" s="1043"/>
      <c r="AS108" s="1043"/>
      <c r="AT108" s="1044"/>
      <c r="AU108" s="1042" t="s">
        <v>429</v>
      </c>
      <c r="AV108" s="1043"/>
      <c r="AW108" s="1043"/>
      <c r="AX108" s="1043"/>
      <c r="AY108" s="1043"/>
      <c r="AZ108" s="1043"/>
      <c r="BA108" s="1043"/>
      <c r="BB108" s="1043"/>
      <c r="BC108" s="1043"/>
      <c r="BD108" s="1043"/>
      <c r="BE108" s="1043"/>
      <c r="BF108" s="1043"/>
      <c r="BG108" s="1043"/>
      <c r="BH108" s="1043"/>
      <c r="BI108" s="1043"/>
      <c r="BJ108" s="1043"/>
      <c r="BK108" s="1043"/>
      <c r="BL108" s="1043"/>
      <c r="BM108" s="1043"/>
      <c r="BN108" s="1043"/>
      <c r="BO108" s="1043"/>
      <c r="BP108" s="1043"/>
      <c r="BQ108" s="1043"/>
      <c r="BR108" s="1043"/>
      <c r="BS108" s="1043"/>
      <c r="BT108" s="1043"/>
      <c r="BU108" s="1043"/>
      <c r="BV108" s="1043"/>
      <c r="BW108" s="1043"/>
      <c r="BX108" s="1043"/>
      <c r="BY108" s="1043"/>
      <c r="BZ108" s="1043"/>
      <c r="CA108" s="1043"/>
      <c r="CB108" s="1043"/>
      <c r="CC108" s="1043"/>
      <c r="CD108" s="1043"/>
      <c r="CE108" s="1043"/>
      <c r="CF108" s="1043"/>
      <c r="CG108" s="1043"/>
      <c r="CH108" s="1043"/>
      <c r="CI108" s="1043"/>
      <c r="CJ108" s="1043"/>
      <c r="CK108" s="1043"/>
      <c r="CL108" s="1043"/>
      <c r="CM108" s="1043"/>
      <c r="CN108" s="1043"/>
      <c r="CO108" s="1043"/>
      <c r="CP108" s="1043"/>
      <c r="CQ108" s="1043"/>
      <c r="CR108" s="1043"/>
      <c r="CS108" s="1043"/>
      <c r="CT108" s="1043"/>
      <c r="CU108" s="1043"/>
      <c r="CV108" s="1043"/>
      <c r="CW108" s="1043"/>
      <c r="CX108" s="1043"/>
      <c r="CY108" s="1043"/>
      <c r="CZ108" s="1043"/>
      <c r="DA108" s="1043"/>
      <c r="DB108" s="1043"/>
      <c r="DC108" s="1043"/>
      <c r="DD108" s="1043"/>
      <c r="DE108" s="1043"/>
      <c r="DF108" s="1043"/>
      <c r="DG108" s="1043"/>
      <c r="DH108" s="1043"/>
      <c r="DI108" s="1043"/>
      <c r="DJ108" s="1043"/>
      <c r="DK108" s="1043"/>
      <c r="DL108" s="1043"/>
      <c r="DM108" s="1043"/>
      <c r="DN108" s="1043"/>
      <c r="DO108" s="1043"/>
      <c r="DP108" s="1043"/>
      <c r="DQ108" s="1043"/>
      <c r="DR108" s="1043"/>
      <c r="DS108" s="1043"/>
      <c r="DT108" s="1043"/>
      <c r="DU108" s="1043"/>
      <c r="DV108" s="1043"/>
      <c r="DW108" s="1043"/>
      <c r="DX108" s="1043"/>
      <c r="DY108" s="1043"/>
      <c r="DZ108" s="1044"/>
    </row>
    <row r="109" spans="1:131" s="248" customFormat="1" ht="26.25" customHeight="1" x14ac:dyDescent="0.15">
      <c r="A109" s="994"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432</v>
      </c>
      <c r="AG109" s="979"/>
      <c r="AH109" s="979"/>
      <c r="AI109" s="979"/>
      <c r="AJ109" s="980"/>
      <c r="AK109" s="978" t="s">
        <v>305</v>
      </c>
      <c r="AL109" s="979"/>
      <c r="AM109" s="979"/>
      <c r="AN109" s="979"/>
      <c r="AO109" s="980"/>
      <c r="AP109" s="978" t="s">
        <v>433</v>
      </c>
      <c r="AQ109" s="979"/>
      <c r="AR109" s="979"/>
      <c r="AS109" s="979"/>
      <c r="AT109" s="1038"/>
      <c r="AU109" s="994"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432</v>
      </c>
      <c r="BW109" s="979"/>
      <c r="BX109" s="979"/>
      <c r="BY109" s="979"/>
      <c r="BZ109" s="980"/>
      <c r="CA109" s="978" t="s">
        <v>305</v>
      </c>
      <c r="CB109" s="979"/>
      <c r="CC109" s="979"/>
      <c r="CD109" s="979"/>
      <c r="CE109" s="980"/>
      <c r="CF109" s="1045" t="s">
        <v>433</v>
      </c>
      <c r="CG109" s="1045"/>
      <c r="CH109" s="1045"/>
      <c r="CI109" s="1045"/>
      <c r="CJ109" s="1045"/>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432</v>
      </c>
      <c r="DM109" s="979"/>
      <c r="DN109" s="979"/>
      <c r="DO109" s="979"/>
      <c r="DP109" s="980"/>
      <c r="DQ109" s="978" t="s">
        <v>305</v>
      </c>
      <c r="DR109" s="979"/>
      <c r="DS109" s="979"/>
      <c r="DT109" s="979"/>
      <c r="DU109" s="980"/>
      <c r="DV109" s="978" t="s">
        <v>433</v>
      </c>
      <c r="DW109" s="979"/>
      <c r="DX109" s="979"/>
      <c r="DY109" s="979"/>
      <c r="DZ109" s="1038"/>
    </row>
    <row r="110" spans="1:131" s="248"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87">
        <v>241517</v>
      </c>
      <c r="AB110" s="988"/>
      <c r="AC110" s="988"/>
      <c r="AD110" s="988"/>
      <c r="AE110" s="989"/>
      <c r="AF110" s="990">
        <v>236070</v>
      </c>
      <c r="AG110" s="988"/>
      <c r="AH110" s="988"/>
      <c r="AI110" s="988"/>
      <c r="AJ110" s="989"/>
      <c r="AK110" s="990">
        <v>247896</v>
      </c>
      <c r="AL110" s="988"/>
      <c r="AM110" s="988"/>
      <c r="AN110" s="988"/>
      <c r="AO110" s="989"/>
      <c r="AP110" s="991">
        <v>22.8</v>
      </c>
      <c r="AQ110" s="992"/>
      <c r="AR110" s="992"/>
      <c r="AS110" s="992"/>
      <c r="AT110" s="993"/>
      <c r="AU110" s="1014" t="s">
        <v>72</v>
      </c>
      <c r="AV110" s="1015"/>
      <c r="AW110" s="1015"/>
      <c r="AX110" s="1015"/>
      <c r="AY110" s="1015"/>
      <c r="AZ110" s="919" t="s">
        <v>436</v>
      </c>
      <c r="BA110" s="852"/>
      <c r="BB110" s="852"/>
      <c r="BC110" s="852"/>
      <c r="BD110" s="852"/>
      <c r="BE110" s="852"/>
      <c r="BF110" s="852"/>
      <c r="BG110" s="852"/>
      <c r="BH110" s="852"/>
      <c r="BI110" s="852"/>
      <c r="BJ110" s="852"/>
      <c r="BK110" s="852"/>
      <c r="BL110" s="852"/>
      <c r="BM110" s="852"/>
      <c r="BN110" s="852"/>
      <c r="BO110" s="852"/>
      <c r="BP110" s="853"/>
      <c r="BQ110" s="920">
        <v>2563210</v>
      </c>
      <c r="BR110" s="857"/>
      <c r="BS110" s="857"/>
      <c r="BT110" s="857"/>
      <c r="BU110" s="857"/>
      <c r="BV110" s="857">
        <v>2673395</v>
      </c>
      <c r="BW110" s="857"/>
      <c r="BX110" s="857"/>
      <c r="BY110" s="857"/>
      <c r="BZ110" s="857"/>
      <c r="CA110" s="857">
        <v>2695073</v>
      </c>
      <c r="CB110" s="857"/>
      <c r="CC110" s="857"/>
      <c r="CD110" s="857"/>
      <c r="CE110" s="857"/>
      <c r="CF110" s="976">
        <v>247.8</v>
      </c>
      <c r="CG110" s="977"/>
      <c r="CH110" s="977"/>
      <c r="CI110" s="977"/>
      <c r="CJ110" s="977"/>
      <c r="CK110" s="1010" t="s">
        <v>437</v>
      </c>
      <c r="CL110" s="837"/>
      <c r="CM110" s="984" t="s">
        <v>438</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20" t="s">
        <v>439</v>
      </c>
      <c r="DH110" s="857"/>
      <c r="DI110" s="857"/>
      <c r="DJ110" s="857"/>
      <c r="DK110" s="857"/>
      <c r="DL110" s="857" t="s">
        <v>440</v>
      </c>
      <c r="DM110" s="857"/>
      <c r="DN110" s="857"/>
      <c r="DO110" s="857"/>
      <c r="DP110" s="857"/>
      <c r="DQ110" s="857" t="s">
        <v>439</v>
      </c>
      <c r="DR110" s="857"/>
      <c r="DS110" s="857"/>
      <c r="DT110" s="857"/>
      <c r="DU110" s="857"/>
      <c r="DV110" s="917" t="s">
        <v>439</v>
      </c>
      <c r="DW110" s="917"/>
      <c r="DX110" s="917"/>
      <c r="DY110" s="917"/>
      <c r="DZ110" s="918"/>
    </row>
    <row r="111" spans="1:131" s="248" customFormat="1" ht="26.25" customHeight="1" x14ac:dyDescent="0.15">
      <c r="A111" s="863" t="s">
        <v>441</v>
      </c>
      <c r="B111" s="864"/>
      <c r="C111" s="864"/>
      <c r="D111" s="864"/>
      <c r="E111" s="864"/>
      <c r="F111" s="864"/>
      <c r="G111" s="864"/>
      <c r="H111" s="864"/>
      <c r="I111" s="864"/>
      <c r="J111" s="864"/>
      <c r="K111" s="864"/>
      <c r="L111" s="864"/>
      <c r="M111" s="864"/>
      <c r="N111" s="864"/>
      <c r="O111" s="864"/>
      <c r="P111" s="864"/>
      <c r="Q111" s="864"/>
      <c r="R111" s="864"/>
      <c r="S111" s="864"/>
      <c r="T111" s="864"/>
      <c r="U111" s="864"/>
      <c r="V111" s="864"/>
      <c r="W111" s="864"/>
      <c r="X111" s="864"/>
      <c r="Y111" s="864"/>
      <c r="Z111" s="1013"/>
      <c r="AA111" s="1003" t="s">
        <v>442</v>
      </c>
      <c r="AB111" s="1004"/>
      <c r="AC111" s="1004"/>
      <c r="AD111" s="1004"/>
      <c r="AE111" s="1005"/>
      <c r="AF111" s="1006" t="s">
        <v>440</v>
      </c>
      <c r="AG111" s="1004"/>
      <c r="AH111" s="1004"/>
      <c r="AI111" s="1004"/>
      <c r="AJ111" s="1005"/>
      <c r="AK111" s="1006" t="s">
        <v>392</v>
      </c>
      <c r="AL111" s="1004"/>
      <c r="AM111" s="1004"/>
      <c r="AN111" s="1004"/>
      <c r="AO111" s="1005"/>
      <c r="AP111" s="1007" t="s">
        <v>442</v>
      </c>
      <c r="AQ111" s="1008"/>
      <c r="AR111" s="1008"/>
      <c r="AS111" s="1008"/>
      <c r="AT111" s="1009"/>
      <c r="AU111" s="1016"/>
      <c r="AV111" s="1017"/>
      <c r="AW111" s="1017"/>
      <c r="AX111" s="1017"/>
      <c r="AY111" s="1017"/>
      <c r="AZ111" s="914" t="s">
        <v>443</v>
      </c>
      <c r="BA111" s="812"/>
      <c r="BB111" s="812"/>
      <c r="BC111" s="812"/>
      <c r="BD111" s="812"/>
      <c r="BE111" s="812"/>
      <c r="BF111" s="812"/>
      <c r="BG111" s="812"/>
      <c r="BH111" s="812"/>
      <c r="BI111" s="812"/>
      <c r="BJ111" s="812"/>
      <c r="BK111" s="812"/>
      <c r="BL111" s="812"/>
      <c r="BM111" s="812"/>
      <c r="BN111" s="812"/>
      <c r="BO111" s="812"/>
      <c r="BP111" s="813"/>
      <c r="BQ111" s="858" t="s">
        <v>439</v>
      </c>
      <c r="BR111" s="859"/>
      <c r="BS111" s="859"/>
      <c r="BT111" s="859"/>
      <c r="BU111" s="859"/>
      <c r="BV111" s="859" t="s">
        <v>440</v>
      </c>
      <c r="BW111" s="859"/>
      <c r="BX111" s="859"/>
      <c r="BY111" s="859"/>
      <c r="BZ111" s="859"/>
      <c r="CA111" s="859" t="s">
        <v>442</v>
      </c>
      <c r="CB111" s="859"/>
      <c r="CC111" s="859"/>
      <c r="CD111" s="859"/>
      <c r="CE111" s="859"/>
      <c r="CF111" s="971" t="s">
        <v>439</v>
      </c>
      <c r="CG111" s="972"/>
      <c r="CH111" s="972"/>
      <c r="CI111" s="972"/>
      <c r="CJ111" s="972"/>
      <c r="CK111" s="1011"/>
      <c r="CL111" s="839"/>
      <c r="CM111" s="921" t="s">
        <v>444</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858" t="s">
        <v>445</v>
      </c>
      <c r="DH111" s="859"/>
      <c r="DI111" s="859"/>
      <c r="DJ111" s="859"/>
      <c r="DK111" s="859"/>
      <c r="DL111" s="859" t="s">
        <v>440</v>
      </c>
      <c r="DM111" s="859"/>
      <c r="DN111" s="859"/>
      <c r="DO111" s="859"/>
      <c r="DP111" s="859"/>
      <c r="DQ111" s="859" t="s">
        <v>445</v>
      </c>
      <c r="DR111" s="859"/>
      <c r="DS111" s="859"/>
      <c r="DT111" s="859"/>
      <c r="DU111" s="859"/>
      <c r="DV111" s="902" t="s">
        <v>445</v>
      </c>
      <c r="DW111" s="902"/>
      <c r="DX111" s="902"/>
      <c r="DY111" s="902"/>
      <c r="DZ111" s="903"/>
    </row>
    <row r="112" spans="1:131" s="248" customFormat="1" ht="26.25" customHeight="1" x14ac:dyDescent="0.15">
      <c r="A112" s="1020" t="s">
        <v>446</v>
      </c>
      <c r="B112" s="1021"/>
      <c r="C112" s="812" t="s">
        <v>447</v>
      </c>
      <c r="D112" s="812"/>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3"/>
      <c r="AA112" s="868" t="s">
        <v>445</v>
      </c>
      <c r="AB112" s="869"/>
      <c r="AC112" s="869"/>
      <c r="AD112" s="869"/>
      <c r="AE112" s="870"/>
      <c r="AF112" s="871" t="s">
        <v>445</v>
      </c>
      <c r="AG112" s="869"/>
      <c r="AH112" s="869"/>
      <c r="AI112" s="869"/>
      <c r="AJ112" s="870"/>
      <c r="AK112" s="871" t="s">
        <v>442</v>
      </c>
      <c r="AL112" s="869"/>
      <c r="AM112" s="869"/>
      <c r="AN112" s="869"/>
      <c r="AO112" s="870"/>
      <c r="AP112" s="907" t="s">
        <v>448</v>
      </c>
      <c r="AQ112" s="908"/>
      <c r="AR112" s="908"/>
      <c r="AS112" s="908"/>
      <c r="AT112" s="909"/>
      <c r="AU112" s="1016"/>
      <c r="AV112" s="1017"/>
      <c r="AW112" s="1017"/>
      <c r="AX112" s="1017"/>
      <c r="AY112" s="1017"/>
      <c r="AZ112" s="914" t="s">
        <v>449</v>
      </c>
      <c r="BA112" s="812"/>
      <c r="BB112" s="812"/>
      <c r="BC112" s="812"/>
      <c r="BD112" s="812"/>
      <c r="BE112" s="812"/>
      <c r="BF112" s="812"/>
      <c r="BG112" s="812"/>
      <c r="BH112" s="812"/>
      <c r="BI112" s="812"/>
      <c r="BJ112" s="812"/>
      <c r="BK112" s="812"/>
      <c r="BL112" s="812"/>
      <c r="BM112" s="812"/>
      <c r="BN112" s="812"/>
      <c r="BO112" s="812"/>
      <c r="BP112" s="813"/>
      <c r="BQ112" s="858">
        <v>556096</v>
      </c>
      <c r="BR112" s="859"/>
      <c r="BS112" s="859"/>
      <c r="BT112" s="859"/>
      <c r="BU112" s="859"/>
      <c r="BV112" s="859">
        <v>520997</v>
      </c>
      <c r="BW112" s="859"/>
      <c r="BX112" s="859"/>
      <c r="BY112" s="859"/>
      <c r="BZ112" s="859"/>
      <c r="CA112" s="859">
        <v>491952</v>
      </c>
      <c r="CB112" s="859"/>
      <c r="CC112" s="859"/>
      <c r="CD112" s="859"/>
      <c r="CE112" s="859"/>
      <c r="CF112" s="971">
        <v>45.2</v>
      </c>
      <c r="CG112" s="972"/>
      <c r="CH112" s="972"/>
      <c r="CI112" s="972"/>
      <c r="CJ112" s="972"/>
      <c r="CK112" s="1011"/>
      <c r="CL112" s="839"/>
      <c r="CM112" s="921" t="s">
        <v>450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858" t="s">
        <v>442</v>
      </c>
      <c r="DH112" s="859"/>
      <c r="DI112" s="859"/>
      <c r="DJ112" s="859"/>
      <c r="DK112" s="859"/>
      <c r="DL112" s="859" t="s">
        <v>440</v>
      </c>
      <c r="DM112" s="859"/>
      <c r="DN112" s="859"/>
      <c r="DO112" s="859"/>
      <c r="DP112" s="859"/>
      <c r="DQ112" s="859" t="s">
        <v>445</v>
      </c>
      <c r="DR112" s="859"/>
      <c r="DS112" s="859"/>
      <c r="DT112" s="859"/>
      <c r="DU112" s="859"/>
      <c r="DV112" s="902" t="s">
        <v>448</v>
      </c>
      <c r="DW112" s="902"/>
      <c r="DX112" s="902"/>
      <c r="DY112" s="902"/>
      <c r="DZ112" s="903"/>
    </row>
    <row r="113" spans="1:130" s="248" customFormat="1" ht="26.25" customHeight="1" x14ac:dyDescent="0.15">
      <c r="A113" s="1022"/>
      <c r="B113" s="1023"/>
      <c r="C113" s="812" t="s">
        <v>451</v>
      </c>
      <c r="D113" s="812"/>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3"/>
      <c r="AA113" s="1003">
        <v>73748</v>
      </c>
      <c r="AB113" s="1004"/>
      <c r="AC113" s="1004"/>
      <c r="AD113" s="1004"/>
      <c r="AE113" s="1005"/>
      <c r="AF113" s="1006">
        <v>71718</v>
      </c>
      <c r="AG113" s="1004"/>
      <c r="AH113" s="1004"/>
      <c r="AI113" s="1004"/>
      <c r="AJ113" s="1005"/>
      <c r="AK113" s="1006">
        <v>70139</v>
      </c>
      <c r="AL113" s="1004"/>
      <c r="AM113" s="1004"/>
      <c r="AN113" s="1004"/>
      <c r="AO113" s="1005"/>
      <c r="AP113" s="1007">
        <v>6.4</v>
      </c>
      <c r="AQ113" s="1008"/>
      <c r="AR113" s="1008"/>
      <c r="AS113" s="1008"/>
      <c r="AT113" s="1009"/>
      <c r="AU113" s="1016"/>
      <c r="AV113" s="1017"/>
      <c r="AW113" s="1017"/>
      <c r="AX113" s="1017"/>
      <c r="AY113" s="1017"/>
      <c r="AZ113" s="914" t="s">
        <v>452</v>
      </c>
      <c r="BA113" s="812"/>
      <c r="BB113" s="812"/>
      <c r="BC113" s="812"/>
      <c r="BD113" s="812"/>
      <c r="BE113" s="812"/>
      <c r="BF113" s="812"/>
      <c r="BG113" s="812"/>
      <c r="BH113" s="812"/>
      <c r="BI113" s="812"/>
      <c r="BJ113" s="812"/>
      <c r="BK113" s="812"/>
      <c r="BL113" s="812"/>
      <c r="BM113" s="812"/>
      <c r="BN113" s="812"/>
      <c r="BO113" s="812"/>
      <c r="BP113" s="813"/>
      <c r="BQ113" s="858">
        <v>23363</v>
      </c>
      <c r="BR113" s="859"/>
      <c r="BS113" s="859"/>
      <c r="BT113" s="859"/>
      <c r="BU113" s="859"/>
      <c r="BV113" s="859">
        <v>16970</v>
      </c>
      <c r="BW113" s="859"/>
      <c r="BX113" s="859"/>
      <c r="BY113" s="859"/>
      <c r="BZ113" s="859"/>
      <c r="CA113" s="859">
        <v>14894</v>
      </c>
      <c r="CB113" s="859"/>
      <c r="CC113" s="859"/>
      <c r="CD113" s="859"/>
      <c r="CE113" s="859"/>
      <c r="CF113" s="971">
        <v>1.4</v>
      </c>
      <c r="CG113" s="972"/>
      <c r="CH113" s="972"/>
      <c r="CI113" s="972"/>
      <c r="CJ113" s="972"/>
      <c r="CK113" s="1011"/>
      <c r="CL113" s="839"/>
      <c r="CM113" s="921" t="s">
        <v>453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868" t="s">
        <v>440</v>
      </c>
      <c r="DH113" s="869"/>
      <c r="DI113" s="869"/>
      <c r="DJ113" s="869"/>
      <c r="DK113" s="870"/>
      <c r="DL113" s="871" t="s">
        <v>445</v>
      </c>
      <c r="DM113" s="869"/>
      <c r="DN113" s="869"/>
      <c r="DO113" s="869"/>
      <c r="DP113" s="870"/>
      <c r="DQ113" s="871" t="s">
        <v>442</v>
      </c>
      <c r="DR113" s="869"/>
      <c r="DS113" s="869"/>
      <c r="DT113" s="869"/>
      <c r="DU113" s="870"/>
      <c r="DV113" s="907" t="s">
        <v>440</v>
      </c>
      <c r="DW113" s="908"/>
      <c r="DX113" s="908"/>
      <c r="DY113" s="908"/>
      <c r="DZ113" s="909"/>
    </row>
    <row r="114" spans="1:130" s="248" customFormat="1" ht="26.25" customHeight="1" x14ac:dyDescent="0.15">
      <c r="A114" s="1022"/>
      <c r="B114" s="1023"/>
      <c r="C114" s="812" t="s">
        <v>454</v>
      </c>
      <c r="D114" s="812"/>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3"/>
      <c r="AA114" s="868">
        <v>3889</v>
      </c>
      <c r="AB114" s="869"/>
      <c r="AC114" s="869"/>
      <c r="AD114" s="869"/>
      <c r="AE114" s="870"/>
      <c r="AF114" s="871">
        <v>2377</v>
      </c>
      <c r="AG114" s="869"/>
      <c r="AH114" s="869"/>
      <c r="AI114" s="869"/>
      <c r="AJ114" s="870"/>
      <c r="AK114" s="871">
        <v>2282</v>
      </c>
      <c r="AL114" s="869"/>
      <c r="AM114" s="869"/>
      <c r="AN114" s="869"/>
      <c r="AO114" s="870"/>
      <c r="AP114" s="907">
        <v>0.2</v>
      </c>
      <c r="AQ114" s="908"/>
      <c r="AR114" s="908"/>
      <c r="AS114" s="908"/>
      <c r="AT114" s="909"/>
      <c r="AU114" s="1016"/>
      <c r="AV114" s="1017"/>
      <c r="AW114" s="1017"/>
      <c r="AX114" s="1017"/>
      <c r="AY114" s="1017"/>
      <c r="AZ114" s="914" t="s">
        <v>455</v>
      </c>
      <c r="BA114" s="812"/>
      <c r="BB114" s="812"/>
      <c r="BC114" s="812"/>
      <c r="BD114" s="812"/>
      <c r="BE114" s="812"/>
      <c r="BF114" s="812"/>
      <c r="BG114" s="812"/>
      <c r="BH114" s="812"/>
      <c r="BI114" s="812"/>
      <c r="BJ114" s="812"/>
      <c r="BK114" s="812"/>
      <c r="BL114" s="812"/>
      <c r="BM114" s="812"/>
      <c r="BN114" s="812"/>
      <c r="BO114" s="812"/>
      <c r="BP114" s="813"/>
      <c r="BQ114" s="858">
        <v>458971</v>
      </c>
      <c r="BR114" s="859"/>
      <c r="BS114" s="859"/>
      <c r="BT114" s="859"/>
      <c r="BU114" s="859"/>
      <c r="BV114" s="859">
        <v>431345</v>
      </c>
      <c r="BW114" s="859"/>
      <c r="BX114" s="859"/>
      <c r="BY114" s="859"/>
      <c r="BZ114" s="859"/>
      <c r="CA114" s="859">
        <v>394469</v>
      </c>
      <c r="CB114" s="859"/>
      <c r="CC114" s="859"/>
      <c r="CD114" s="859"/>
      <c r="CE114" s="859"/>
      <c r="CF114" s="971">
        <v>36.299999999999997</v>
      </c>
      <c r="CG114" s="972"/>
      <c r="CH114" s="972"/>
      <c r="CI114" s="972"/>
      <c r="CJ114" s="972"/>
      <c r="CK114" s="1011"/>
      <c r="CL114" s="839"/>
      <c r="CM114" s="921" t="s">
        <v>456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868" t="s">
        <v>445</v>
      </c>
      <c r="DH114" s="869"/>
      <c r="DI114" s="869"/>
      <c r="DJ114" s="869"/>
      <c r="DK114" s="870"/>
      <c r="DL114" s="871" t="s">
        <v>439</v>
      </c>
      <c r="DM114" s="869"/>
      <c r="DN114" s="869"/>
      <c r="DO114" s="869"/>
      <c r="DP114" s="870"/>
      <c r="DQ114" s="871" t="s">
        <v>439</v>
      </c>
      <c r="DR114" s="869"/>
      <c r="DS114" s="869"/>
      <c r="DT114" s="869"/>
      <c r="DU114" s="870"/>
      <c r="DV114" s="907" t="s">
        <v>448</v>
      </c>
      <c r="DW114" s="908"/>
      <c r="DX114" s="908"/>
      <c r="DY114" s="908"/>
      <c r="DZ114" s="909"/>
    </row>
    <row r="115" spans="1:130" s="248" customFormat="1" ht="26.25" customHeight="1" x14ac:dyDescent="0.15">
      <c r="A115" s="1022"/>
      <c r="B115" s="1023"/>
      <c r="C115" s="812" t="s">
        <v>457</v>
      </c>
      <c r="D115" s="812"/>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3"/>
      <c r="AA115" s="1003" t="s">
        <v>445</v>
      </c>
      <c r="AB115" s="1004"/>
      <c r="AC115" s="1004"/>
      <c r="AD115" s="1004"/>
      <c r="AE115" s="1005"/>
      <c r="AF115" s="1006" t="s">
        <v>439</v>
      </c>
      <c r="AG115" s="1004"/>
      <c r="AH115" s="1004"/>
      <c r="AI115" s="1004"/>
      <c r="AJ115" s="1005"/>
      <c r="AK115" s="1006" t="s">
        <v>442</v>
      </c>
      <c r="AL115" s="1004"/>
      <c r="AM115" s="1004"/>
      <c r="AN115" s="1004"/>
      <c r="AO115" s="1005"/>
      <c r="AP115" s="1007" t="s">
        <v>442</v>
      </c>
      <c r="AQ115" s="1008"/>
      <c r="AR115" s="1008"/>
      <c r="AS115" s="1008"/>
      <c r="AT115" s="1009"/>
      <c r="AU115" s="1016"/>
      <c r="AV115" s="1017"/>
      <c r="AW115" s="1017"/>
      <c r="AX115" s="1017"/>
      <c r="AY115" s="1017"/>
      <c r="AZ115" s="914" t="s">
        <v>458</v>
      </c>
      <c r="BA115" s="812"/>
      <c r="BB115" s="812"/>
      <c r="BC115" s="812"/>
      <c r="BD115" s="812"/>
      <c r="BE115" s="812"/>
      <c r="BF115" s="812"/>
      <c r="BG115" s="812"/>
      <c r="BH115" s="812"/>
      <c r="BI115" s="812"/>
      <c r="BJ115" s="812"/>
      <c r="BK115" s="812"/>
      <c r="BL115" s="812"/>
      <c r="BM115" s="812"/>
      <c r="BN115" s="812"/>
      <c r="BO115" s="812"/>
      <c r="BP115" s="813"/>
      <c r="BQ115" s="858" t="s">
        <v>445</v>
      </c>
      <c r="BR115" s="859"/>
      <c r="BS115" s="859"/>
      <c r="BT115" s="859"/>
      <c r="BU115" s="859"/>
      <c r="BV115" s="859" t="s">
        <v>448</v>
      </c>
      <c r="BW115" s="859"/>
      <c r="BX115" s="859"/>
      <c r="BY115" s="859"/>
      <c r="BZ115" s="859"/>
      <c r="CA115" s="859" t="s">
        <v>440</v>
      </c>
      <c r="CB115" s="859"/>
      <c r="CC115" s="859"/>
      <c r="CD115" s="859"/>
      <c r="CE115" s="859"/>
      <c r="CF115" s="971" t="s">
        <v>445</v>
      </c>
      <c r="CG115" s="972"/>
      <c r="CH115" s="972"/>
      <c r="CI115" s="972"/>
      <c r="CJ115" s="972"/>
      <c r="CK115" s="1011"/>
      <c r="CL115" s="839"/>
      <c r="CM115" s="914"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13"/>
      <c r="DG115" s="868" t="s">
        <v>445</v>
      </c>
      <c r="DH115" s="869"/>
      <c r="DI115" s="869"/>
      <c r="DJ115" s="869"/>
      <c r="DK115" s="870"/>
      <c r="DL115" s="871" t="s">
        <v>445</v>
      </c>
      <c r="DM115" s="869"/>
      <c r="DN115" s="869"/>
      <c r="DO115" s="869"/>
      <c r="DP115" s="870"/>
      <c r="DQ115" s="871" t="s">
        <v>442</v>
      </c>
      <c r="DR115" s="869"/>
      <c r="DS115" s="869"/>
      <c r="DT115" s="869"/>
      <c r="DU115" s="870"/>
      <c r="DV115" s="907" t="s">
        <v>445</v>
      </c>
      <c r="DW115" s="908"/>
      <c r="DX115" s="908"/>
      <c r="DY115" s="908"/>
      <c r="DZ115" s="909"/>
    </row>
    <row r="116" spans="1:130" s="248" customFormat="1" ht="26.25" customHeight="1" x14ac:dyDescent="0.15">
      <c r="A116" s="1024"/>
      <c r="B116" s="1025"/>
      <c r="C116" s="974" t="s">
        <v>460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868" t="s">
        <v>442</v>
      </c>
      <c r="AB116" s="869"/>
      <c r="AC116" s="869"/>
      <c r="AD116" s="869"/>
      <c r="AE116" s="870"/>
      <c r="AF116" s="871" t="s">
        <v>439</v>
      </c>
      <c r="AG116" s="869"/>
      <c r="AH116" s="869"/>
      <c r="AI116" s="869"/>
      <c r="AJ116" s="870"/>
      <c r="AK116" s="871" t="s">
        <v>445</v>
      </c>
      <c r="AL116" s="869"/>
      <c r="AM116" s="869"/>
      <c r="AN116" s="869"/>
      <c r="AO116" s="870"/>
      <c r="AP116" s="907" t="s">
        <v>439</v>
      </c>
      <c r="AQ116" s="908"/>
      <c r="AR116" s="908"/>
      <c r="AS116" s="908"/>
      <c r="AT116" s="909"/>
      <c r="AU116" s="1016"/>
      <c r="AV116" s="1017"/>
      <c r="AW116" s="1017"/>
      <c r="AX116" s="1017"/>
      <c r="AY116" s="1017"/>
      <c r="AZ116" s="953" t="s">
        <v>461</v>
      </c>
      <c r="BA116" s="954"/>
      <c r="BB116" s="954"/>
      <c r="BC116" s="954"/>
      <c r="BD116" s="954"/>
      <c r="BE116" s="954"/>
      <c r="BF116" s="954"/>
      <c r="BG116" s="954"/>
      <c r="BH116" s="954"/>
      <c r="BI116" s="954"/>
      <c r="BJ116" s="954"/>
      <c r="BK116" s="954"/>
      <c r="BL116" s="954"/>
      <c r="BM116" s="954"/>
      <c r="BN116" s="954"/>
      <c r="BO116" s="954"/>
      <c r="BP116" s="955"/>
      <c r="BQ116" s="858" t="s">
        <v>442</v>
      </c>
      <c r="BR116" s="859"/>
      <c r="BS116" s="859"/>
      <c r="BT116" s="859"/>
      <c r="BU116" s="859"/>
      <c r="BV116" s="859" t="s">
        <v>448</v>
      </c>
      <c r="BW116" s="859"/>
      <c r="BX116" s="859"/>
      <c r="BY116" s="859"/>
      <c r="BZ116" s="859"/>
      <c r="CA116" s="859" t="s">
        <v>445</v>
      </c>
      <c r="CB116" s="859"/>
      <c r="CC116" s="859"/>
      <c r="CD116" s="859"/>
      <c r="CE116" s="859"/>
      <c r="CF116" s="971" t="s">
        <v>445</v>
      </c>
      <c r="CG116" s="972"/>
      <c r="CH116" s="972"/>
      <c r="CI116" s="972"/>
      <c r="CJ116" s="972"/>
      <c r="CK116" s="1011"/>
      <c r="CL116" s="839"/>
      <c r="CM116" s="921" t="s">
        <v>462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868" t="s">
        <v>439</v>
      </c>
      <c r="DH116" s="869"/>
      <c r="DI116" s="869"/>
      <c r="DJ116" s="869"/>
      <c r="DK116" s="870"/>
      <c r="DL116" s="871" t="s">
        <v>440</v>
      </c>
      <c r="DM116" s="869"/>
      <c r="DN116" s="869"/>
      <c r="DO116" s="869"/>
      <c r="DP116" s="870"/>
      <c r="DQ116" s="871" t="s">
        <v>448</v>
      </c>
      <c r="DR116" s="869"/>
      <c r="DS116" s="869"/>
      <c r="DT116" s="869"/>
      <c r="DU116" s="870"/>
      <c r="DV116" s="907" t="s">
        <v>448</v>
      </c>
      <c r="DW116" s="908"/>
      <c r="DX116" s="908"/>
      <c r="DY116" s="908"/>
      <c r="DZ116" s="909"/>
    </row>
    <row r="117" spans="1:130" s="248" customFormat="1" ht="26.25" customHeight="1" x14ac:dyDescent="0.15">
      <c r="A117" s="994"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969" t="s">
        <v>463</v>
      </c>
      <c r="Z117" s="980"/>
      <c r="AA117" s="995">
        <v>319154</v>
      </c>
      <c r="AB117" s="996"/>
      <c r="AC117" s="996"/>
      <c r="AD117" s="996"/>
      <c r="AE117" s="997"/>
      <c r="AF117" s="998">
        <v>310165</v>
      </c>
      <c r="AG117" s="996"/>
      <c r="AH117" s="996"/>
      <c r="AI117" s="996"/>
      <c r="AJ117" s="997"/>
      <c r="AK117" s="998">
        <v>320317</v>
      </c>
      <c r="AL117" s="996"/>
      <c r="AM117" s="996"/>
      <c r="AN117" s="996"/>
      <c r="AO117" s="997"/>
      <c r="AP117" s="999"/>
      <c r="AQ117" s="1000"/>
      <c r="AR117" s="1000"/>
      <c r="AS117" s="1000"/>
      <c r="AT117" s="1001"/>
      <c r="AU117" s="1016"/>
      <c r="AV117" s="1017"/>
      <c r="AW117" s="1017"/>
      <c r="AX117" s="1017"/>
      <c r="AY117" s="1017"/>
      <c r="AZ117" s="953" t="s">
        <v>464</v>
      </c>
      <c r="BA117" s="954"/>
      <c r="BB117" s="954"/>
      <c r="BC117" s="954"/>
      <c r="BD117" s="954"/>
      <c r="BE117" s="954"/>
      <c r="BF117" s="954"/>
      <c r="BG117" s="954"/>
      <c r="BH117" s="954"/>
      <c r="BI117" s="954"/>
      <c r="BJ117" s="954"/>
      <c r="BK117" s="954"/>
      <c r="BL117" s="954"/>
      <c r="BM117" s="954"/>
      <c r="BN117" s="954"/>
      <c r="BO117" s="954"/>
      <c r="BP117" s="955"/>
      <c r="BQ117" s="858" t="s">
        <v>448</v>
      </c>
      <c r="BR117" s="859"/>
      <c r="BS117" s="859"/>
      <c r="BT117" s="859"/>
      <c r="BU117" s="859"/>
      <c r="BV117" s="859" t="s">
        <v>448</v>
      </c>
      <c r="BW117" s="859"/>
      <c r="BX117" s="859"/>
      <c r="BY117" s="859"/>
      <c r="BZ117" s="859"/>
      <c r="CA117" s="859" t="s">
        <v>448</v>
      </c>
      <c r="CB117" s="859"/>
      <c r="CC117" s="859"/>
      <c r="CD117" s="859"/>
      <c r="CE117" s="859"/>
      <c r="CF117" s="971" t="s">
        <v>448</v>
      </c>
      <c r="CG117" s="972"/>
      <c r="CH117" s="972"/>
      <c r="CI117" s="972"/>
      <c r="CJ117" s="972"/>
      <c r="CK117" s="1011"/>
      <c r="CL117" s="839"/>
      <c r="CM117" s="921" t="s">
        <v>465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868" t="s">
        <v>448</v>
      </c>
      <c r="DH117" s="869"/>
      <c r="DI117" s="869"/>
      <c r="DJ117" s="869"/>
      <c r="DK117" s="870"/>
      <c r="DL117" s="871" t="s">
        <v>448</v>
      </c>
      <c r="DM117" s="869"/>
      <c r="DN117" s="869"/>
      <c r="DO117" s="869"/>
      <c r="DP117" s="870"/>
      <c r="DQ117" s="871" t="s">
        <v>392</v>
      </c>
      <c r="DR117" s="869"/>
      <c r="DS117" s="869"/>
      <c r="DT117" s="869"/>
      <c r="DU117" s="870"/>
      <c r="DV117" s="907" t="s">
        <v>448</v>
      </c>
      <c r="DW117" s="908"/>
      <c r="DX117" s="908"/>
      <c r="DY117" s="908"/>
      <c r="DZ117" s="909"/>
    </row>
    <row r="118" spans="1:130" s="248" customFormat="1" ht="26.25" customHeight="1" x14ac:dyDescent="0.15">
      <c r="A118" s="994"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432</v>
      </c>
      <c r="AG118" s="979"/>
      <c r="AH118" s="979"/>
      <c r="AI118" s="979"/>
      <c r="AJ118" s="980"/>
      <c r="AK118" s="978" t="s">
        <v>305</v>
      </c>
      <c r="AL118" s="979"/>
      <c r="AM118" s="979"/>
      <c r="AN118" s="979"/>
      <c r="AO118" s="980"/>
      <c r="AP118" s="981" t="s">
        <v>433</v>
      </c>
      <c r="AQ118" s="982"/>
      <c r="AR118" s="982"/>
      <c r="AS118" s="982"/>
      <c r="AT118" s="983"/>
      <c r="AU118" s="1016"/>
      <c r="AV118" s="1017"/>
      <c r="AW118" s="1017"/>
      <c r="AX118" s="1017"/>
      <c r="AY118" s="1017"/>
      <c r="AZ118" s="973" t="s">
        <v>466</v>
      </c>
      <c r="BA118" s="974"/>
      <c r="BB118" s="974"/>
      <c r="BC118" s="974"/>
      <c r="BD118" s="974"/>
      <c r="BE118" s="974"/>
      <c r="BF118" s="974"/>
      <c r="BG118" s="974"/>
      <c r="BH118" s="974"/>
      <c r="BI118" s="974"/>
      <c r="BJ118" s="974"/>
      <c r="BK118" s="974"/>
      <c r="BL118" s="974"/>
      <c r="BM118" s="974"/>
      <c r="BN118" s="974"/>
      <c r="BO118" s="974"/>
      <c r="BP118" s="975"/>
      <c r="BQ118" s="968" t="s">
        <v>392</v>
      </c>
      <c r="BR118" s="959"/>
      <c r="BS118" s="959"/>
      <c r="BT118" s="959"/>
      <c r="BU118" s="959"/>
      <c r="BV118" s="959" t="s">
        <v>392</v>
      </c>
      <c r="BW118" s="959"/>
      <c r="BX118" s="959"/>
      <c r="BY118" s="959"/>
      <c r="BZ118" s="959"/>
      <c r="CA118" s="959" t="s">
        <v>392</v>
      </c>
      <c r="CB118" s="959"/>
      <c r="CC118" s="959"/>
      <c r="CD118" s="959"/>
      <c r="CE118" s="959"/>
      <c r="CF118" s="971" t="s">
        <v>392</v>
      </c>
      <c r="CG118" s="972"/>
      <c r="CH118" s="972"/>
      <c r="CI118" s="972"/>
      <c r="CJ118" s="972"/>
      <c r="CK118" s="1011"/>
      <c r="CL118" s="839"/>
      <c r="CM118" s="921" t="s">
        <v>467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868" t="s">
        <v>392</v>
      </c>
      <c r="DH118" s="869"/>
      <c r="DI118" s="869"/>
      <c r="DJ118" s="869"/>
      <c r="DK118" s="870"/>
      <c r="DL118" s="871" t="s">
        <v>392</v>
      </c>
      <c r="DM118" s="869"/>
      <c r="DN118" s="869"/>
      <c r="DO118" s="869"/>
      <c r="DP118" s="870"/>
      <c r="DQ118" s="871" t="s">
        <v>392</v>
      </c>
      <c r="DR118" s="869"/>
      <c r="DS118" s="869"/>
      <c r="DT118" s="869"/>
      <c r="DU118" s="870"/>
      <c r="DV118" s="907" t="s">
        <v>392</v>
      </c>
      <c r="DW118" s="908"/>
      <c r="DX118" s="908"/>
      <c r="DY118" s="908"/>
      <c r="DZ118" s="909"/>
    </row>
    <row r="119" spans="1:130" s="248" customFormat="1" ht="26.25" customHeight="1" x14ac:dyDescent="0.15">
      <c r="A119" s="836" t="s">
        <v>437</v>
      </c>
      <c r="B119" s="837"/>
      <c r="C119" s="984" t="s">
        <v>438</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87" t="s">
        <v>392</v>
      </c>
      <c r="AB119" s="988"/>
      <c r="AC119" s="988"/>
      <c r="AD119" s="988"/>
      <c r="AE119" s="989"/>
      <c r="AF119" s="990" t="s">
        <v>448</v>
      </c>
      <c r="AG119" s="988"/>
      <c r="AH119" s="988"/>
      <c r="AI119" s="988"/>
      <c r="AJ119" s="989"/>
      <c r="AK119" s="990" t="s">
        <v>392</v>
      </c>
      <c r="AL119" s="988"/>
      <c r="AM119" s="988"/>
      <c r="AN119" s="988"/>
      <c r="AO119" s="989"/>
      <c r="AP119" s="991" t="s">
        <v>392</v>
      </c>
      <c r="AQ119" s="992"/>
      <c r="AR119" s="992"/>
      <c r="AS119" s="992"/>
      <c r="AT119" s="993"/>
      <c r="AU119" s="1018"/>
      <c r="AV119" s="1019"/>
      <c r="AW119" s="1019"/>
      <c r="AX119" s="1019"/>
      <c r="AY119" s="1019"/>
      <c r="AZ119" s="279" t="s">
        <v>188</v>
      </c>
      <c r="BA119" s="279"/>
      <c r="BB119" s="279"/>
      <c r="BC119" s="279"/>
      <c r="BD119" s="279"/>
      <c r="BE119" s="279"/>
      <c r="BF119" s="279"/>
      <c r="BG119" s="279"/>
      <c r="BH119" s="279"/>
      <c r="BI119" s="279"/>
      <c r="BJ119" s="279"/>
      <c r="BK119" s="279"/>
      <c r="BL119" s="279"/>
      <c r="BM119" s="279"/>
      <c r="BN119" s="279"/>
      <c r="BO119" s="969" t="s">
        <v>468</v>
      </c>
      <c r="BP119" s="970"/>
      <c r="BQ119" s="968">
        <v>3601640</v>
      </c>
      <c r="BR119" s="959"/>
      <c r="BS119" s="959"/>
      <c r="BT119" s="959"/>
      <c r="BU119" s="959"/>
      <c r="BV119" s="959">
        <v>3642707</v>
      </c>
      <c r="BW119" s="959"/>
      <c r="BX119" s="959"/>
      <c r="BY119" s="959"/>
      <c r="BZ119" s="959"/>
      <c r="CA119" s="959">
        <v>3596388</v>
      </c>
      <c r="CB119" s="959"/>
      <c r="CC119" s="959"/>
      <c r="CD119" s="959"/>
      <c r="CE119" s="959"/>
      <c r="CF119" s="803"/>
      <c r="CG119" s="804"/>
      <c r="CH119" s="804"/>
      <c r="CI119" s="804"/>
      <c r="CJ119" s="966"/>
      <c r="CK119" s="1012"/>
      <c r="CL119" s="841"/>
      <c r="CM119" s="904" t="s">
        <v>469</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85" t="s">
        <v>448</v>
      </c>
      <c r="DH119" s="886"/>
      <c r="DI119" s="886"/>
      <c r="DJ119" s="886"/>
      <c r="DK119" s="887"/>
      <c r="DL119" s="888" t="s">
        <v>448</v>
      </c>
      <c r="DM119" s="886"/>
      <c r="DN119" s="886"/>
      <c r="DO119" s="886"/>
      <c r="DP119" s="887"/>
      <c r="DQ119" s="888" t="s">
        <v>448</v>
      </c>
      <c r="DR119" s="886"/>
      <c r="DS119" s="886"/>
      <c r="DT119" s="886"/>
      <c r="DU119" s="887"/>
      <c r="DV119" s="935" t="s">
        <v>448</v>
      </c>
      <c r="DW119" s="936"/>
      <c r="DX119" s="936"/>
      <c r="DY119" s="936"/>
      <c r="DZ119" s="937"/>
    </row>
    <row r="120" spans="1:130" s="248" customFormat="1" ht="26.25" customHeight="1" x14ac:dyDescent="0.15">
      <c r="A120" s="838"/>
      <c r="B120" s="839"/>
      <c r="C120" s="921" t="s">
        <v>444</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868" t="s">
        <v>470</v>
      </c>
      <c r="AB120" s="869"/>
      <c r="AC120" s="869"/>
      <c r="AD120" s="869"/>
      <c r="AE120" s="870"/>
      <c r="AF120" s="871" t="s">
        <v>470</v>
      </c>
      <c r="AG120" s="869"/>
      <c r="AH120" s="869"/>
      <c r="AI120" s="869"/>
      <c r="AJ120" s="870"/>
      <c r="AK120" s="871" t="s">
        <v>470</v>
      </c>
      <c r="AL120" s="869"/>
      <c r="AM120" s="869"/>
      <c r="AN120" s="869"/>
      <c r="AO120" s="870"/>
      <c r="AP120" s="907" t="s">
        <v>470</v>
      </c>
      <c r="AQ120" s="908"/>
      <c r="AR120" s="908"/>
      <c r="AS120" s="908"/>
      <c r="AT120" s="909"/>
      <c r="AU120" s="941" t="s">
        <v>471</v>
      </c>
      <c r="AV120" s="942"/>
      <c r="AW120" s="942"/>
      <c r="AX120" s="942"/>
      <c r="AY120" s="943"/>
      <c r="AZ120" s="919" t="s">
        <v>472</v>
      </c>
      <c r="BA120" s="852"/>
      <c r="BB120" s="852"/>
      <c r="BC120" s="852"/>
      <c r="BD120" s="852"/>
      <c r="BE120" s="852"/>
      <c r="BF120" s="852"/>
      <c r="BG120" s="852"/>
      <c r="BH120" s="852"/>
      <c r="BI120" s="852"/>
      <c r="BJ120" s="852"/>
      <c r="BK120" s="852"/>
      <c r="BL120" s="852"/>
      <c r="BM120" s="852"/>
      <c r="BN120" s="852"/>
      <c r="BO120" s="852"/>
      <c r="BP120" s="853"/>
      <c r="BQ120" s="920">
        <v>1630619</v>
      </c>
      <c r="BR120" s="857"/>
      <c r="BS120" s="857"/>
      <c r="BT120" s="857"/>
      <c r="BU120" s="857"/>
      <c r="BV120" s="857">
        <v>1682782</v>
      </c>
      <c r="BW120" s="857"/>
      <c r="BX120" s="857"/>
      <c r="BY120" s="857"/>
      <c r="BZ120" s="857"/>
      <c r="CA120" s="857">
        <v>1827856</v>
      </c>
      <c r="CB120" s="857"/>
      <c r="CC120" s="857"/>
      <c r="CD120" s="857"/>
      <c r="CE120" s="857"/>
      <c r="CF120" s="976">
        <v>168</v>
      </c>
      <c r="CG120" s="977"/>
      <c r="CH120" s="977"/>
      <c r="CI120" s="977"/>
      <c r="CJ120" s="977"/>
      <c r="CK120" s="949" t="s">
        <v>473</v>
      </c>
      <c r="CL120" s="925"/>
      <c r="CM120" s="925"/>
      <c r="CN120" s="925"/>
      <c r="CO120" s="926"/>
      <c r="CP120" s="956" t="s">
        <v>474</v>
      </c>
      <c r="CQ120" s="957"/>
      <c r="CR120" s="957"/>
      <c r="CS120" s="957"/>
      <c r="CT120" s="957"/>
      <c r="CU120" s="957"/>
      <c r="CV120" s="957"/>
      <c r="CW120" s="957"/>
      <c r="CX120" s="957"/>
      <c r="CY120" s="957"/>
      <c r="CZ120" s="957"/>
      <c r="DA120" s="957"/>
      <c r="DB120" s="957"/>
      <c r="DC120" s="957"/>
      <c r="DD120" s="957"/>
      <c r="DE120" s="957"/>
      <c r="DF120" s="958"/>
      <c r="DG120" s="920">
        <v>470925</v>
      </c>
      <c r="DH120" s="857"/>
      <c r="DI120" s="857"/>
      <c r="DJ120" s="857"/>
      <c r="DK120" s="857"/>
      <c r="DL120" s="857">
        <v>432466</v>
      </c>
      <c r="DM120" s="857"/>
      <c r="DN120" s="857"/>
      <c r="DO120" s="857"/>
      <c r="DP120" s="857"/>
      <c r="DQ120" s="857">
        <v>384558</v>
      </c>
      <c r="DR120" s="857"/>
      <c r="DS120" s="857"/>
      <c r="DT120" s="857"/>
      <c r="DU120" s="857"/>
      <c r="DV120" s="917">
        <v>35.4</v>
      </c>
      <c r="DW120" s="917"/>
      <c r="DX120" s="917"/>
      <c r="DY120" s="917"/>
      <c r="DZ120" s="918"/>
    </row>
    <row r="121" spans="1:130" s="248" customFormat="1" ht="26.25" customHeight="1" x14ac:dyDescent="0.15">
      <c r="A121" s="838"/>
      <c r="B121" s="839"/>
      <c r="C121" s="953" t="s">
        <v>475</v>
      </c>
      <c r="D121" s="954"/>
      <c r="E121" s="954"/>
      <c r="F121" s="954"/>
      <c r="G121" s="954"/>
      <c r="H121" s="954"/>
      <c r="I121" s="954"/>
      <c r="J121" s="954"/>
      <c r="K121" s="954"/>
      <c r="L121" s="954"/>
      <c r="M121" s="954"/>
      <c r="N121" s="954"/>
      <c r="O121" s="954"/>
      <c r="P121" s="954"/>
      <c r="Q121" s="954"/>
      <c r="R121" s="954"/>
      <c r="S121" s="954"/>
      <c r="T121" s="954"/>
      <c r="U121" s="954"/>
      <c r="V121" s="954"/>
      <c r="W121" s="954"/>
      <c r="X121" s="954"/>
      <c r="Y121" s="954"/>
      <c r="Z121" s="955"/>
      <c r="AA121" s="868" t="s">
        <v>177</v>
      </c>
      <c r="AB121" s="869"/>
      <c r="AC121" s="869"/>
      <c r="AD121" s="869"/>
      <c r="AE121" s="870"/>
      <c r="AF121" s="871" t="s">
        <v>177</v>
      </c>
      <c r="AG121" s="869"/>
      <c r="AH121" s="869"/>
      <c r="AI121" s="869"/>
      <c r="AJ121" s="870"/>
      <c r="AK121" s="871" t="s">
        <v>470</v>
      </c>
      <c r="AL121" s="869"/>
      <c r="AM121" s="869"/>
      <c r="AN121" s="869"/>
      <c r="AO121" s="870"/>
      <c r="AP121" s="907" t="s">
        <v>177</v>
      </c>
      <c r="AQ121" s="908"/>
      <c r="AR121" s="908"/>
      <c r="AS121" s="908"/>
      <c r="AT121" s="909"/>
      <c r="AU121" s="944"/>
      <c r="AV121" s="945"/>
      <c r="AW121" s="945"/>
      <c r="AX121" s="945"/>
      <c r="AY121" s="946"/>
      <c r="AZ121" s="914" t="s">
        <v>476</v>
      </c>
      <c r="BA121" s="812"/>
      <c r="BB121" s="812"/>
      <c r="BC121" s="812"/>
      <c r="BD121" s="812"/>
      <c r="BE121" s="812"/>
      <c r="BF121" s="812"/>
      <c r="BG121" s="812"/>
      <c r="BH121" s="812"/>
      <c r="BI121" s="812"/>
      <c r="BJ121" s="812"/>
      <c r="BK121" s="812"/>
      <c r="BL121" s="812"/>
      <c r="BM121" s="812"/>
      <c r="BN121" s="812"/>
      <c r="BO121" s="812"/>
      <c r="BP121" s="813"/>
      <c r="BQ121" s="858">
        <v>349</v>
      </c>
      <c r="BR121" s="859"/>
      <c r="BS121" s="859"/>
      <c r="BT121" s="859"/>
      <c r="BU121" s="859"/>
      <c r="BV121" s="859" t="s">
        <v>470</v>
      </c>
      <c r="BW121" s="859"/>
      <c r="BX121" s="859"/>
      <c r="BY121" s="859"/>
      <c r="BZ121" s="859"/>
      <c r="CA121" s="859" t="s">
        <v>470</v>
      </c>
      <c r="CB121" s="859"/>
      <c r="CC121" s="859"/>
      <c r="CD121" s="859"/>
      <c r="CE121" s="859"/>
      <c r="CF121" s="971" t="s">
        <v>470</v>
      </c>
      <c r="CG121" s="972"/>
      <c r="CH121" s="972"/>
      <c r="CI121" s="972"/>
      <c r="CJ121" s="972"/>
      <c r="CK121" s="950"/>
      <c r="CL121" s="928"/>
      <c r="CM121" s="928"/>
      <c r="CN121" s="928"/>
      <c r="CO121" s="929"/>
      <c r="CP121" s="938" t="s">
        <v>477</v>
      </c>
      <c r="CQ121" s="939"/>
      <c r="CR121" s="939"/>
      <c r="CS121" s="939"/>
      <c r="CT121" s="939"/>
      <c r="CU121" s="939"/>
      <c r="CV121" s="939"/>
      <c r="CW121" s="939"/>
      <c r="CX121" s="939"/>
      <c r="CY121" s="939"/>
      <c r="CZ121" s="939"/>
      <c r="DA121" s="939"/>
      <c r="DB121" s="939"/>
      <c r="DC121" s="939"/>
      <c r="DD121" s="939"/>
      <c r="DE121" s="939"/>
      <c r="DF121" s="940"/>
      <c r="DG121" s="858">
        <v>85171</v>
      </c>
      <c r="DH121" s="859"/>
      <c r="DI121" s="859"/>
      <c r="DJ121" s="859"/>
      <c r="DK121" s="859"/>
      <c r="DL121" s="859">
        <v>88531</v>
      </c>
      <c r="DM121" s="859"/>
      <c r="DN121" s="859"/>
      <c r="DO121" s="859"/>
      <c r="DP121" s="859"/>
      <c r="DQ121" s="859">
        <v>107394</v>
      </c>
      <c r="DR121" s="859"/>
      <c r="DS121" s="859"/>
      <c r="DT121" s="859"/>
      <c r="DU121" s="859"/>
      <c r="DV121" s="902">
        <v>9.9</v>
      </c>
      <c r="DW121" s="902"/>
      <c r="DX121" s="902"/>
      <c r="DY121" s="902"/>
      <c r="DZ121" s="903"/>
    </row>
    <row r="122" spans="1:130" s="248" customFormat="1" ht="26.25" customHeight="1" x14ac:dyDescent="0.15">
      <c r="A122" s="838"/>
      <c r="B122" s="839"/>
      <c r="C122" s="921" t="s">
        <v>456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868" t="s">
        <v>448</v>
      </c>
      <c r="AB122" s="869"/>
      <c r="AC122" s="869"/>
      <c r="AD122" s="869"/>
      <c r="AE122" s="870"/>
      <c r="AF122" s="871" t="s">
        <v>470</v>
      </c>
      <c r="AG122" s="869"/>
      <c r="AH122" s="869"/>
      <c r="AI122" s="869"/>
      <c r="AJ122" s="870"/>
      <c r="AK122" s="871" t="s">
        <v>177</v>
      </c>
      <c r="AL122" s="869"/>
      <c r="AM122" s="869"/>
      <c r="AN122" s="869"/>
      <c r="AO122" s="870"/>
      <c r="AP122" s="907" t="s">
        <v>470</v>
      </c>
      <c r="AQ122" s="908"/>
      <c r="AR122" s="908"/>
      <c r="AS122" s="908"/>
      <c r="AT122" s="909"/>
      <c r="AU122" s="944"/>
      <c r="AV122" s="945"/>
      <c r="AW122" s="945"/>
      <c r="AX122" s="945"/>
      <c r="AY122" s="946"/>
      <c r="AZ122" s="973" t="s">
        <v>478</v>
      </c>
      <c r="BA122" s="974"/>
      <c r="BB122" s="974"/>
      <c r="BC122" s="974"/>
      <c r="BD122" s="974"/>
      <c r="BE122" s="974"/>
      <c r="BF122" s="974"/>
      <c r="BG122" s="974"/>
      <c r="BH122" s="974"/>
      <c r="BI122" s="974"/>
      <c r="BJ122" s="974"/>
      <c r="BK122" s="974"/>
      <c r="BL122" s="974"/>
      <c r="BM122" s="974"/>
      <c r="BN122" s="974"/>
      <c r="BO122" s="974"/>
      <c r="BP122" s="975"/>
      <c r="BQ122" s="968">
        <v>2299114</v>
      </c>
      <c r="BR122" s="959"/>
      <c r="BS122" s="959"/>
      <c r="BT122" s="959"/>
      <c r="BU122" s="959"/>
      <c r="BV122" s="959">
        <v>2454831</v>
      </c>
      <c r="BW122" s="959"/>
      <c r="BX122" s="959"/>
      <c r="BY122" s="959"/>
      <c r="BZ122" s="959"/>
      <c r="CA122" s="959">
        <v>2545263</v>
      </c>
      <c r="CB122" s="959"/>
      <c r="CC122" s="959"/>
      <c r="CD122" s="959"/>
      <c r="CE122" s="959"/>
      <c r="CF122" s="960">
        <v>234</v>
      </c>
      <c r="CG122" s="961"/>
      <c r="CH122" s="961"/>
      <c r="CI122" s="961"/>
      <c r="CJ122" s="961"/>
      <c r="CK122" s="950"/>
      <c r="CL122" s="928"/>
      <c r="CM122" s="928"/>
      <c r="CN122" s="928"/>
      <c r="CO122" s="929"/>
      <c r="CP122" s="938" t="s">
        <v>479</v>
      </c>
      <c r="CQ122" s="939"/>
      <c r="CR122" s="939"/>
      <c r="CS122" s="939"/>
      <c r="CT122" s="939"/>
      <c r="CU122" s="939"/>
      <c r="CV122" s="939"/>
      <c r="CW122" s="939"/>
      <c r="CX122" s="939"/>
      <c r="CY122" s="939"/>
      <c r="CZ122" s="939"/>
      <c r="DA122" s="939"/>
      <c r="DB122" s="939"/>
      <c r="DC122" s="939"/>
      <c r="DD122" s="939"/>
      <c r="DE122" s="939"/>
      <c r="DF122" s="940"/>
      <c r="DG122" s="858" t="s">
        <v>439</v>
      </c>
      <c r="DH122" s="859"/>
      <c r="DI122" s="859"/>
      <c r="DJ122" s="859"/>
      <c r="DK122" s="859"/>
      <c r="DL122" s="859" t="s">
        <v>470</v>
      </c>
      <c r="DM122" s="859"/>
      <c r="DN122" s="859"/>
      <c r="DO122" s="859"/>
      <c r="DP122" s="859"/>
      <c r="DQ122" s="859" t="s">
        <v>480</v>
      </c>
      <c r="DR122" s="859"/>
      <c r="DS122" s="859"/>
      <c r="DT122" s="859"/>
      <c r="DU122" s="859"/>
      <c r="DV122" s="902" t="s">
        <v>470</v>
      </c>
      <c r="DW122" s="902"/>
      <c r="DX122" s="902"/>
      <c r="DY122" s="902"/>
      <c r="DZ122" s="903"/>
    </row>
    <row r="123" spans="1:130" s="248" customFormat="1" ht="26.25" customHeight="1" x14ac:dyDescent="0.15">
      <c r="A123" s="838"/>
      <c r="B123" s="839"/>
      <c r="C123" s="921" t="s">
        <v>462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868" t="s">
        <v>177</v>
      </c>
      <c r="AB123" s="869"/>
      <c r="AC123" s="869"/>
      <c r="AD123" s="869"/>
      <c r="AE123" s="870"/>
      <c r="AF123" s="871" t="s">
        <v>470</v>
      </c>
      <c r="AG123" s="869"/>
      <c r="AH123" s="869"/>
      <c r="AI123" s="869"/>
      <c r="AJ123" s="870"/>
      <c r="AK123" s="871" t="s">
        <v>439</v>
      </c>
      <c r="AL123" s="869"/>
      <c r="AM123" s="869"/>
      <c r="AN123" s="869"/>
      <c r="AO123" s="870"/>
      <c r="AP123" s="907" t="s">
        <v>448</v>
      </c>
      <c r="AQ123" s="908"/>
      <c r="AR123" s="908"/>
      <c r="AS123" s="908"/>
      <c r="AT123" s="909"/>
      <c r="AU123" s="947"/>
      <c r="AV123" s="948"/>
      <c r="AW123" s="948"/>
      <c r="AX123" s="948"/>
      <c r="AY123" s="948"/>
      <c r="AZ123" s="279" t="s">
        <v>188</v>
      </c>
      <c r="BA123" s="279"/>
      <c r="BB123" s="279"/>
      <c r="BC123" s="279"/>
      <c r="BD123" s="279"/>
      <c r="BE123" s="279"/>
      <c r="BF123" s="279"/>
      <c r="BG123" s="279"/>
      <c r="BH123" s="279"/>
      <c r="BI123" s="279"/>
      <c r="BJ123" s="279"/>
      <c r="BK123" s="279"/>
      <c r="BL123" s="279"/>
      <c r="BM123" s="279"/>
      <c r="BN123" s="279"/>
      <c r="BO123" s="969" t="s">
        <v>481</v>
      </c>
      <c r="BP123" s="970"/>
      <c r="BQ123" s="964">
        <v>3930082</v>
      </c>
      <c r="BR123" s="965"/>
      <c r="BS123" s="965"/>
      <c r="BT123" s="965"/>
      <c r="BU123" s="965"/>
      <c r="BV123" s="965">
        <v>4137613</v>
      </c>
      <c r="BW123" s="965"/>
      <c r="BX123" s="965"/>
      <c r="BY123" s="965"/>
      <c r="BZ123" s="965"/>
      <c r="CA123" s="965">
        <v>4373119</v>
      </c>
      <c r="CB123" s="965"/>
      <c r="CC123" s="965"/>
      <c r="CD123" s="965"/>
      <c r="CE123" s="965"/>
      <c r="CF123" s="803"/>
      <c r="CG123" s="804"/>
      <c r="CH123" s="804"/>
      <c r="CI123" s="804"/>
      <c r="CJ123" s="966"/>
      <c r="CK123" s="950"/>
      <c r="CL123" s="928"/>
      <c r="CM123" s="928"/>
      <c r="CN123" s="928"/>
      <c r="CO123" s="929"/>
      <c r="CP123" s="938" t="s">
        <v>482</v>
      </c>
      <c r="CQ123" s="939"/>
      <c r="CR123" s="939"/>
      <c r="CS123" s="939"/>
      <c r="CT123" s="939"/>
      <c r="CU123" s="939"/>
      <c r="CV123" s="939"/>
      <c r="CW123" s="939"/>
      <c r="CX123" s="939"/>
      <c r="CY123" s="939"/>
      <c r="CZ123" s="939"/>
      <c r="DA123" s="939"/>
      <c r="DB123" s="939"/>
      <c r="DC123" s="939"/>
      <c r="DD123" s="939"/>
      <c r="DE123" s="939"/>
      <c r="DF123" s="940"/>
      <c r="DG123" s="868" t="s">
        <v>177</v>
      </c>
      <c r="DH123" s="869"/>
      <c r="DI123" s="869"/>
      <c r="DJ123" s="869"/>
      <c r="DK123" s="870"/>
      <c r="DL123" s="871" t="s">
        <v>177</v>
      </c>
      <c r="DM123" s="869"/>
      <c r="DN123" s="869"/>
      <c r="DO123" s="869"/>
      <c r="DP123" s="870"/>
      <c r="DQ123" s="871" t="s">
        <v>177</v>
      </c>
      <c r="DR123" s="869"/>
      <c r="DS123" s="869"/>
      <c r="DT123" s="869"/>
      <c r="DU123" s="870"/>
      <c r="DV123" s="907" t="s">
        <v>470</v>
      </c>
      <c r="DW123" s="908"/>
      <c r="DX123" s="908"/>
      <c r="DY123" s="908"/>
      <c r="DZ123" s="909"/>
    </row>
    <row r="124" spans="1:130" s="248" customFormat="1" ht="26.25" customHeight="1" thickBot="1" x14ac:dyDescent="0.2">
      <c r="A124" s="838"/>
      <c r="B124" s="839"/>
      <c r="C124" s="921" t="s">
        <v>465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868" t="s">
        <v>177</v>
      </c>
      <c r="AB124" s="869"/>
      <c r="AC124" s="869"/>
      <c r="AD124" s="869"/>
      <c r="AE124" s="870"/>
      <c r="AF124" s="871" t="s">
        <v>177</v>
      </c>
      <c r="AG124" s="869"/>
      <c r="AH124" s="869"/>
      <c r="AI124" s="869"/>
      <c r="AJ124" s="870"/>
      <c r="AK124" s="871" t="s">
        <v>177</v>
      </c>
      <c r="AL124" s="869"/>
      <c r="AM124" s="869"/>
      <c r="AN124" s="869"/>
      <c r="AO124" s="870"/>
      <c r="AP124" s="907" t="s">
        <v>177</v>
      </c>
      <c r="AQ124" s="908"/>
      <c r="AR124" s="908"/>
      <c r="AS124" s="908"/>
      <c r="AT124" s="909"/>
      <c r="AU124" s="854" t="s">
        <v>483</v>
      </c>
      <c r="AV124" s="855"/>
      <c r="AW124" s="855"/>
      <c r="AX124" s="855"/>
      <c r="AY124" s="855"/>
      <c r="AZ124" s="855"/>
      <c r="BA124" s="855"/>
      <c r="BB124" s="855"/>
      <c r="BC124" s="855"/>
      <c r="BD124" s="855"/>
      <c r="BE124" s="855"/>
      <c r="BF124" s="855"/>
      <c r="BG124" s="855"/>
      <c r="BH124" s="855"/>
      <c r="BI124" s="855"/>
      <c r="BJ124" s="855"/>
      <c r="BK124" s="855"/>
      <c r="BL124" s="855"/>
      <c r="BM124" s="855"/>
      <c r="BN124" s="855"/>
      <c r="BO124" s="855"/>
      <c r="BP124" s="856"/>
      <c r="BQ124" s="962" t="s">
        <v>470</v>
      </c>
      <c r="BR124" s="963"/>
      <c r="BS124" s="963"/>
      <c r="BT124" s="963"/>
      <c r="BU124" s="963"/>
      <c r="BV124" s="963" t="s">
        <v>470</v>
      </c>
      <c r="BW124" s="963"/>
      <c r="BX124" s="963"/>
      <c r="BY124" s="963"/>
      <c r="BZ124" s="963"/>
      <c r="CA124" s="963" t="s">
        <v>177</v>
      </c>
      <c r="CB124" s="963"/>
      <c r="CC124" s="963"/>
      <c r="CD124" s="963"/>
      <c r="CE124" s="963"/>
      <c r="CF124" s="814"/>
      <c r="CG124" s="815"/>
      <c r="CH124" s="815"/>
      <c r="CI124" s="815"/>
      <c r="CJ124" s="967"/>
      <c r="CK124" s="951"/>
      <c r="CL124" s="951"/>
      <c r="CM124" s="951"/>
      <c r="CN124" s="951"/>
      <c r="CO124" s="952"/>
      <c r="CP124" s="938" t="s">
        <v>484</v>
      </c>
      <c r="CQ124" s="939"/>
      <c r="CR124" s="939"/>
      <c r="CS124" s="939"/>
      <c r="CT124" s="939"/>
      <c r="CU124" s="939"/>
      <c r="CV124" s="939"/>
      <c r="CW124" s="939"/>
      <c r="CX124" s="939"/>
      <c r="CY124" s="939"/>
      <c r="CZ124" s="939"/>
      <c r="DA124" s="939"/>
      <c r="DB124" s="939"/>
      <c r="DC124" s="939"/>
      <c r="DD124" s="939"/>
      <c r="DE124" s="939"/>
      <c r="DF124" s="940"/>
      <c r="DG124" s="885" t="s">
        <v>470</v>
      </c>
      <c r="DH124" s="886"/>
      <c r="DI124" s="886"/>
      <c r="DJ124" s="886"/>
      <c r="DK124" s="887"/>
      <c r="DL124" s="888" t="s">
        <v>480</v>
      </c>
      <c r="DM124" s="886"/>
      <c r="DN124" s="886"/>
      <c r="DO124" s="886"/>
      <c r="DP124" s="887"/>
      <c r="DQ124" s="888" t="s">
        <v>177</v>
      </c>
      <c r="DR124" s="886"/>
      <c r="DS124" s="886"/>
      <c r="DT124" s="886"/>
      <c r="DU124" s="887"/>
      <c r="DV124" s="935" t="s">
        <v>448</v>
      </c>
      <c r="DW124" s="936"/>
      <c r="DX124" s="936"/>
      <c r="DY124" s="936"/>
      <c r="DZ124" s="937"/>
    </row>
    <row r="125" spans="1:130" s="248" customFormat="1" ht="26.25" customHeight="1" x14ac:dyDescent="0.15">
      <c r="A125" s="838"/>
      <c r="B125" s="839"/>
      <c r="C125" s="921" t="s">
        <v>467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868" t="s">
        <v>448</v>
      </c>
      <c r="AB125" s="869"/>
      <c r="AC125" s="869"/>
      <c r="AD125" s="869"/>
      <c r="AE125" s="870"/>
      <c r="AF125" s="871" t="s">
        <v>448</v>
      </c>
      <c r="AG125" s="869"/>
      <c r="AH125" s="869"/>
      <c r="AI125" s="869"/>
      <c r="AJ125" s="870"/>
      <c r="AK125" s="871" t="s">
        <v>439</v>
      </c>
      <c r="AL125" s="869"/>
      <c r="AM125" s="869"/>
      <c r="AN125" s="869"/>
      <c r="AO125" s="870"/>
      <c r="AP125" s="907" t="s">
        <v>177</v>
      </c>
      <c r="AQ125" s="908"/>
      <c r="AR125" s="908"/>
      <c r="AS125" s="908"/>
      <c r="AT125" s="90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24" t="s">
        <v>485</v>
      </c>
      <c r="CL125" s="925"/>
      <c r="CM125" s="925"/>
      <c r="CN125" s="925"/>
      <c r="CO125" s="926"/>
      <c r="CP125" s="919" t="s">
        <v>486</v>
      </c>
      <c r="CQ125" s="852"/>
      <c r="CR125" s="852"/>
      <c r="CS125" s="852"/>
      <c r="CT125" s="852"/>
      <c r="CU125" s="852"/>
      <c r="CV125" s="852"/>
      <c r="CW125" s="852"/>
      <c r="CX125" s="852"/>
      <c r="CY125" s="852"/>
      <c r="CZ125" s="852"/>
      <c r="DA125" s="852"/>
      <c r="DB125" s="852"/>
      <c r="DC125" s="852"/>
      <c r="DD125" s="852"/>
      <c r="DE125" s="852"/>
      <c r="DF125" s="853"/>
      <c r="DG125" s="920" t="s">
        <v>177</v>
      </c>
      <c r="DH125" s="857"/>
      <c r="DI125" s="857"/>
      <c r="DJ125" s="857"/>
      <c r="DK125" s="857"/>
      <c r="DL125" s="857" t="s">
        <v>480</v>
      </c>
      <c r="DM125" s="857"/>
      <c r="DN125" s="857"/>
      <c r="DO125" s="857"/>
      <c r="DP125" s="857"/>
      <c r="DQ125" s="857" t="s">
        <v>470</v>
      </c>
      <c r="DR125" s="857"/>
      <c r="DS125" s="857"/>
      <c r="DT125" s="857"/>
      <c r="DU125" s="857"/>
      <c r="DV125" s="917" t="s">
        <v>480</v>
      </c>
      <c r="DW125" s="917"/>
      <c r="DX125" s="917"/>
      <c r="DY125" s="917"/>
      <c r="DZ125" s="918"/>
    </row>
    <row r="126" spans="1:130" s="248" customFormat="1" ht="26.25" customHeight="1" thickBot="1" x14ac:dyDescent="0.2">
      <c r="A126" s="838"/>
      <c r="B126" s="839"/>
      <c r="C126" s="921" t="s">
        <v>469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868" t="s">
        <v>177</v>
      </c>
      <c r="AB126" s="869"/>
      <c r="AC126" s="869"/>
      <c r="AD126" s="869"/>
      <c r="AE126" s="870"/>
      <c r="AF126" s="871" t="s">
        <v>470</v>
      </c>
      <c r="AG126" s="869"/>
      <c r="AH126" s="869"/>
      <c r="AI126" s="869"/>
      <c r="AJ126" s="870"/>
      <c r="AK126" s="871" t="s">
        <v>439</v>
      </c>
      <c r="AL126" s="869"/>
      <c r="AM126" s="869"/>
      <c r="AN126" s="869"/>
      <c r="AO126" s="870"/>
      <c r="AP126" s="907" t="s">
        <v>177</v>
      </c>
      <c r="AQ126" s="908"/>
      <c r="AR126" s="908"/>
      <c r="AS126" s="908"/>
      <c r="AT126" s="90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27"/>
      <c r="CL126" s="928"/>
      <c r="CM126" s="928"/>
      <c r="CN126" s="928"/>
      <c r="CO126" s="929"/>
      <c r="CP126" s="914" t="s">
        <v>487</v>
      </c>
      <c r="CQ126" s="812"/>
      <c r="CR126" s="812"/>
      <c r="CS126" s="812"/>
      <c r="CT126" s="812"/>
      <c r="CU126" s="812"/>
      <c r="CV126" s="812"/>
      <c r="CW126" s="812"/>
      <c r="CX126" s="812"/>
      <c r="CY126" s="812"/>
      <c r="CZ126" s="812"/>
      <c r="DA126" s="812"/>
      <c r="DB126" s="812"/>
      <c r="DC126" s="812"/>
      <c r="DD126" s="812"/>
      <c r="DE126" s="812"/>
      <c r="DF126" s="813"/>
      <c r="DG126" s="858" t="s">
        <v>177</v>
      </c>
      <c r="DH126" s="859"/>
      <c r="DI126" s="859"/>
      <c r="DJ126" s="859"/>
      <c r="DK126" s="859"/>
      <c r="DL126" s="859" t="s">
        <v>480</v>
      </c>
      <c r="DM126" s="859"/>
      <c r="DN126" s="859"/>
      <c r="DO126" s="859"/>
      <c r="DP126" s="859"/>
      <c r="DQ126" s="859" t="s">
        <v>470</v>
      </c>
      <c r="DR126" s="859"/>
      <c r="DS126" s="859"/>
      <c r="DT126" s="859"/>
      <c r="DU126" s="859"/>
      <c r="DV126" s="902" t="s">
        <v>177</v>
      </c>
      <c r="DW126" s="902"/>
      <c r="DX126" s="902"/>
      <c r="DY126" s="902"/>
      <c r="DZ126" s="903"/>
    </row>
    <row r="127" spans="1:130" s="248" customFormat="1" ht="26.25" customHeight="1" x14ac:dyDescent="0.15">
      <c r="A127" s="840"/>
      <c r="B127" s="841"/>
      <c r="C127" s="904" t="s">
        <v>488</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68" t="s">
        <v>177</v>
      </c>
      <c r="AB127" s="869"/>
      <c r="AC127" s="869"/>
      <c r="AD127" s="869"/>
      <c r="AE127" s="870"/>
      <c r="AF127" s="871" t="s">
        <v>439</v>
      </c>
      <c r="AG127" s="869"/>
      <c r="AH127" s="869"/>
      <c r="AI127" s="869"/>
      <c r="AJ127" s="870"/>
      <c r="AK127" s="871" t="s">
        <v>177</v>
      </c>
      <c r="AL127" s="869"/>
      <c r="AM127" s="869"/>
      <c r="AN127" s="869"/>
      <c r="AO127" s="870"/>
      <c r="AP127" s="907" t="s">
        <v>448</v>
      </c>
      <c r="AQ127" s="908"/>
      <c r="AR127" s="908"/>
      <c r="AS127" s="908"/>
      <c r="AT127" s="909"/>
      <c r="AU127" s="284"/>
      <c r="AV127" s="284"/>
      <c r="AW127" s="284"/>
      <c r="AX127" s="933" t="s">
        <v>489</v>
      </c>
      <c r="AY127" s="911"/>
      <c r="AZ127" s="911"/>
      <c r="BA127" s="911"/>
      <c r="BB127" s="911"/>
      <c r="BC127" s="911"/>
      <c r="BD127" s="911"/>
      <c r="BE127" s="912"/>
      <c r="BF127" s="910" t="s">
        <v>490</v>
      </c>
      <c r="BG127" s="911"/>
      <c r="BH127" s="911"/>
      <c r="BI127" s="911"/>
      <c r="BJ127" s="911"/>
      <c r="BK127" s="911"/>
      <c r="BL127" s="912"/>
      <c r="BM127" s="910" t="s">
        <v>491</v>
      </c>
      <c r="BN127" s="911"/>
      <c r="BO127" s="911"/>
      <c r="BP127" s="911"/>
      <c r="BQ127" s="911"/>
      <c r="BR127" s="911"/>
      <c r="BS127" s="912"/>
      <c r="BT127" s="910" t="s">
        <v>492</v>
      </c>
      <c r="BU127" s="911"/>
      <c r="BV127" s="911"/>
      <c r="BW127" s="911"/>
      <c r="BX127" s="911"/>
      <c r="BY127" s="911"/>
      <c r="BZ127" s="913"/>
      <c r="CA127" s="284"/>
      <c r="CB127" s="284"/>
      <c r="CC127" s="284"/>
      <c r="CD127" s="285"/>
      <c r="CE127" s="285"/>
      <c r="CF127" s="285"/>
      <c r="CG127" s="282"/>
      <c r="CH127" s="282"/>
      <c r="CI127" s="282"/>
      <c r="CJ127" s="283"/>
      <c r="CK127" s="927"/>
      <c r="CL127" s="928"/>
      <c r="CM127" s="928"/>
      <c r="CN127" s="928"/>
      <c r="CO127" s="929"/>
      <c r="CP127" s="914" t="s">
        <v>493</v>
      </c>
      <c r="CQ127" s="812"/>
      <c r="CR127" s="812"/>
      <c r="CS127" s="812"/>
      <c r="CT127" s="812"/>
      <c r="CU127" s="812"/>
      <c r="CV127" s="812"/>
      <c r="CW127" s="812"/>
      <c r="CX127" s="812"/>
      <c r="CY127" s="812"/>
      <c r="CZ127" s="812"/>
      <c r="DA127" s="812"/>
      <c r="DB127" s="812"/>
      <c r="DC127" s="812"/>
      <c r="DD127" s="812"/>
      <c r="DE127" s="812"/>
      <c r="DF127" s="813"/>
      <c r="DG127" s="858" t="s">
        <v>448</v>
      </c>
      <c r="DH127" s="859"/>
      <c r="DI127" s="859"/>
      <c r="DJ127" s="859"/>
      <c r="DK127" s="859"/>
      <c r="DL127" s="859" t="s">
        <v>177</v>
      </c>
      <c r="DM127" s="859"/>
      <c r="DN127" s="859"/>
      <c r="DO127" s="859"/>
      <c r="DP127" s="859"/>
      <c r="DQ127" s="859" t="s">
        <v>470</v>
      </c>
      <c r="DR127" s="859"/>
      <c r="DS127" s="859"/>
      <c r="DT127" s="859"/>
      <c r="DU127" s="859"/>
      <c r="DV127" s="902" t="s">
        <v>470</v>
      </c>
      <c r="DW127" s="902"/>
      <c r="DX127" s="902"/>
      <c r="DY127" s="902"/>
      <c r="DZ127" s="903"/>
    </row>
    <row r="128" spans="1:130" s="248" customFormat="1" ht="26.25" customHeight="1" thickBot="1" x14ac:dyDescent="0.2">
      <c r="A128" s="897" t="s">
        <v>494</v>
      </c>
      <c r="B128" s="898"/>
      <c r="C128" s="898"/>
      <c r="D128" s="898"/>
      <c r="E128" s="898"/>
      <c r="F128" s="898"/>
      <c r="G128" s="898"/>
      <c r="H128" s="898"/>
      <c r="I128" s="898"/>
      <c r="J128" s="898"/>
      <c r="K128" s="898"/>
      <c r="L128" s="898"/>
      <c r="M128" s="898"/>
      <c r="N128" s="898"/>
      <c r="O128" s="898"/>
      <c r="P128" s="898"/>
      <c r="Q128" s="898"/>
      <c r="R128" s="898"/>
      <c r="S128" s="898"/>
      <c r="T128" s="898"/>
      <c r="U128" s="898"/>
      <c r="V128" s="898"/>
      <c r="W128" s="899" t="s">
        <v>495</v>
      </c>
      <c r="X128" s="899"/>
      <c r="Y128" s="899"/>
      <c r="Z128" s="900"/>
      <c r="AA128" s="901">
        <v>3249</v>
      </c>
      <c r="AB128" s="846"/>
      <c r="AC128" s="846"/>
      <c r="AD128" s="846"/>
      <c r="AE128" s="847"/>
      <c r="AF128" s="845">
        <v>359</v>
      </c>
      <c r="AG128" s="846"/>
      <c r="AH128" s="846"/>
      <c r="AI128" s="846"/>
      <c r="AJ128" s="847"/>
      <c r="AK128" s="845" t="s">
        <v>448</v>
      </c>
      <c r="AL128" s="846"/>
      <c r="AM128" s="846"/>
      <c r="AN128" s="846"/>
      <c r="AO128" s="847"/>
      <c r="AP128" s="848"/>
      <c r="AQ128" s="849"/>
      <c r="AR128" s="849"/>
      <c r="AS128" s="849"/>
      <c r="AT128" s="850"/>
      <c r="AU128" s="284"/>
      <c r="AV128" s="284"/>
      <c r="AW128" s="284"/>
      <c r="AX128" s="851" t="s">
        <v>496</v>
      </c>
      <c r="AY128" s="852"/>
      <c r="AZ128" s="852"/>
      <c r="BA128" s="852"/>
      <c r="BB128" s="852"/>
      <c r="BC128" s="852"/>
      <c r="BD128" s="852"/>
      <c r="BE128" s="853"/>
      <c r="BF128" s="842" t="s">
        <v>480</v>
      </c>
      <c r="BG128" s="843"/>
      <c r="BH128" s="843"/>
      <c r="BI128" s="843"/>
      <c r="BJ128" s="843"/>
      <c r="BK128" s="843"/>
      <c r="BL128" s="934"/>
      <c r="BM128" s="842">
        <v>15</v>
      </c>
      <c r="BN128" s="843"/>
      <c r="BO128" s="843"/>
      <c r="BP128" s="843"/>
      <c r="BQ128" s="843"/>
      <c r="BR128" s="843"/>
      <c r="BS128" s="934"/>
      <c r="BT128" s="842">
        <v>20</v>
      </c>
      <c r="BU128" s="843"/>
      <c r="BV128" s="843"/>
      <c r="BW128" s="843"/>
      <c r="BX128" s="843"/>
      <c r="BY128" s="843"/>
      <c r="BZ128" s="844"/>
      <c r="CA128" s="285"/>
      <c r="CB128" s="285"/>
      <c r="CC128" s="285"/>
      <c r="CD128" s="285"/>
      <c r="CE128" s="285"/>
      <c r="CF128" s="285"/>
      <c r="CG128" s="282"/>
      <c r="CH128" s="282"/>
      <c r="CI128" s="282"/>
      <c r="CJ128" s="283"/>
      <c r="CK128" s="930"/>
      <c r="CL128" s="931"/>
      <c r="CM128" s="931"/>
      <c r="CN128" s="931"/>
      <c r="CO128" s="932"/>
      <c r="CP128" s="860" t="s">
        <v>497</v>
      </c>
      <c r="CQ128" s="818"/>
      <c r="CR128" s="818"/>
      <c r="CS128" s="818"/>
      <c r="CT128" s="818"/>
      <c r="CU128" s="818"/>
      <c r="CV128" s="818"/>
      <c r="CW128" s="818"/>
      <c r="CX128" s="818"/>
      <c r="CY128" s="818"/>
      <c r="CZ128" s="818"/>
      <c r="DA128" s="818"/>
      <c r="DB128" s="818"/>
      <c r="DC128" s="818"/>
      <c r="DD128" s="818"/>
      <c r="DE128" s="818"/>
      <c r="DF128" s="819"/>
      <c r="DG128" s="861" t="s">
        <v>177</v>
      </c>
      <c r="DH128" s="862"/>
      <c r="DI128" s="862"/>
      <c r="DJ128" s="862"/>
      <c r="DK128" s="862"/>
      <c r="DL128" s="862" t="s">
        <v>177</v>
      </c>
      <c r="DM128" s="862"/>
      <c r="DN128" s="862"/>
      <c r="DO128" s="862"/>
      <c r="DP128" s="862"/>
      <c r="DQ128" s="862" t="s">
        <v>470</v>
      </c>
      <c r="DR128" s="862"/>
      <c r="DS128" s="862"/>
      <c r="DT128" s="862"/>
      <c r="DU128" s="862"/>
      <c r="DV128" s="915" t="s">
        <v>177</v>
      </c>
      <c r="DW128" s="915"/>
      <c r="DX128" s="915"/>
      <c r="DY128" s="915"/>
      <c r="DZ128" s="916"/>
    </row>
    <row r="129" spans="1:131" s="248" customFormat="1" ht="26.25" customHeight="1" x14ac:dyDescent="0.15">
      <c r="A129" s="863" t="s">
        <v>107</v>
      </c>
      <c r="B129" s="864"/>
      <c r="C129" s="864"/>
      <c r="D129" s="864"/>
      <c r="E129" s="864"/>
      <c r="F129" s="864"/>
      <c r="G129" s="864"/>
      <c r="H129" s="864"/>
      <c r="I129" s="864"/>
      <c r="J129" s="864"/>
      <c r="K129" s="864"/>
      <c r="L129" s="864"/>
      <c r="M129" s="864"/>
      <c r="N129" s="864"/>
      <c r="O129" s="864"/>
      <c r="P129" s="864"/>
      <c r="Q129" s="864"/>
      <c r="R129" s="864"/>
      <c r="S129" s="864"/>
      <c r="T129" s="864"/>
      <c r="U129" s="864"/>
      <c r="V129" s="864"/>
      <c r="W129" s="865" t="s">
        <v>498</v>
      </c>
      <c r="X129" s="866"/>
      <c r="Y129" s="866"/>
      <c r="Z129" s="867"/>
      <c r="AA129" s="868">
        <v>1242000</v>
      </c>
      <c r="AB129" s="869"/>
      <c r="AC129" s="869"/>
      <c r="AD129" s="869"/>
      <c r="AE129" s="870"/>
      <c r="AF129" s="871">
        <v>1238370</v>
      </c>
      <c r="AG129" s="869"/>
      <c r="AH129" s="869"/>
      <c r="AI129" s="869"/>
      <c r="AJ129" s="870"/>
      <c r="AK129" s="871">
        <v>1325379</v>
      </c>
      <c r="AL129" s="869"/>
      <c r="AM129" s="869"/>
      <c r="AN129" s="869"/>
      <c r="AO129" s="870"/>
      <c r="AP129" s="872"/>
      <c r="AQ129" s="873"/>
      <c r="AR129" s="873"/>
      <c r="AS129" s="873"/>
      <c r="AT129" s="874"/>
      <c r="AU129" s="286"/>
      <c r="AV129" s="286"/>
      <c r="AW129" s="286"/>
      <c r="AX129" s="811" t="s">
        <v>499</v>
      </c>
      <c r="AY129" s="812"/>
      <c r="AZ129" s="812"/>
      <c r="BA129" s="812"/>
      <c r="BB129" s="812"/>
      <c r="BC129" s="812"/>
      <c r="BD129" s="812"/>
      <c r="BE129" s="813"/>
      <c r="BF129" s="892" t="s">
        <v>448</v>
      </c>
      <c r="BG129" s="893"/>
      <c r="BH129" s="893"/>
      <c r="BI129" s="893"/>
      <c r="BJ129" s="893"/>
      <c r="BK129" s="893"/>
      <c r="BL129" s="894"/>
      <c r="BM129" s="892">
        <v>20</v>
      </c>
      <c r="BN129" s="893"/>
      <c r="BO129" s="893"/>
      <c r="BP129" s="893"/>
      <c r="BQ129" s="893"/>
      <c r="BR129" s="893"/>
      <c r="BS129" s="894"/>
      <c r="BT129" s="892">
        <v>30</v>
      </c>
      <c r="BU129" s="895"/>
      <c r="BV129" s="895"/>
      <c r="BW129" s="895"/>
      <c r="BX129" s="895"/>
      <c r="BY129" s="895"/>
      <c r="BZ129" s="89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63" t="s">
        <v>500</v>
      </c>
      <c r="B130" s="864"/>
      <c r="C130" s="864"/>
      <c r="D130" s="864"/>
      <c r="E130" s="864"/>
      <c r="F130" s="864"/>
      <c r="G130" s="864"/>
      <c r="H130" s="864"/>
      <c r="I130" s="864"/>
      <c r="J130" s="864"/>
      <c r="K130" s="864"/>
      <c r="L130" s="864"/>
      <c r="M130" s="864"/>
      <c r="N130" s="864"/>
      <c r="O130" s="864"/>
      <c r="P130" s="864"/>
      <c r="Q130" s="864"/>
      <c r="R130" s="864"/>
      <c r="S130" s="864"/>
      <c r="T130" s="864"/>
      <c r="U130" s="864"/>
      <c r="V130" s="864"/>
      <c r="W130" s="865" t="s">
        <v>501</v>
      </c>
      <c r="X130" s="866"/>
      <c r="Y130" s="866"/>
      <c r="Z130" s="867"/>
      <c r="AA130" s="868">
        <v>246649</v>
      </c>
      <c r="AB130" s="869"/>
      <c r="AC130" s="869"/>
      <c r="AD130" s="869"/>
      <c r="AE130" s="870"/>
      <c r="AF130" s="871">
        <v>235470</v>
      </c>
      <c r="AG130" s="869"/>
      <c r="AH130" s="869"/>
      <c r="AI130" s="869"/>
      <c r="AJ130" s="870"/>
      <c r="AK130" s="871">
        <v>237606</v>
      </c>
      <c r="AL130" s="869"/>
      <c r="AM130" s="869"/>
      <c r="AN130" s="869"/>
      <c r="AO130" s="870"/>
      <c r="AP130" s="872"/>
      <c r="AQ130" s="873"/>
      <c r="AR130" s="873"/>
      <c r="AS130" s="873"/>
      <c r="AT130" s="874"/>
      <c r="AU130" s="286"/>
      <c r="AV130" s="286"/>
      <c r="AW130" s="286"/>
      <c r="AX130" s="811" t="s">
        <v>502</v>
      </c>
      <c r="AY130" s="812"/>
      <c r="AZ130" s="812"/>
      <c r="BA130" s="812"/>
      <c r="BB130" s="812"/>
      <c r="BC130" s="812"/>
      <c r="BD130" s="812"/>
      <c r="BE130" s="813"/>
      <c r="BF130" s="875">
        <v>7.3</v>
      </c>
      <c r="BG130" s="876"/>
      <c r="BH130" s="876"/>
      <c r="BI130" s="876"/>
      <c r="BJ130" s="876"/>
      <c r="BK130" s="876"/>
      <c r="BL130" s="877"/>
      <c r="BM130" s="875">
        <v>25</v>
      </c>
      <c r="BN130" s="876"/>
      <c r="BO130" s="876"/>
      <c r="BP130" s="876"/>
      <c r="BQ130" s="876"/>
      <c r="BR130" s="876"/>
      <c r="BS130" s="877"/>
      <c r="BT130" s="875">
        <v>35</v>
      </c>
      <c r="BU130" s="878"/>
      <c r="BV130" s="878"/>
      <c r="BW130" s="878"/>
      <c r="BX130" s="878"/>
      <c r="BY130" s="878"/>
      <c r="BZ130" s="87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80"/>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2" t="s">
        <v>503</v>
      </c>
      <c r="X131" s="883"/>
      <c r="Y131" s="883"/>
      <c r="Z131" s="884"/>
      <c r="AA131" s="885">
        <v>995351</v>
      </c>
      <c r="AB131" s="886"/>
      <c r="AC131" s="886"/>
      <c r="AD131" s="886"/>
      <c r="AE131" s="887"/>
      <c r="AF131" s="888">
        <v>1002900</v>
      </c>
      <c r="AG131" s="886"/>
      <c r="AH131" s="886"/>
      <c r="AI131" s="886"/>
      <c r="AJ131" s="887"/>
      <c r="AK131" s="888">
        <v>1087773</v>
      </c>
      <c r="AL131" s="886"/>
      <c r="AM131" s="886"/>
      <c r="AN131" s="886"/>
      <c r="AO131" s="887"/>
      <c r="AP131" s="889"/>
      <c r="AQ131" s="890"/>
      <c r="AR131" s="890"/>
      <c r="AS131" s="890"/>
      <c r="AT131" s="891"/>
      <c r="AU131" s="286"/>
      <c r="AV131" s="286"/>
      <c r="AW131" s="286"/>
      <c r="AX131" s="817" t="s">
        <v>504</v>
      </c>
      <c r="AY131" s="818"/>
      <c r="AZ131" s="818"/>
      <c r="BA131" s="818"/>
      <c r="BB131" s="818"/>
      <c r="BC131" s="818"/>
      <c r="BD131" s="818"/>
      <c r="BE131" s="819"/>
      <c r="BF131" s="820" t="s">
        <v>470</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6" t="s">
        <v>505</v>
      </c>
      <c r="B132" s="827"/>
      <c r="C132" s="827"/>
      <c r="D132" s="827"/>
      <c r="E132" s="827"/>
      <c r="F132" s="827"/>
      <c r="G132" s="827"/>
      <c r="H132" s="827"/>
      <c r="I132" s="827"/>
      <c r="J132" s="827"/>
      <c r="K132" s="827"/>
      <c r="L132" s="827"/>
      <c r="M132" s="827"/>
      <c r="N132" s="827"/>
      <c r="O132" s="827"/>
      <c r="P132" s="827"/>
      <c r="Q132" s="827"/>
      <c r="R132" s="827"/>
      <c r="S132" s="827"/>
      <c r="T132" s="827"/>
      <c r="U132" s="827"/>
      <c r="V132" s="830" t="s">
        <v>506</v>
      </c>
      <c r="W132" s="830"/>
      <c r="X132" s="830"/>
      <c r="Y132" s="830"/>
      <c r="Z132" s="831"/>
      <c r="AA132" s="832">
        <v>6.9579474980000002</v>
      </c>
      <c r="AB132" s="833"/>
      <c r="AC132" s="833"/>
      <c r="AD132" s="833"/>
      <c r="AE132" s="834"/>
      <c r="AF132" s="835">
        <v>7.4121048959999998</v>
      </c>
      <c r="AG132" s="833"/>
      <c r="AH132" s="833"/>
      <c r="AI132" s="833"/>
      <c r="AJ132" s="834"/>
      <c r="AK132" s="835">
        <v>7.6037004039999996</v>
      </c>
      <c r="AL132" s="833"/>
      <c r="AM132" s="833"/>
      <c r="AN132" s="833"/>
      <c r="AO132" s="834"/>
      <c r="AP132" s="803"/>
      <c r="AQ132" s="804"/>
      <c r="AR132" s="804"/>
      <c r="AS132" s="804"/>
      <c r="AT132" s="80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8"/>
      <c r="B133" s="829"/>
      <c r="C133" s="829"/>
      <c r="D133" s="829"/>
      <c r="E133" s="829"/>
      <c r="F133" s="829"/>
      <c r="G133" s="829"/>
      <c r="H133" s="829"/>
      <c r="I133" s="829"/>
      <c r="J133" s="829"/>
      <c r="K133" s="829"/>
      <c r="L133" s="829"/>
      <c r="M133" s="829"/>
      <c r="N133" s="829"/>
      <c r="O133" s="829"/>
      <c r="P133" s="829"/>
      <c r="Q133" s="829"/>
      <c r="R133" s="829"/>
      <c r="S133" s="829"/>
      <c r="T133" s="829"/>
      <c r="U133" s="829"/>
      <c r="V133" s="806" t="s">
        <v>507</v>
      </c>
      <c r="W133" s="806"/>
      <c r="X133" s="806"/>
      <c r="Y133" s="806"/>
      <c r="Z133" s="807"/>
      <c r="AA133" s="808">
        <v>7.2</v>
      </c>
      <c r="AB133" s="809"/>
      <c r="AC133" s="809"/>
      <c r="AD133" s="809"/>
      <c r="AE133" s="810"/>
      <c r="AF133" s="808">
        <v>6.9</v>
      </c>
      <c r="AG133" s="809"/>
      <c r="AH133" s="809"/>
      <c r="AI133" s="809"/>
      <c r="AJ133" s="810"/>
      <c r="AK133" s="808">
        <v>7.3</v>
      </c>
      <c r="AL133" s="809"/>
      <c r="AM133" s="809"/>
      <c r="AN133" s="809"/>
      <c r="AO133" s="810"/>
      <c r="AP133" s="814"/>
      <c r="AQ133" s="815"/>
      <c r="AR133" s="815"/>
      <c r="AS133" s="815"/>
      <c r="AT133" s="81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sheet="1" objects="1" scenarios="1" formatRows="0"/>
  <mergeCells count="2033">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U7:AY7"/>
    <mergeCell ref="BS7:CG7"/>
    <mergeCell ref="CH7:CL7"/>
    <mergeCell ref="CM7:CQ7"/>
    <mergeCell ref="AP8:AT8"/>
    <mergeCell ref="AU8:AY8"/>
    <mergeCell ref="BS8:CG8"/>
    <mergeCell ref="CR7:CV7"/>
    <mergeCell ref="CW7:DA7"/>
    <mergeCell ref="DB7:DF7"/>
    <mergeCell ref="CH8:CL8"/>
    <mergeCell ref="CM8:CQ8"/>
    <mergeCell ref="CR8:CV8"/>
    <mergeCell ref="CW8:DA8"/>
    <mergeCell ref="B8:P8"/>
    <mergeCell ref="Q8:U8"/>
    <mergeCell ref="V8:Z8"/>
    <mergeCell ref="AA8:AE8"/>
    <mergeCell ref="AF8:AJ8"/>
    <mergeCell ref="AK8:AO8"/>
    <mergeCell ref="DB8:DF8"/>
    <mergeCell ref="DV7:DZ7"/>
    <mergeCell ref="B7:P7"/>
    <mergeCell ref="Q7:U7"/>
    <mergeCell ref="V7:Z7"/>
    <mergeCell ref="AA7:AE7"/>
    <mergeCell ref="AF7:AJ7"/>
    <mergeCell ref="DG7:DK7"/>
    <mergeCell ref="DL7:DP7"/>
    <mergeCell ref="DQ7:DU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DL29:DP29"/>
    <mergeCell ref="DQ29:DU29"/>
    <mergeCell ref="DV29:DZ29"/>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BS34:CG34"/>
    <mergeCell ref="CH34:CL34"/>
    <mergeCell ref="CM34:CQ34"/>
    <mergeCell ref="CR34:CV34"/>
    <mergeCell ref="CW34:DA34"/>
    <mergeCell ref="DB34:DF34"/>
    <mergeCell ref="DG34:DK34"/>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BS40:CG40"/>
    <mergeCell ref="CH40:CL40"/>
    <mergeCell ref="CM40:CQ40"/>
    <mergeCell ref="CR40:CV40"/>
    <mergeCell ref="CW40:DA40"/>
    <mergeCell ref="DB40:DF40"/>
    <mergeCell ref="DG40:DK40"/>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BS46:CG46"/>
    <mergeCell ref="CH46:CL46"/>
    <mergeCell ref="CM46:CQ46"/>
    <mergeCell ref="CR46:CV46"/>
    <mergeCell ref="CW46:DA46"/>
    <mergeCell ref="DB46:DF46"/>
    <mergeCell ref="DG46:DK46"/>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BS52:CG52"/>
    <mergeCell ref="CH52:CL52"/>
    <mergeCell ref="CM52:CQ52"/>
    <mergeCell ref="CR52:CV52"/>
    <mergeCell ref="CW52:DA52"/>
    <mergeCell ref="DB52:DF52"/>
    <mergeCell ref="DG52:DK52"/>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58:P58"/>
    <mergeCell ref="Q58:U58"/>
    <mergeCell ref="V58:Z58"/>
    <mergeCell ref="AA58:AE58"/>
    <mergeCell ref="AF58:AJ58"/>
    <mergeCell ref="AK58:AO58"/>
    <mergeCell ref="AP58:AT58"/>
    <mergeCell ref="DQ58:DU58"/>
    <mergeCell ref="AU58:AY58"/>
    <mergeCell ref="AZ58:BD58"/>
    <mergeCell ref="BE58:BI58"/>
    <mergeCell ref="BS58:CG58"/>
    <mergeCell ref="CH58:CL58"/>
    <mergeCell ref="CM58:CQ58"/>
    <mergeCell ref="AF59:AJ59"/>
    <mergeCell ref="AK59:AO59"/>
    <mergeCell ref="AP59:AT59"/>
    <mergeCell ref="AU59:AY59"/>
    <mergeCell ref="AZ59:BD59"/>
    <mergeCell ref="CR58:CV58"/>
    <mergeCell ref="BS59:CG59"/>
    <mergeCell ref="CH59:CL59"/>
    <mergeCell ref="CM59:CQ59"/>
    <mergeCell ref="CR59:CV59"/>
    <mergeCell ref="CW59:DA59"/>
    <mergeCell ref="DV58:DZ58"/>
    <mergeCell ref="CW58:DA58"/>
    <mergeCell ref="DB58:DF58"/>
    <mergeCell ref="DG58:DK58"/>
    <mergeCell ref="DL58:DP58"/>
    <mergeCell ref="B60:P60"/>
    <mergeCell ref="Q60:U60"/>
    <mergeCell ref="V60:Z60"/>
    <mergeCell ref="AA60:AE60"/>
    <mergeCell ref="AF60:AJ60"/>
    <mergeCell ref="BE59:BI59"/>
    <mergeCell ref="B59:P59"/>
    <mergeCell ref="Q59:U59"/>
    <mergeCell ref="V59:Z59"/>
    <mergeCell ref="AA59:AE59"/>
    <mergeCell ref="DV61:DZ61"/>
    <mergeCell ref="DB59:DF59"/>
    <mergeCell ref="DG59:DK59"/>
    <mergeCell ref="DL59:DP59"/>
    <mergeCell ref="DQ59:DU59"/>
    <mergeCell ref="DV59:DZ59"/>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DL61:DP61"/>
    <mergeCell ref="DQ61:DU61"/>
    <mergeCell ref="AU61:AY61"/>
    <mergeCell ref="AZ61:BD61"/>
    <mergeCell ref="BE61:BI61"/>
    <mergeCell ref="BS61:CG61"/>
    <mergeCell ref="CH61:CL61"/>
    <mergeCell ref="CM61:CQ61"/>
    <mergeCell ref="AU62:AY62"/>
    <mergeCell ref="AZ62:BD62"/>
    <mergeCell ref="CR61:CV61"/>
    <mergeCell ref="CW61:DA61"/>
    <mergeCell ref="DB61:DF61"/>
    <mergeCell ref="DG61:DK61"/>
    <mergeCell ref="BE62:BI62"/>
    <mergeCell ref="BJ62:BN62"/>
    <mergeCell ref="BS62:CG62"/>
    <mergeCell ref="CH62:CL62"/>
    <mergeCell ref="DL63:DP63"/>
    <mergeCell ref="DQ63:DU63"/>
    <mergeCell ref="DV63:DZ63"/>
    <mergeCell ref="B62:P62"/>
    <mergeCell ref="Q62:U62"/>
    <mergeCell ref="V62:Z62"/>
    <mergeCell ref="AA62:AE62"/>
    <mergeCell ref="AF62:AJ62"/>
    <mergeCell ref="AK62:AO62"/>
    <mergeCell ref="AP62:AT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BS64:CG64"/>
    <mergeCell ref="CH64:CL64"/>
    <mergeCell ref="CM64:CQ64"/>
    <mergeCell ref="DV67:DZ67"/>
    <mergeCell ref="CW66:DA66"/>
    <mergeCell ref="DB66:DF66"/>
    <mergeCell ref="DG66:DK66"/>
    <mergeCell ref="DL66:DP66"/>
    <mergeCell ref="DQ66:DU66"/>
    <mergeCell ref="DV66:DZ66"/>
    <mergeCell ref="DQ67:DU67"/>
    <mergeCell ref="CW67:DA67"/>
    <mergeCell ref="DB67:DF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7:DK67"/>
    <mergeCell ref="DL67:DP67"/>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71:P71"/>
    <mergeCell ref="Q71:U71"/>
    <mergeCell ref="V71:Z71"/>
    <mergeCell ref="AA71:AE71"/>
    <mergeCell ref="AF71:AJ71"/>
    <mergeCell ref="AK71:AO71"/>
    <mergeCell ref="CW68:DA68"/>
    <mergeCell ref="DB68:DF68"/>
    <mergeCell ref="B69:P69"/>
    <mergeCell ref="Q69:U69"/>
    <mergeCell ref="V69:Z69"/>
    <mergeCell ref="AA69:AE69"/>
    <mergeCell ref="AF69:AJ69"/>
    <mergeCell ref="AK69:AO69"/>
    <mergeCell ref="AK70:AO70"/>
    <mergeCell ref="BS69:CG69"/>
    <mergeCell ref="CH69:CL69"/>
    <mergeCell ref="DV70:DZ70"/>
    <mergeCell ref="DG70:DK70"/>
    <mergeCell ref="DL70:DP70"/>
    <mergeCell ref="DQ70:DU70"/>
    <mergeCell ref="DV68:DZ68"/>
    <mergeCell ref="BS71:CG71"/>
    <mergeCell ref="CH71:CL71"/>
    <mergeCell ref="CM71:CQ71"/>
    <mergeCell ref="CR71:CV71"/>
    <mergeCell ref="CW71:DA71"/>
    <mergeCell ref="DV71:DZ71"/>
    <mergeCell ref="DL69:DP69"/>
    <mergeCell ref="DQ69:DU69"/>
    <mergeCell ref="DV69:DZ69"/>
    <mergeCell ref="B70:P70"/>
    <mergeCell ref="Q70:U70"/>
    <mergeCell ref="V70:Z70"/>
    <mergeCell ref="AA70:AE70"/>
    <mergeCell ref="AF70:AJ70"/>
    <mergeCell ref="CH70:CL70"/>
    <mergeCell ref="CM69:CQ69"/>
    <mergeCell ref="CR69:CV69"/>
    <mergeCell ref="CW69:DA69"/>
    <mergeCell ref="AP69:AT69"/>
    <mergeCell ref="AU69:AY69"/>
    <mergeCell ref="AZ69:BD69"/>
    <mergeCell ref="CM70:CQ70"/>
    <mergeCell ref="DG69:DK69"/>
    <mergeCell ref="DB69:DF69"/>
    <mergeCell ref="CR68:CV68"/>
    <mergeCell ref="CM68:CQ68"/>
    <mergeCell ref="AP71:AT71"/>
    <mergeCell ref="AK72:AO72"/>
    <mergeCell ref="AP72:AT72"/>
    <mergeCell ref="AU72:AY72"/>
    <mergeCell ref="AZ72:BD72"/>
    <mergeCell ref="BS72:CG72"/>
    <mergeCell ref="CH72:CL72"/>
    <mergeCell ref="CM72:CQ72"/>
    <mergeCell ref="CR72:CV72"/>
    <mergeCell ref="CW72:DA72"/>
    <mergeCell ref="DB72:DF72"/>
    <mergeCell ref="DG72:DK72"/>
    <mergeCell ref="DL72:DP72"/>
    <mergeCell ref="DG68:DK68"/>
    <mergeCell ref="DL68:DP68"/>
    <mergeCell ref="DQ68:DU68"/>
    <mergeCell ref="DB71:DF71"/>
    <mergeCell ref="DG71:DK71"/>
    <mergeCell ref="DL71:DP71"/>
    <mergeCell ref="DQ71:DU71"/>
    <mergeCell ref="AU71:AY71"/>
    <mergeCell ref="AZ71:BD71"/>
    <mergeCell ref="CR70:CV70"/>
    <mergeCell ref="CW70:DA70"/>
    <mergeCell ref="DB70:DF70"/>
    <mergeCell ref="AP70:AT70"/>
    <mergeCell ref="AU70:AY70"/>
    <mergeCell ref="AZ70:BD70"/>
    <mergeCell ref="BS70:CG70"/>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DL90:DP90"/>
    <mergeCell ref="DQ90:DU90"/>
    <mergeCell ref="DL93:DP93"/>
    <mergeCell ref="DQ93:DU93"/>
    <mergeCell ref="DV95:DZ95"/>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V93:DZ93"/>
    <mergeCell ref="DL92:DP92"/>
    <mergeCell ref="DQ92:DU92"/>
    <mergeCell ref="DL95:DP95"/>
    <mergeCell ref="DQ95:DU95"/>
    <mergeCell ref="DV97:DZ97"/>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BS99:CG99"/>
    <mergeCell ref="CH99:CL99"/>
    <mergeCell ref="CM99:CQ99"/>
    <mergeCell ref="CR99:CV99"/>
    <mergeCell ref="CW99:DA99"/>
    <mergeCell ref="DB99:DF99"/>
    <mergeCell ref="DG99:DK99"/>
    <mergeCell ref="DL97:DP97"/>
    <mergeCell ref="DQ97:DU97"/>
    <mergeCell ref="BS96:CG96"/>
    <mergeCell ref="CH96:CL96"/>
    <mergeCell ref="CM96:CQ96"/>
    <mergeCell ref="CR96:CV96"/>
    <mergeCell ref="CW96:DA96"/>
    <mergeCell ref="DB96:DF96"/>
    <mergeCell ref="DG96:DK96"/>
    <mergeCell ref="DV96:DZ96"/>
    <mergeCell ref="BS97:CG97"/>
    <mergeCell ref="CH97:CL97"/>
    <mergeCell ref="CM97:CQ97"/>
    <mergeCell ref="CR97:CV97"/>
    <mergeCell ref="CW97:DA97"/>
    <mergeCell ref="DB97:DF97"/>
    <mergeCell ref="DG97:DK97"/>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BS98:CG98"/>
    <mergeCell ref="CH98:CL98"/>
    <mergeCell ref="CM98:CQ98"/>
    <mergeCell ref="CR98:CV98"/>
    <mergeCell ref="CW98:DA98"/>
    <mergeCell ref="DB98:DF98"/>
    <mergeCell ref="DG98:DK98"/>
    <mergeCell ref="DV98:DZ98"/>
    <mergeCell ref="DQ111:DU111"/>
    <mergeCell ref="DV111:DZ111"/>
    <mergeCell ref="DV101:DZ101"/>
    <mergeCell ref="BR102:CG102"/>
    <mergeCell ref="CH102:CL102"/>
    <mergeCell ref="CM102:CQ102"/>
    <mergeCell ref="CR102:CV102"/>
    <mergeCell ref="CW102:DA102"/>
    <mergeCell ref="DB102:DF102"/>
    <mergeCell ref="DG102:DK102"/>
    <mergeCell ref="DL109:DP109"/>
    <mergeCell ref="DQ109:DU109"/>
    <mergeCell ref="DV109:DZ109"/>
    <mergeCell ref="DL100:DP100"/>
    <mergeCell ref="DQ100:DU100"/>
    <mergeCell ref="AK109:AO109"/>
    <mergeCell ref="AP109:AT109"/>
    <mergeCell ref="CF111:CJ111"/>
    <mergeCell ref="CM111:DF111"/>
    <mergeCell ref="DG111:DK111"/>
    <mergeCell ref="A108:AT108"/>
    <mergeCell ref="A109:Z109"/>
    <mergeCell ref="AA109:AE109"/>
    <mergeCell ref="AF109:AJ109"/>
    <mergeCell ref="DL111:DP111"/>
    <mergeCell ref="CF109:CJ109"/>
    <mergeCell ref="CK109:DF109"/>
    <mergeCell ref="DV102:DZ102"/>
    <mergeCell ref="BQ103:DZ103"/>
    <mergeCell ref="BQ104:DZ104"/>
    <mergeCell ref="AU108:DZ108"/>
    <mergeCell ref="AZ110:BP110"/>
    <mergeCell ref="BQ110:BU110"/>
    <mergeCell ref="BV110:BZ110"/>
    <mergeCell ref="A110:Z110"/>
    <mergeCell ref="AA110:AE110"/>
    <mergeCell ref="AF110:AJ110"/>
    <mergeCell ref="AK110:AO110"/>
    <mergeCell ref="AP110:AT110"/>
    <mergeCell ref="AU110:AY119"/>
    <mergeCell ref="AP115:AT115"/>
    <mergeCell ref="A112:B116"/>
    <mergeCell ref="C112:Z112"/>
    <mergeCell ref="AA112:AE112"/>
    <mergeCell ref="AZ112:BP112"/>
    <mergeCell ref="BQ112:BU112"/>
    <mergeCell ref="DG109:DK109"/>
    <mergeCell ref="AU109:BP109"/>
    <mergeCell ref="BQ109:BU109"/>
    <mergeCell ref="BV109:BZ109"/>
    <mergeCell ref="CA109:CE109"/>
    <mergeCell ref="DG112:DK112"/>
    <mergeCell ref="BQ114:BU114"/>
    <mergeCell ref="BQ113:BU113"/>
    <mergeCell ref="BV113:BZ113"/>
    <mergeCell ref="DG115:DK115"/>
    <mergeCell ref="C116:Z116"/>
    <mergeCell ref="AA116:AE116"/>
    <mergeCell ref="AF116:AJ116"/>
    <mergeCell ref="AK116:AO116"/>
    <mergeCell ref="AP116:AT116"/>
    <mergeCell ref="AZ116:BP116"/>
    <mergeCell ref="A118:Z118"/>
    <mergeCell ref="AA118:AE118"/>
    <mergeCell ref="DL112:DP112"/>
    <mergeCell ref="DQ112:DU112"/>
    <mergeCell ref="DV112:DZ112"/>
    <mergeCell ref="C113:Z113"/>
    <mergeCell ref="AA113:AE113"/>
    <mergeCell ref="AF113:AJ113"/>
    <mergeCell ref="AK113:AO113"/>
    <mergeCell ref="AP113:AT113"/>
    <mergeCell ref="AZ113:BP113"/>
    <mergeCell ref="CA110:CE110"/>
    <mergeCell ref="CF110:CJ110"/>
    <mergeCell ref="CK110:CL119"/>
    <mergeCell ref="AZ111:BP111"/>
    <mergeCell ref="BQ111:BU111"/>
    <mergeCell ref="BV111:BZ111"/>
    <mergeCell ref="CA111:CE111"/>
    <mergeCell ref="AZ115:BP115"/>
    <mergeCell ref="BQ115:BU115"/>
    <mergeCell ref="BV115:BZ115"/>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DQ113:DU113"/>
    <mergeCell ref="DV113:DZ113"/>
    <mergeCell ref="C114:Z114"/>
    <mergeCell ref="AA114:AE114"/>
    <mergeCell ref="AF114:AJ114"/>
    <mergeCell ref="BV114:BZ114"/>
    <mergeCell ref="CA114:CE114"/>
    <mergeCell ref="CA113:CE113"/>
    <mergeCell ref="AF112:AJ112"/>
    <mergeCell ref="AK112:AO112"/>
    <mergeCell ref="AP112:AT112"/>
    <mergeCell ref="C115:Z115"/>
    <mergeCell ref="AA115:AE115"/>
    <mergeCell ref="AF115:AJ115"/>
    <mergeCell ref="AK115:AO115"/>
    <mergeCell ref="AK114:AO114"/>
    <mergeCell ref="AP114:AT114"/>
    <mergeCell ref="BQ117:BU117"/>
    <mergeCell ref="BV117:BZ117"/>
    <mergeCell ref="CA117:CE117"/>
    <mergeCell ref="CF117:CJ117"/>
    <mergeCell ref="CM117:DF117"/>
    <mergeCell ref="DV116:DZ116"/>
    <mergeCell ref="DV115:DZ115"/>
    <mergeCell ref="BV112:BZ112"/>
    <mergeCell ref="CA112:CE112"/>
    <mergeCell ref="CF112:CJ112"/>
    <mergeCell ref="CM112:DF112"/>
    <mergeCell ref="DQ114:DU114"/>
    <mergeCell ref="DV114:DZ114"/>
    <mergeCell ref="CF114:CJ114"/>
    <mergeCell ref="CM114:DF114"/>
    <mergeCell ref="AZ114:BP114"/>
    <mergeCell ref="DL115:DP115"/>
    <mergeCell ref="CF113:CJ113"/>
    <mergeCell ref="CM113:DF113"/>
    <mergeCell ref="DG113:DK113"/>
    <mergeCell ref="DG114:DK114"/>
    <mergeCell ref="DQ115:DU115"/>
    <mergeCell ref="DL116:DP116"/>
    <mergeCell ref="DQ116:DU116"/>
    <mergeCell ref="DG116:DK116"/>
    <mergeCell ref="BQ116:BU116"/>
    <mergeCell ref="BV116:BZ116"/>
    <mergeCell ref="CA116:CE116"/>
    <mergeCell ref="CA115:CE115"/>
    <mergeCell ref="CF115:CJ115"/>
    <mergeCell ref="CM115:DF115"/>
    <mergeCell ref="CF116:CJ116"/>
    <mergeCell ref="CM116:DF116"/>
    <mergeCell ref="DQ124:DU124"/>
    <mergeCell ref="AF118:AJ118"/>
    <mergeCell ref="AK118:AO118"/>
    <mergeCell ref="AP118:AT118"/>
    <mergeCell ref="AZ118:BP118"/>
    <mergeCell ref="BV118:BZ118"/>
    <mergeCell ref="CA118:CE118"/>
    <mergeCell ref="CF118:CJ118"/>
    <mergeCell ref="CM118:DF118"/>
    <mergeCell ref="DG118:DK118"/>
    <mergeCell ref="DV117:DZ117"/>
    <mergeCell ref="DL118:DP118"/>
    <mergeCell ref="DQ118:DU118"/>
    <mergeCell ref="DV118:DZ118"/>
    <mergeCell ref="C119:Z119"/>
    <mergeCell ref="AA119:AE119"/>
    <mergeCell ref="AF119:AJ119"/>
    <mergeCell ref="AK119:AO119"/>
    <mergeCell ref="AP119:AT119"/>
    <mergeCell ref="BO119:BP119"/>
    <mergeCell ref="BQ118:BU118"/>
    <mergeCell ref="DG117:DK117"/>
    <mergeCell ref="DL117:DP117"/>
    <mergeCell ref="DQ117:DU117"/>
    <mergeCell ref="A117:X117"/>
    <mergeCell ref="Y117:Z117"/>
    <mergeCell ref="AA117:AE117"/>
    <mergeCell ref="AF117:AJ117"/>
    <mergeCell ref="AK117:AO117"/>
    <mergeCell ref="AP117:AT117"/>
    <mergeCell ref="AZ117:BP117"/>
    <mergeCell ref="DL119:DP119"/>
    <mergeCell ref="DV119:DZ119"/>
    <mergeCell ref="AZ120:BP120"/>
    <mergeCell ref="BQ119:BU119"/>
    <mergeCell ref="BV119:BZ119"/>
    <mergeCell ref="CA119:CE119"/>
    <mergeCell ref="CF119:CJ119"/>
    <mergeCell ref="CM119:DF119"/>
    <mergeCell ref="DG119:DK119"/>
    <mergeCell ref="AP123:AT123"/>
    <mergeCell ref="BO123:BP123"/>
    <mergeCell ref="BQ121:BU121"/>
    <mergeCell ref="BV121:BZ121"/>
    <mergeCell ref="CA121:CE121"/>
    <mergeCell ref="CF121:CJ121"/>
    <mergeCell ref="AZ122:BP122"/>
    <mergeCell ref="BQ122:BU122"/>
    <mergeCell ref="BV122:BZ122"/>
    <mergeCell ref="DL120:DP120"/>
    <mergeCell ref="DV122:DZ122"/>
    <mergeCell ref="DG120:DK120"/>
    <mergeCell ref="DV120:DZ120"/>
    <mergeCell ref="DQ122:DU122"/>
    <mergeCell ref="CP121:DF121"/>
    <mergeCell ref="DV123:DZ123"/>
    <mergeCell ref="CA120:CE120"/>
    <mergeCell ref="CF120:CJ120"/>
    <mergeCell ref="DQ120:DU120"/>
    <mergeCell ref="DQ123:DU123"/>
    <mergeCell ref="DQ119:DU119"/>
    <mergeCell ref="AZ121:BP121"/>
    <mergeCell ref="BQ120:BU120"/>
    <mergeCell ref="CP120:DF120"/>
    <mergeCell ref="CP124:DF124"/>
    <mergeCell ref="DG124:DK124"/>
    <mergeCell ref="DL124:DP124"/>
    <mergeCell ref="DL123:DP123"/>
    <mergeCell ref="DL122:DP122"/>
    <mergeCell ref="CA122:CE122"/>
    <mergeCell ref="CF122:CJ122"/>
    <mergeCell ref="CP122:DF122"/>
    <mergeCell ref="BQ124:BU124"/>
    <mergeCell ref="BQ123:BU123"/>
    <mergeCell ref="BV123:BZ123"/>
    <mergeCell ref="CA123:CE123"/>
    <mergeCell ref="CF123:CJ123"/>
    <mergeCell ref="BV124:BZ124"/>
    <mergeCell ref="CA124:CE124"/>
    <mergeCell ref="CF124:CJ124"/>
    <mergeCell ref="DL128:DP128"/>
    <mergeCell ref="DQ128:DU128"/>
    <mergeCell ref="DQ127:DU127"/>
    <mergeCell ref="CP126:DF126"/>
    <mergeCell ref="DL127:DP127"/>
    <mergeCell ref="DG127:DK127"/>
    <mergeCell ref="DL125:DP125"/>
    <mergeCell ref="DQ125:DU125"/>
    <mergeCell ref="DL126:DP126"/>
    <mergeCell ref="DQ126:DU126"/>
    <mergeCell ref="DV124:DZ124"/>
    <mergeCell ref="CP123:DF123"/>
    <mergeCell ref="DG123:DK123"/>
    <mergeCell ref="DL121:DP121"/>
    <mergeCell ref="C120:Z120"/>
    <mergeCell ref="AA120:AE120"/>
    <mergeCell ref="AF120:AJ120"/>
    <mergeCell ref="AK120:AO120"/>
    <mergeCell ref="AP120:AT120"/>
    <mergeCell ref="AU120:AY123"/>
    <mergeCell ref="C122:Z122"/>
    <mergeCell ref="AA122:AE122"/>
    <mergeCell ref="AF122:AJ122"/>
    <mergeCell ref="AK122:AO122"/>
    <mergeCell ref="AP122:AT122"/>
    <mergeCell ref="DG122:DK122"/>
    <mergeCell ref="DG121:DK121"/>
    <mergeCell ref="CK120:CO124"/>
    <mergeCell ref="AA124:AE124"/>
    <mergeCell ref="AF124:AJ124"/>
    <mergeCell ref="AK124:AO124"/>
    <mergeCell ref="AP124:AT124"/>
    <mergeCell ref="DV126:DZ126"/>
    <mergeCell ref="C127:Z127"/>
    <mergeCell ref="AA127:AE127"/>
    <mergeCell ref="AF127:AJ127"/>
    <mergeCell ref="AK127:AO127"/>
    <mergeCell ref="AP127:AT127"/>
    <mergeCell ref="BM127:BS127"/>
    <mergeCell ref="BT127:BZ127"/>
    <mergeCell ref="CP127:DF127"/>
    <mergeCell ref="DV128:DZ128"/>
    <mergeCell ref="DV127:DZ127"/>
    <mergeCell ref="DV125:DZ125"/>
    <mergeCell ref="CP125:DF125"/>
    <mergeCell ref="DG125:DK125"/>
    <mergeCell ref="DQ121:DU121"/>
    <mergeCell ref="DV121:DZ121"/>
    <mergeCell ref="C126:Z126"/>
    <mergeCell ref="AA126:AE126"/>
    <mergeCell ref="AF126:AJ126"/>
    <mergeCell ref="AK126:AO126"/>
    <mergeCell ref="AP126:AT126"/>
    <mergeCell ref="C124:Z124"/>
    <mergeCell ref="C125:Z125"/>
    <mergeCell ref="AA125:AE125"/>
    <mergeCell ref="AF125:AJ125"/>
    <mergeCell ref="AK125:AO125"/>
    <mergeCell ref="AP125:AT125"/>
    <mergeCell ref="CK125:CO128"/>
    <mergeCell ref="AX127:BE127"/>
    <mergeCell ref="BF127:BL127"/>
    <mergeCell ref="BM128:BS128"/>
    <mergeCell ref="BF128:BL128"/>
    <mergeCell ref="DG126:DK126"/>
    <mergeCell ref="CP128:DF128"/>
    <mergeCell ref="DG128:DK128"/>
    <mergeCell ref="A130:V130"/>
    <mergeCell ref="W130:Z130"/>
    <mergeCell ref="AA130:AE130"/>
    <mergeCell ref="AF130:AJ130"/>
    <mergeCell ref="AK130:AO130"/>
    <mergeCell ref="AP130:AT130"/>
    <mergeCell ref="BF130:BL130"/>
    <mergeCell ref="BM130:BS130"/>
    <mergeCell ref="BT130:BZ130"/>
    <mergeCell ref="A131:V131"/>
    <mergeCell ref="W131:Z131"/>
    <mergeCell ref="AA131:AE131"/>
    <mergeCell ref="AF131:AJ131"/>
    <mergeCell ref="AK131:AO131"/>
    <mergeCell ref="AP131:AT131"/>
    <mergeCell ref="A129:V129"/>
    <mergeCell ref="W129:Z129"/>
    <mergeCell ref="AA129:AE129"/>
    <mergeCell ref="AF129:AJ129"/>
    <mergeCell ref="AK129:AO129"/>
    <mergeCell ref="AP129:AT129"/>
    <mergeCell ref="AX129:BE129"/>
    <mergeCell ref="BF129:BL129"/>
    <mergeCell ref="BM129:BS129"/>
    <mergeCell ref="BT129:BZ129"/>
    <mergeCell ref="A128:V128"/>
    <mergeCell ref="W128:Z128"/>
    <mergeCell ref="AA128:AE128"/>
    <mergeCell ref="AF128:AJ128"/>
    <mergeCell ref="AP132:AT132"/>
    <mergeCell ref="V133:Z133"/>
    <mergeCell ref="AA133:AE133"/>
    <mergeCell ref="AF133:AJ133"/>
    <mergeCell ref="AK133:AO133"/>
    <mergeCell ref="AX130:BE130"/>
    <mergeCell ref="AP133:AT133"/>
    <mergeCell ref="AX131:BE131"/>
    <mergeCell ref="BF131:BL131"/>
    <mergeCell ref="BM131:BS131"/>
    <mergeCell ref="BT131:BZ131"/>
    <mergeCell ref="A132:U133"/>
    <mergeCell ref="V132:Z132"/>
    <mergeCell ref="AA132:AE132"/>
    <mergeCell ref="AF132:AJ132"/>
    <mergeCell ref="AK132:AO132"/>
    <mergeCell ref="A119:B127"/>
    <mergeCell ref="BT128:BZ128"/>
    <mergeCell ref="AK128:AO128"/>
    <mergeCell ref="AP128:AT128"/>
    <mergeCell ref="AX128:BE128"/>
    <mergeCell ref="AU124:BP124"/>
    <mergeCell ref="BV120:BZ120"/>
    <mergeCell ref="C123:Z123"/>
    <mergeCell ref="AA123:AE123"/>
    <mergeCell ref="AF123:AJ123"/>
    <mergeCell ref="AK123:AO123"/>
    <mergeCell ref="C121:Z121"/>
    <mergeCell ref="AA121:AE121"/>
    <mergeCell ref="AF121:AJ121"/>
    <mergeCell ref="AK121:AO121"/>
    <mergeCell ref="AP121:AT12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516</v>
      </c>
      <c r="AL9" s="1227"/>
      <c r="AM9" s="1227"/>
      <c r="AN9" s="1228"/>
      <c r="AO9" s="314">
        <v>463073</v>
      </c>
      <c r="AP9" s="314">
        <v>268604</v>
      </c>
      <c r="AQ9" s="315">
        <v>199723</v>
      </c>
      <c r="AR9" s="316">
        <v>34.5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517</v>
      </c>
      <c r="AL10" s="1227"/>
      <c r="AM10" s="1227"/>
      <c r="AN10" s="1228"/>
      <c r="AO10" s="317">
        <v>31255</v>
      </c>
      <c r="AP10" s="317">
        <v>18129</v>
      </c>
      <c r="AQ10" s="318">
        <v>26472</v>
      </c>
      <c r="AR10" s="319">
        <v>-31.5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518</v>
      </c>
      <c r="AL11" s="1227"/>
      <c r="AM11" s="1227"/>
      <c r="AN11" s="1228"/>
      <c r="AO11" s="317" t="s">
        <v>519</v>
      </c>
      <c r="AP11" s="317" t="s">
        <v>519</v>
      </c>
      <c r="AQ11" s="318">
        <v>1310</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520</v>
      </c>
      <c r="AL12" s="1227"/>
      <c r="AM12" s="1227"/>
      <c r="AN12" s="1228"/>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521</v>
      </c>
      <c r="AL13" s="1227"/>
      <c r="AM13" s="1227"/>
      <c r="AN13" s="1228"/>
      <c r="AO13" s="317">
        <v>15779</v>
      </c>
      <c r="AP13" s="317">
        <v>9153</v>
      </c>
      <c r="AQ13" s="318">
        <v>7770</v>
      </c>
      <c r="AR13" s="319">
        <v>17.8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522</v>
      </c>
      <c r="AL14" s="1227"/>
      <c r="AM14" s="1227"/>
      <c r="AN14" s="1228"/>
      <c r="AO14" s="317">
        <v>2499</v>
      </c>
      <c r="AP14" s="317">
        <v>1450</v>
      </c>
      <c r="AQ14" s="318">
        <v>5092</v>
      </c>
      <c r="AR14" s="319">
        <v>-71.5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523</v>
      </c>
      <c r="AL15" s="1230"/>
      <c r="AM15" s="1230"/>
      <c r="AN15" s="1231"/>
      <c r="AO15" s="317">
        <v>-28978</v>
      </c>
      <c r="AP15" s="317">
        <v>-16809</v>
      </c>
      <c r="AQ15" s="318">
        <v>-15881</v>
      </c>
      <c r="AR15" s="319">
        <v>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188</v>
      </c>
      <c r="AL16" s="1230"/>
      <c r="AM16" s="1230"/>
      <c r="AN16" s="1231"/>
      <c r="AO16" s="317">
        <v>483628</v>
      </c>
      <c r="AP16" s="317">
        <v>280527</v>
      </c>
      <c r="AQ16" s="318">
        <v>224486</v>
      </c>
      <c r="AR16" s="319">
        <v>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528</v>
      </c>
      <c r="AL21" s="1233"/>
      <c r="AM21" s="1233"/>
      <c r="AN21" s="1234"/>
      <c r="AO21" s="330">
        <v>21.46</v>
      </c>
      <c r="AP21" s="331">
        <v>20.23</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529</v>
      </c>
      <c r="AL22" s="1233"/>
      <c r="AM22" s="1233"/>
      <c r="AN22" s="1234"/>
      <c r="AO22" s="335">
        <v>96</v>
      </c>
      <c r="AP22" s="336">
        <v>95.4</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533</v>
      </c>
      <c r="AL32" s="1216"/>
      <c r="AM32" s="1216"/>
      <c r="AN32" s="1217"/>
      <c r="AO32" s="345">
        <v>247896</v>
      </c>
      <c r="AP32" s="345">
        <v>143791</v>
      </c>
      <c r="AQ32" s="346">
        <v>117380</v>
      </c>
      <c r="AR32" s="347">
        <v>22.5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534</v>
      </c>
      <c r="AL33" s="1216"/>
      <c r="AM33" s="1216"/>
      <c r="AN33" s="1217"/>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535</v>
      </c>
      <c r="AL34" s="1216"/>
      <c r="AM34" s="1216"/>
      <c r="AN34" s="1217"/>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536</v>
      </c>
      <c r="AL35" s="1216"/>
      <c r="AM35" s="1216"/>
      <c r="AN35" s="1217"/>
      <c r="AO35" s="345">
        <v>70139</v>
      </c>
      <c r="AP35" s="345">
        <v>40684</v>
      </c>
      <c r="AQ35" s="346">
        <v>31875</v>
      </c>
      <c r="AR35" s="347">
        <v>27.6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537</v>
      </c>
      <c r="AL36" s="1216"/>
      <c r="AM36" s="1216"/>
      <c r="AN36" s="1217"/>
      <c r="AO36" s="345">
        <v>2282</v>
      </c>
      <c r="AP36" s="345">
        <v>1324</v>
      </c>
      <c r="AQ36" s="346">
        <v>2465</v>
      </c>
      <c r="AR36" s="347">
        <v>-46.3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538</v>
      </c>
      <c r="AL37" s="1216"/>
      <c r="AM37" s="1216"/>
      <c r="AN37" s="1217"/>
      <c r="AO37" s="345" t="s">
        <v>519</v>
      </c>
      <c r="AP37" s="345" t="s">
        <v>519</v>
      </c>
      <c r="AQ37" s="346">
        <v>285</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539</v>
      </c>
      <c r="AL38" s="1213"/>
      <c r="AM38" s="1213"/>
      <c r="AN38" s="1214"/>
      <c r="AO38" s="348" t="s">
        <v>519</v>
      </c>
      <c r="AP38" s="348" t="s">
        <v>519</v>
      </c>
      <c r="AQ38" s="349">
        <v>17</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540</v>
      </c>
      <c r="AL39" s="1213"/>
      <c r="AM39" s="1213"/>
      <c r="AN39" s="1214"/>
      <c r="AO39" s="345" t="s">
        <v>519</v>
      </c>
      <c r="AP39" s="345" t="s">
        <v>519</v>
      </c>
      <c r="AQ39" s="346">
        <v>-3552</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541</v>
      </c>
      <c r="AL40" s="1216"/>
      <c r="AM40" s="1216"/>
      <c r="AN40" s="1217"/>
      <c r="AO40" s="345">
        <v>-237606</v>
      </c>
      <c r="AP40" s="345">
        <v>-137823</v>
      </c>
      <c r="AQ40" s="346">
        <v>-113436</v>
      </c>
      <c r="AR40" s="347">
        <v>21.5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298</v>
      </c>
      <c r="AL41" s="1219"/>
      <c r="AM41" s="1219"/>
      <c r="AN41" s="1220"/>
      <c r="AO41" s="345">
        <v>82711</v>
      </c>
      <c r="AP41" s="345">
        <v>47976</v>
      </c>
      <c r="AQ41" s="346">
        <v>35033</v>
      </c>
      <c r="AR41" s="347">
        <v>36.9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511</v>
      </c>
      <c r="AN49" s="1223" t="s">
        <v>545</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401211</v>
      </c>
      <c r="AN51" s="367">
        <v>214208</v>
      </c>
      <c r="AO51" s="368">
        <v>18.100000000000001</v>
      </c>
      <c r="AP51" s="369">
        <v>237994</v>
      </c>
      <c r="AQ51" s="370">
        <v>-2.9</v>
      </c>
      <c r="AR51" s="371">
        <v>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169754</v>
      </c>
      <c r="AN52" s="375">
        <v>90632</v>
      </c>
      <c r="AO52" s="376">
        <v>15.9</v>
      </c>
      <c r="AP52" s="377">
        <v>110361</v>
      </c>
      <c r="AQ52" s="378">
        <v>1.3</v>
      </c>
      <c r="AR52" s="379">
        <v>14.6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541414</v>
      </c>
      <c r="AN53" s="367">
        <v>297154</v>
      </c>
      <c r="AO53" s="368">
        <v>38.700000000000003</v>
      </c>
      <c r="AP53" s="369">
        <v>267911</v>
      </c>
      <c r="AQ53" s="370">
        <v>12.6</v>
      </c>
      <c r="AR53" s="371">
        <v>26.1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143897</v>
      </c>
      <c r="AN54" s="375">
        <v>78977</v>
      </c>
      <c r="AO54" s="376">
        <v>-12.9</v>
      </c>
      <c r="AP54" s="377">
        <v>106425</v>
      </c>
      <c r="AQ54" s="378">
        <v>-3.6</v>
      </c>
      <c r="AR54" s="379">
        <v>-9.3000000000000007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560394</v>
      </c>
      <c r="AN55" s="367">
        <v>319495</v>
      </c>
      <c r="AO55" s="368">
        <v>7.5</v>
      </c>
      <c r="AP55" s="369">
        <v>228215</v>
      </c>
      <c r="AQ55" s="370">
        <v>-14.8</v>
      </c>
      <c r="AR55" s="371">
        <v>22.3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237070</v>
      </c>
      <c r="AN56" s="375">
        <v>135160</v>
      </c>
      <c r="AO56" s="376">
        <v>71.099999999999994</v>
      </c>
      <c r="AP56" s="377">
        <v>117571</v>
      </c>
      <c r="AQ56" s="378">
        <v>10.5</v>
      </c>
      <c r="AR56" s="379">
        <v>60.6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349309</v>
      </c>
      <c r="AN57" s="367">
        <v>200752</v>
      </c>
      <c r="AO57" s="368">
        <v>-37.200000000000003</v>
      </c>
      <c r="AP57" s="369">
        <v>264232</v>
      </c>
      <c r="AQ57" s="370">
        <v>15.8</v>
      </c>
      <c r="AR57" s="371">
        <v>-53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164614</v>
      </c>
      <c r="AN58" s="375">
        <v>94606</v>
      </c>
      <c r="AO58" s="376">
        <v>-30</v>
      </c>
      <c r="AP58" s="377">
        <v>133959</v>
      </c>
      <c r="AQ58" s="378">
        <v>13.9</v>
      </c>
      <c r="AR58" s="379">
        <v>-43.9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298767</v>
      </c>
      <c r="AN59" s="367">
        <v>173299</v>
      </c>
      <c r="AO59" s="368">
        <v>-13.7</v>
      </c>
      <c r="AP59" s="369">
        <v>263613</v>
      </c>
      <c r="AQ59" s="370">
        <v>-0.2</v>
      </c>
      <c r="AR59" s="371">
        <v>-13.5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175905</v>
      </c>
      <c r="AN60" s="375">
        <v>102033</v>
      </c>
      <c r="AO60" s="376">
        <v>7.9</v>
      </c>
      <c r="AP60" s="377">
        <v>128823</v>
      </c>
      <c r="AQ60" s="378">
        <v>-3.8</v>
      </c>
      <c r="AR60" s="379">
        <v>11.7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430219</v>
      </c>
      <c r="AN61" s="382">
        <v>240982</v>
      </c>
      <c r="AO61" s="383">
        <v>2.7</v>
      </c>
      <c r="AP61" s="384">
        <v>252393</v>
      </c>
      <c r="AQ61" s="385">
        <v>2.1</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178248</v>
      </c>
      <c r="AN62" s="375">
        <v>100282</v>
      </c>
      <c r="AO62" s="376">
        <v>10.4</v>
      </c>
      <c r="AP62" s="377">
        <v>119428</v>
      </c>
      <c r="AQ62" s="378">
        <v>3.7</v>
      </c>
      <c r="AR62" s="379">
        <v>6.7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7" t="s">
        <v>3</v>
      </c>
      <c r="D47" s="1237"/>
      <c r="E47" s="1238"/>
      <c r="F47" s="11">
        <v>39.78</v>
      </c>
      <c r="G47" s="12">
        <v>41.28</v>
      </c>
      <c r="H47" s="12">
        <v>42.05</v>
      </c>
      <c r="I47" s="12">
        <v>42.21</v>
      </c>
      <c r="J47" s="13">
        <v>39.47</v>
      </c>
    </row>
    <row r="48" spans="2:10" ht="57.75" customHeight="1" x14ac:dyDescent="0.15">
      <c r="B48" s="14"/>
      <c r="C48" s="1239" t="s">
        <v>4</v>
      </c>
      <c r="D48" s="1239"/>
      <c r="E48" s="1240"/>
      <c r="F48" s="15">
        <v>2.42</v>
      </c>
      <c r="G48" s="16">
        <v>2.4</v>
      </c>
      <c r="H48" s="16">
        <v>2.2799999999999998</v>
      </c>
      <c r="I48" s="16">
        <v>2.21</v>
      </c>
      <c r="J48" s="17">
        <v>2.19</v>
      </c>
    </row>
    <row r="49" spans="2:10" ht="57.75" customHeight="1" thickBot="1" x14ac:dyDescent="0.2">
      <c r="B49" s="18"/>
      <c r="C49" s="1241" t="s">
        <v>5</v>
      </c>
      <c r="D49" s="1241"/>
      <c r="E49" s="1242"/>
      <c r="F49" s="19">
        <v>16.09</v>
      </c>
      <c r="G49" s="20" t="s">
        <v>566</v>
      </c>
      <c r="H49" s="20" t="s">
        <v>567</v>
      </c>
      <c r="I49" s="20" t="s">
        <v>566</v>
      </c>
      <c r="J49" s="21">
        <v>4.62</v>
      </c>
    </row>
    <row r="50" spans="2:10" ht="13.5"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WS17002</dc:creator>
  <cp:keywords/>
  <dc:description/>
  <cp:lastModifiedBy> </cp:lastModifiedBy>
  <dcterms:created xsi:type="dcterms:W3CDTF">2022-02-02T05:10:43Z</dcterms:created>
  <dcterms:modified xsi:type="dcterms:W3CDTF">2022-09-28T10:03:17Z</dcterms:modified>
  <cp:category/>
</cp:coreProperties>
</file>