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<sst xmlns="http://schemas.openxmlformats.org/spreadsheetml/2006/main" count="1198" uniqueCount="628">
  <si>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</si>
  <si>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</si>
  <si>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</si>
  <si>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</si>
  <si>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</si>
  <si>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</si>
  <si>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</si>
  <si>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</si>
  <si>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</si>
  <si>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</si>
  <si>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</si>
  <si>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</si>
  <si>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</si>
  <si>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</si>
  <si>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</si>
  <si>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</si>
  <si>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</si>
  <si>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</si>
  <si>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</si>
  <si>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</si>
  <si>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</si>
  <si>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</si>
  <si>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</si>
  <si>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</si>
  <si>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</si>
  <si>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</si>
  <si>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</si>
  <si>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</si>
  <si>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</si>
  <si>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</si>
  <si>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</si>
  <si>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</si>
  <si>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</si>
  <si>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</si>
  <si>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</si>
  <si>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</si>
  <si>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</si>
  <si>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</si>
  <si>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</si>
  <si>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</si>
  <si>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</si>
  <si>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</si>
  <si>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</si>
  <si>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</si>
  <si>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</si>
  <si>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</si>
  <si>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</si>
  <si>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</si>
  <si>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</si>
  <si>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</si>
  <si>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</si>
  <si>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</si>
  <si>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</si>
  <si>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</si>
  <si>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</si>
  <si>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</si>
  <si>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</si>
  <si>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</si>
  <si>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</si>
  <si>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</si>
  <si>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</si>
  <si>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</si>
  <si>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</si>
  <si>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</si>
  <si>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</si>
  <si>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</si>
  <si>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</si>
  <si>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</si>
  <si>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</si>
  <si>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</si>
  <si>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</si>
  <si>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</si>
  <si>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</si>
  <si>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</si>
  <si>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</si>
  <si>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</si>
  <si>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</si>
  <si>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</si>
  <si>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</si>
  <si>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</si>
  <si>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</si>
  <si>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</si>
  <si>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</si>
  <si>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</si>
  <si>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</si>
  <si>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</si>
  <si>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</si>
  <si>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</si>
  <si>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</si>
  <si>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</si>
  <si>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</si>
  <si>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</si>
  <si>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</si>
  <si>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</si>
  <si>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</si>
  <si>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</si>
  <si>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</si>
  <si>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</si>
  <si>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</si>
  <si>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</si>
  <si>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</si>
  <si>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</si>
  <si>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</si>
  <si>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</si>
  <si>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</si>
  <si>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</si>
  <si>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</si>
  <si>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</si>
  <si>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</si>
  <si>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</si>
  <si>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</si>
  <si>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</si>
  <si>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</si>
  <si>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</si>
  <si>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</si>
  <si>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</si>
  <si>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</si>
  <si>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</si>
  <si>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</si>
  <si>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</si>
  <si>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</si>
  <si>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</si>
  <si>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</si>
  <si>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</si>
  <si>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</si>
  <si>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</si>
  <si>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</si>
  <si>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</si>
  <si>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</si>
  <si>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</si>
  <si>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</si>
  <si>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</si>
  <si>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</si>
  <si>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</si>
  <si>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</si>
  <si>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</si>
  <si>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</si>
  <si>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</si>
  <si>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</si>
  <si>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</si>
  <si>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</si>
  <si>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</si>
  <si>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</si>
  <si>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</si>
  <si>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</si>
  <si>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</si>
  <si>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</si>
  <si>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</si>
  <si>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</si>
  <si>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</si>
  <si>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</si>
  <si>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</si>
  <si>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</si>
  <si>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</si>
  <si>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</si>
  <si>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</si>
  <si>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</si>
  <si>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</si>
  <si>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</si>
  <si>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</si>
  <si>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</si>
  <si>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</si>
  <si>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</si>
  <si>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</si>
  <si>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</si>
  <si>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</si>
  <si>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</si>
  <si>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</si>
  <si>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</si>
  <si>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</si>
  <si>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</si>
  <si>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</si>
  <si>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</si>
  <si>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</si>
  <si>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</si>
  <si>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</si>
  <si>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</si>
  <si>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</si>
  <si>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</si>
  <si>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</si>
  <si>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</si>
  <si>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</si>
  <si>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</si>
  <si>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</si>
  <si>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</si>
  <si>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</si>
  <si>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</si>
  <si>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</si>
  <si>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</si>
  <si>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</si>
  <si>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</si>
  <si>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</si>
  <si>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</si>
  <si>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</si>
  <si>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</si>
  <si>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</si>
  <si>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</si>
  <si>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</si>
  <si>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</si>
  <si>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</si>
  <si>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</si>
  <si>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</si>
  <si>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</si>
  <si>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</si>
  <si>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</si>
  <si>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</si>
  <si>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</si>
  <si>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</si>
  <si>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</si>
  <si>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</si>
  <si>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</si>
  <si>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</si>
  <si>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</si>
  <si>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</si>
  <si>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</si>
  <si>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</si>
  <si>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長野県麻績村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</si>
  <si>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</si>
  <si>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</si>
  <si>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</si>
  <si>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</si>
  <si>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</si>
  <si>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</si>
  <si>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</si>
  <si>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</si>
  <si>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</si>
  <si>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</si>
  <si>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</si>
  <si>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</si>
  <si>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</si>
  <si>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</si>
  <si>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</si>
  <si>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</si>
  <si>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</si>
  <si>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</si>
  <si>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</si>
  <si>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</si>
  <si>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</si>
  <si>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</si>
  <si>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</si>
  <si>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</si>
  <si>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</si>
  <si>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</si>
  <si>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</si>
  <si>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</si>
  <si>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</si>
  <si>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</si>
  <si>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</si>
  <si>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</si>
  <si>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</si>
  <si>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</si>
  <si>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</si>
  <si>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</si>
  <si>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</si>
  <si>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</si>
  <si>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</si>
  <si>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</si>
  <si>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</si>
  <si>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</si>
  <si>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</si>
  <si>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</si>
  <si>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</si>
  <si>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</si>
  <si>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</si>
  <si>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</si>
  <si>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</si>
  <si>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</si>
  <si>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</si>
  <si>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</si>
  <si>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</si>
  <si>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</si>
  <si>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</si>
  <si>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</si>
  <si>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</si>
  <si>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</si>
  <si>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</si>
  <si>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</si>
  <si>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</si>
  <si>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</si>
  <si>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</si>
  <si>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</si>
  <si>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</si>
  <si>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</si>
  <si>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</si>
  <si>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</si>
  <si>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</si>
  <si>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</si>
  <si>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</si>
  <si>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</si>
  <si>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</si>
  <si>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</si>
  <si>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</si>
  <si>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</si>
  <si>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</si>
  <si>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</si>
  <si>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</si>
  <si>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</si>
  <si>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</si>
  <si>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</si>
  <si>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</si>
  <si>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</si>
  <si>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</si>
  <si>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</si>
  <si>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</si>
  <si>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</si>
  <si>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</si>
  <si>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</si>
  <si>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</si>
  <si>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</si>
  <si>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</si>
  <si>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</si>
  <si>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</si>
  <si>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</si>
  <si>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</si>
  <si>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</si>
  <si>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</si>
  <si>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</si>
  <si>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</si>
  <si>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</si>
  <si>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</si>
  <si>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</si>
  <si>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</si>
  <si>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</si>
  <si>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</si>
  <si>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</si>
  <si>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</si>
  <si>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</si>
  <si>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</si>
  <si>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</si>
  <si>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</si>
  <si>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</si>
  <si>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</si>
  <si>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</si>
  <si>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</si>
  <si>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</si>
  <si>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</si>
  <si>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</si>
  <si>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</si>
  <si>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</si>
  <si>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</si>
  <si>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</si>
  <si>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</si>
  <si>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</si>
  <si>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</si>
  <si>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</si>
  <si>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</si>
  <si>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</si>
  <si>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</si>
  <si>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</si>
  <si>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</si>
  <si>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</si>
  <si>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</si>
  <si>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</si>
  <si>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</si>
  <si>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</si>
  <si>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</si>
  <si>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</si>
  <si>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</si>
  <si>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</si>
  <si>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</si>
  <si>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</si>
  <si>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</si>
  <si>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</si>
  <si>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</si>
  <si>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</si>
  <si>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</si>
  <si>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</si>
  <si>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</si>
  <si>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</si>
  <si>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</si>
  <si>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長野県麻績村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</si>
  <si>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</si>
  <si>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</si>
  <si>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</si>
  <si>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</si>
  <si>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</si>
  <si>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</si>
  <si>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</si>
  <si>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</si>
  <si>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</si>
  <si>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</si>
  <si>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</si>
  <si>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</si>
  <si>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</si>
  <si>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</si>
  <si>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</si>
  <si>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</si>
  <si>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</si>
  <si>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</si>
  <si>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</si>
  <si>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</si>
  <si>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</si>
  <si>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</si>
  <si>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</si>
  <si>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</si>
  <si>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</si>
  <si>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</si>
  <si>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</si>
  <si>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</si>
  <si>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</si>
  <si>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</si>
  <si>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</si>
  <si>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</si>
  <si>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</si>
  <si>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</si>
  <si>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</si>
  <si>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</si>
  <si>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</si>
  <si>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</si>
  <si>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</si>
  <si>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</si>
  <si>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法非適用企業</t>
    <phoneticPr fontId="5"/>
  </si>
  <si>
    <t>麻績村聖高原別荘地地上権分譲事業特別会計</t>
    <phoneticPr fontId="5"/>
  </si>
  <si>
    <t>法非適用企業</t>
    <phoneticPr fontId="5"/>
  </si>
  <si>
    <t>麻績村住宅団地分譲事業特別会計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</si>
  <si>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</si>
  <si>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</si>
  <si>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</si>
  <si>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</si>
  <si>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</si>
  <si>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</si>
  <si>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</si>
  <si>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</si>
  <si>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</si>
  <si>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</si>
  <si>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</si>
  <si>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</si>
  <si>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</si>
  <si>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</si>
  <si>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</si>
  <si>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</si>
  <si>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</si>
  <si>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</si>
  <si>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</si>
  <si>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</si>
  <si>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</si>
  <si>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</si>
  <si>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</si>
  <si>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</si>
  <si>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</si>
  <si>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</si>
  <si>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</si>
  <si>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</si>
  <si>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</si>
  <si>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</si>
  <si>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</si>
  <si>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</si>
  <si>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</si>
  <si>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</si>
  <si>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</si>
  <si>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</si>
  <si>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</si>
  <si>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</si>
  <si>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</si>
  <si>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</si>
  <si>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</si>
  <si>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</si>
  <si>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</si>
  <si>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</si>
  <si>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</si>
  <si>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</si>
  <si>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</si>
  <si>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</si>
  <si>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</si>
  <si>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</si>
  <si>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</si>
  <si>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</si>
  <si>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</si>
  <si>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</si>
  <si>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</si>
  <si>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</si>
  <si>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</si>
  <si>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</si>
  <si>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</si>
  <si>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</si>
  <si>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</si>
  <si>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</si>
  <si>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麻績村水道事業特別会計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</si>
  <si>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</si>
  <si>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麻績村介護保険特別会計</t>
    <phoneticPr fontId="5"/>
  </si>
  <si>
    <t>(Ｆ)</t>
    <phoneticPr fontId="5"/>
  </si>
  <si>
    <t>麻績村後期高齢者医療特別会計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</si>
  <si>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</si>
  <si>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</si>
  <si>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</si>
  <si>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</si>
  <si>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</si>
  <si>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</si>
  <si>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</si>
  <si>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</si>
  <si>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</si>
  <si>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</si>
  <si>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</si>
  <si>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</si>
  <si>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</si>
  <si>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</si>
  <si>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</si>
  <si>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</si>
  <si>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</si>
  <si>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</si>
  <si>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</si>
  <si>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</si>
  <si>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</si>
  <si>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</si>
  <si>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</si>
  <si>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</si>
  <si>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</si>
  <si>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</si>
  <si>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</si>
  <si>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</si>
  <si>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</si>
  <si>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</si>
  <si>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</si>
  <si>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</si>
  <si>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</si>
  <si>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</si>
  <si>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</si>
  <si>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</si>
  <si>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</si>
  <si>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</si>
  <si>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</si>
  <si>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</si>
  <si>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</si>
  <si>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</si>
  <si>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</si>
  <si>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</si>
  <si>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</si>
  <si>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</si>
  <si>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</si>
  <si>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</si>
  <si>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</si>
  <si>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</si>
  <si>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</si>
  <si>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</si>
  <si>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</si>
  <si>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</si>
  <si>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</si>
  <si>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</si>
  <si>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</si>
  <si>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</si>
  <si>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</si>
  <si>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</si>
  <si>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</si>
  <si>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</si>
  <si>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</si>
  <si>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</si>
  <si>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</si>
  <si>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</si>
  <si>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</si>
  <si>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</si>
  <si>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</si>
  <si>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</si>
  <si>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</si>
  <si>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</si>
  <si>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</si>
  <si>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</si>
  <si>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</si>
  <si>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</si>
  <si>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</si>
  <si>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</si>
  <si>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</si>
  <si>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</si>
  <si>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</si>
  <si>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</si>
  <si>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</si>
  <si>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</si>
  <si>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</si>
  <si>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</si>
  <si>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</si>
  <si>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</si>
  <si>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</si>
  <si>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</si>
  <si>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3.14</t>
  </si>
  <si>
    <t>麻績村聖高原別荘地地上権分譲事業特別会計</t>
  </si>
  <si>
    <t>一般会計</t>
  </si>
  <si>
    <t>麻績村介護保険特別会計</t>
  </si>
  <si>
    <t>麻績村国民健康保険特別会計</t>
  </si>
  <si>
    <t>麻績村住宅団地分譲事業特別会計</t>
  </si>
  <si>
    <t>麻績村下水道事業特別会計</t>
  </si>
  <si>
    <t>麻績村水道事業特別会計</t>
  </si>
  <si>
    <t>麻績村後期高齢者医療特別会計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</si>
  <si>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</si>
  <si>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</si>
  <si>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</si>
  <si>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</si>
  <si>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</si>
  <si>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</si>
  <si>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</si>
  <si>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</si>
  <si>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</si>
  <si>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</si>
  <si>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</si>
  <si>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下水道施設整備基金</t>
    <rPh sb="0" eb="3">
      <t>ゲスイドウ</t>
    </rPh>
    <rPh sb="3" eb="5">
      <t>シセツ</t>
    </rPh>
    <rPh sb="5" eb="7">
      <t>セイビ</t>
    </rPh>
    <rPh sb="7" eb="9">
      <t>キキン</t>
    </rPh>
    <phoneticPr fontId="19"/>
  </si>
  <si>
    <t>観光事業振興基金</t>
    <rPh sb="0" eb="2">
      <t>カンコウ</t>
    </rPh>
    <rPh sb="2" eb="4">
      <t>ジギョウ</t>
    </rPh>
    <rPh sb="4" eb="6">
      <t>シンコウ</t>
    </rPh>
    <rPh sb="6" eb="8">
      <t>キキン</t>
    </rPh>
    <phoneticPr fontId="19"/>
  </si>
  <si>
    <t>農業構造改善事業基金</t>
    <rPh sb="0" eb="2">
      <t>ノウギョウ</t>
    </rPh>
    <rPh sb="2" eb="4">
      <t>コウゾウ</t>
    </rPh>
    <rPh sb="4" eb="6">
      <t>カイゼン</t>
    </rPh>
    <rPh sb="6" eb="8">
      <t>ジギョウ</t>
    </rPh>
    <rPh sb="8" eb="10">
      <t>キキン</t>
    </rPh>
    <phoneticPr fontId="19"/>
  </si>
  <si>
    <t>水道事業基金</t>
    <rPh sb="0" eb="2">
      <t>スイドウ</t>
    </rPh>
    <rPh sb="2" eb="4">
      <t>ジギョウ</t>
    </rPh>
    <rPh sb="4" eb="6">
      <t>キキン</t>
    </rPh>
    <phoneticPr fontId="19"/>
  </si>
  <si>
    <t>環境衛生事業基金</t>
    <rPh sb="0" eb="2">
      <t>カンキョウ</t>
    </rPh>
    <rPh sb="2" eb="4">
      <t>エイセイ</t>
    </rPh>
    <rPh sb="4" eb="6">
      <t>ジギョウ</t>
    </rPh>
    <rPh sb="6" eb="8">
      <t>キキン</t>
    </rPh>
    <phoneticPr fontId="18"/>
  </si>
  <si>
    <t>松本広域連合（一般会計）</t>
    <rPh sb="0" eb="2">
      <t>マツモト</t>
    </rPh>
    <rPh sb="2" eb="4">
      <t>コウイキ</t>
    </rPh>
    <rPh sb="4" eb="6">
      <t>レンゴウ</t>
    </rPh>
    <rPh sb="7" eb="9">
      <t>イッパン</t>
    </rPh>
    <rPh sb="9" eb="11">
      <t>カイケイ</t>
    </rPh>
    <phoneticPr fontId="30"/>
  </si>
  <si>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30"/>
  </si>
  <si>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</si>
  <si>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</si>
  <si>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</si>
  <si>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</si>
  <si>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t>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</si>
  <si>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</si>
  <si>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</si>
  <si>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</si>
  <si>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</si>
  <si>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穂高広域施設組合</t>
    <rPh sb="0" eb="2">
      <t>ホタカ</t>
    </rPh>
    <rPh sb="2" eb="4">
      <t>コウイキ</t>
    </rPh>
    <rPh sb="4" eb="6">
      <t>シセツ</t>
    </rPh>
    <rPh sb="6" eb="8">
      <t>クミアイ</t>
    </rPh>
    <phoneticPr fontId="2"/>
  </si>
  <si>
    <t>-</t>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</si>
  <si>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</si>
  <si>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</si>
  <si>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</si>
  <si>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麻績村筑北村学校組合</t>
    <rPh sb="0" eb="3">
      <t>オミムラ</t>
    </rPh>
    <rPh sb="3" eb="5">
      <t>チクホク</t>
    </rPh>
    <rPh sb="5" eb="6">
      <t>ムラ</t>
    </rPh>
    <rPh sb="6" eb="8">
      <t>ガッコウ</t>
    </rPh>
    <rPh sb="8" eb="10">
      <t>クミアイ</t>
    </rPh>
    <phoneticPr fontId="2"/>
  </si>
  <si>
    <t>解散</t>
    <rPh sb="0" eb="2">
      <t>カイサン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</si>
  <si>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</si>
  <si>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</si>
  <si>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</si>
  <si>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</si>
  <si>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</si>
  <si>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</si>
  <si>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</si>
  <si>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</si>
  <si>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</si>
  <si>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</si>
  <si>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</si>
  <si>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将来負担比率は心配な状況にありませんが、有形固定資産減価償却率は高水準を維持しており、今後、インフラ等の資産更新については計画的に行っていく必要があります。</t>
    <rPh sb="0" eb="2">
      <t>ショウライ</t>
    </rPh>
    <rPh sb="2" eb="4">
      <t>フタン</t>
    </rPh>
    <rPh sb="4" eb="6">
      <t>ヒリツ</t>
    </rPh>
    <rPh sb="7" eb="9">
      <t>シンパイ</t>
    </rPh>
    <rPh sb="10" eb="12">
      <t>ジョウキョウ</t>
    </rPh>
    <rPh sb="20" eb="26">
      <t>ユウケイコテイシサン</t>
    </rPh>
    <rPh sb="26" eb="30">
      <t>ゲンカショウキャク</t>
    </rPh>
    <rPh sb="30" eb="31">
      <t>リツ</t>
    </rPh>
    <rPh sb="32" eb="35">
      <t>コウスイジュン</t>
    </rPh>
    <rPh sb="36" eb="38">
      <t>イジ</t>
    </rPh>
    <rPh sb="43" eb="45">
      <t>コンゴ</t>
    </rPh>
    <rPh sb="50" eb="51">
      <t>トウ</t>
    </rPh>
    <rPh sb="52" eb="54">
      <t>シサン</t>
    </rPh>
    <rPh sb="54" eb="56">
      <t>コウシン</t>
    </rPh>
    <rPh sb="61" eb="64">
      <t>ケイカクテキ</t>
    </rPh>
    <rPh sb="65" eb="66">
      <t>オコナ</t>
    </rPh>
    <rPh sb="70" eb="72">
      <t>ヒツヨウ</t>
    </rPh>
    <phoneticPr fontId="5"/>
  </si>
  <si>
    <t>平成26年度から実質公債費率は減少傾向で、28年度に類似団体の平均値を下回ってから同水準を維持しています。今後もこの水準を維持できるよう、計画的な財政運営に努めます。</t>
    <rPh sb="0" eb="2">
      <t>ヘイセイ</t>
    </rPh>
    <rPh sb="4" eb="6">
      <t>ネンド</t>
    </rPh>
    <rPh sb="8" eb="10">
      <t>ジッシツ</t>
    </rPh>
    <rPh sb="10" eb="13">
      <t>コウサイヒ</t>
    </rPh>
    <rPh sb="13" eb="14">
      <t>リツ</t>
    </rPh>
    <rPh sb="15" eb="17">
      <t>ゲンショウ</t>
    </rPh>
    <rPh sb="17" eb="19">
      <t>ケイコウ</t>
    </rPh>
    <rPh sb="23" eb="25">
      <t>ネンド</t>
    </rPh>
    <rPh sb="26" eb="28">
      <t>ルイジ</t>
    </rPh>
    <rPh sb="28" eb="30">
      <t>ダンタイ</t>
    </rPh>
    <rPh sb="31" eb="34">
      <t>ヘイキンチ</t>
    </rPh>
    <rPh sb="35" eb="37">
      <t>シタマワ</t>
    </rPh>
    <rPh sb="41" eb="44">
      <t>ドウスイジュン</t>
    </rPh>
    <rPh sb="45" eb="47">
      <t>イジ</t>
    </rPh>
    <rPh sb="53" eb="55">
      <t>コンゴ</t>
    </rPh>
    <rPh sb="58" eb="60">
      <t>スイジュン</t>
    </rPh>
    <rPh sb="61" eb="63">
      <t>イジ</t>
    </rPh>
    <rPh sb="69" eb="72">
      <t>ケイカクテキ</t>
    </rPh>
    <rPh sb="73" eb="75">
      <t>ザイセイ</t>
    </rPh>
    <rPh sb="75" eb="77">
      <t>ウンエイ</t>
    </rPh>
    <rPh sb="78" eb="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</si>
</sst>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c:ext xmlns:c16="http://schemas.microsoft.com/office/drawing/2014/chart" uri="{C3380CC4-5D6E-409C-BE32-E72D297353CC}">
              <c16:uniqueId val="{00000000-C7D5-4832-942E-9D57C32FD3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170522</c:v>
                </c:pt>
                <c:pt idx="1">
                  <c:v>140344</c:v>
                </c:pt>
                <c:pt idx="2">
                  <c:v>183444</c:v>
                </c:pt>
                <c:pt idx="3">
                  <c:v>127953</c:v>
                </c:pt>
                <c:pt idx="4">
                  <c:v>162074</c:v>
                </c:pt>
              </c:numCache>
            </c:numRef>
          </c:val>
          <c:smooth val="0"/>
          <c:extLst>
            <c:ext xmlns:c16="http://schemas.microsoft.com/office/drawing/2014/chart" uri="{C3380CC4-5D6E-409C-BE32-E72D297353CC}">
              <c16:uniqueId val="{00000001-C7D5-4832-942E-9D57C32FD3D5}"/>
            </c:ext>
          </c:extLst>
        </c:ser>
        <c:dLbls>
          <c:showLegendKey val="0"/>
          <c:showVal val="0"/>
          <c:showCatName val="0"/>
          <c:showSerName val="0"/>
          <c:showPercent val="0"/>
          <c:showBubbleSize val="0"/>
        </c:dLbls>
        <c:marker val="1"/>
        <c:smooth val="0"/>
        <c:axId val="378009384"/>
        <c:axId val="378010560"/>
      </c:lineChart>
      <c:catAx>
        <c:axId val="378009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010560"/>
        <c:crosses val="autoZero"/>
        <c:auto val="1"/>
        <c:lblAlgn val="ctr"/>
        <c:lblOffset val="100"/>
        <c:tickLblSkip val="1"/>
        <c:tickMarkSkip val="1"/>
        <c:noMultiLvlLbl val="0"/>
      </c:catAx>
      <c:valAx>
        <c:axId val="3780105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009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7.98</c:v>
                </c:pt>
                <c:pt idx="1">
                  <c:v>4.6500000000000004</c:v>
                </c:pt>
                <c:pt idx="2">
                  <c:v>4.51</c:v>
                </c:pt>
                <c:pt idx="3">
                  <c:v>4.93</c:v>
                </c:pt>
                <c:pt idx="4">
                  <c:v>7.13</c:v>
                </c:pt>
              </c:numCache>
            </c:numRef>
          </c:val>
          <c:extLst>
            <c:ext xmlns:c16="http://schemas.microsoft.com/office/drawing/2014/chart" uri="{C3380CC4-5D6E-409C-BE32-E72D297353CC}">
              <c16:uniqueId val="{00000000-40D8-4F9D-83AD-434546B94C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43.96</c:v>
                </c:pt>
                <c:pt idx="1">
                  <c:v>44.43</c:v>
                </c:pt>
                <c:pt idx="2">
                  <c:v>45.71</c:v>
                </c:pt>
                <c:pt idx="3">
                  <c:v>45.59</c:v>
                </c:pt>
                <c:pt idx="4">
                  <c:v>46.96</c:v>
                </c:pt>
              </c:numCache>
            </c:numRef>
          </c:val>
          <c:extLst>
            <c:ext xmlns:c16="http://schemas.microsoft.com/office/drawing/2014/chart" uri="{C3380CC4-5D6E-409C-BE32-E72D297353CC}">
              <c16:uniqueId val="{00000001-40D8-4F9D-83AD-434546B94C3C}"/>
            </c:ext>
          </c:extLst>
        </c:ser>
        <c:dLbls>
          <c:showLegendKey val="0"/>
          <c:showVal val="0"/>
          <c:showCatName val="0"/>
          <c:showSerName val="0"/>
          <c:showPercent val="0"/>
          <c:showBubbleSize val="0"/>
        </c:dLbls>
        <c:gapWidth val="250"/>
        <c:overlap val="100"/>
        <c:axId val="377577720"/>
        <c:axId val="377576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3.96</c:v>
                </c:pt>
                <c:pt idx="1">
                  <c:v>-3.14</c:v>
                </c:pt>
                <c:pt idx="2">
                  <c:v>5.76</c:v>
                </c:pt>
                <c:pt idx="3">
                  <c:v>5.16</c:v>
                </c:pt>
                <c:pt idx="4">
                  <c:v>7.47</c:v>
                </c:pt>
              </c:numCache>
            </c:numRef>
          </c:val>
          <c:smooth val="0"/>
          <c:extLst>
            <c:ext xmlns:c16="http://schemas.microsoft.com/office/drawing/2014/chart" uri="{C3380CC4-5D6E-409C-BE32-E72D297353CC}">
              <c16:uniqueId val="{00000002-40D8-4F9D-83AD-434546B94C3C}"/>
            </c:ext>
          </c:extLst>
        </c:ser>
        <c:dLbls>
          <c:showLegendKey val="0"/>
          <c:showVal val="0"/>
          <c:showCatName val="0"/>
          <c:showSerName val="0"/>
          <c:showPercent val="0"/>
          <c:showBubbleSize val="0"/>
        </c:dLbls>
        <c:marker val="1"/>
        <c:smooth val="0"/>
        <c:axId val="377577720"/>
        <c:axId val="377576936"/>
      </c:lineChart>
      <c:catAx>
        <c:axId val="37757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576936"/>
        <c:crosses val="autoZero"/>
        <c:auto val="1"/>
        <c:lblAlgn val="ctr"/>
        <c:lblOffset val="100"/>
        <c:tickLblSkip val="1"/>
        <c:tickMarkSkip val="1"/>
        <c:noMultiLvlLbl val="0"/>
      </c:catAx>
      <c:valAx>
        <c:axId val="37757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57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0.03</c:v>
                </c:pt>
                <c:pt idx="4">
                  <c:v>#N/A</c:v>
                </c:pt>
                <c:pt idx="5">
                  <c:v>0.03</c:v>
                </c:pt>
                <c:pt idx="6">
                  <c:v>#N/A</c:v>
                </c:pt>
                <c:pt idx="7">
                  <c:v>0</c:v>
                </c:pt>
                <c:pt idx="8">
                  <c:v>0</c:v>
                </c:pt>
                <c:pt idx="9">
                  <c:v>0</c:v>
                </c:pt>
              </c:numCache>
            </c:numRef>
          </c:val>
          <c:extLst>
            <c:ext xmlns:c16="http://schemas.microsoft.com/office/drawing/2014/chart" uri="{C3380CC4-5D6E-409C-BE32-E72D297353CC}">
              <c16:uniqueId val="{00000000-2EAA-4438-A2FA-4A2290E53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AA-4438-A2FA-4A2290E53730}"/>
            </c:ext>
          </c:extLst>
        </c:ser>
        <c:ser>
          <c:idx val="2"/>
          <c:order val="2"/>
          <c:tx>
            <c:strRef>
              <c:f>データシート!$A$29</c:f>
              <c:strCache>
                <c:ptCount val="1"/>
                <c:pt idx="0">
                  <c:v>麻績村後期高齢者医療特別会計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2EAA-4438-A2FA-4A2290E53730}"/>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0.21</c:v>
                </c:pt>
                <c:pt idx="2">
                  <c:v>#N/A</c:v>
                </c:pt>
                <c:pt idx="3">
                  <c:v>0.26</c:v>
                </c:pt>
                <c:pt idx="4">
                  <c:v>#N/A</c:v>
                </c:pt>
                <c:pt idx="5">
                  <c:v>0.28000000000000003</c:v>
                </c:pt>
                <c:pt idx="6">
                  <c:v>#N/A</c:v>
                </c:pt>
                <c:pt idx="7">
                  <c:v>0.31</c:v>
                </c:pt>
                <c:pt idx="8">
                  <c:v>#N/A</c:v>
                </c:pt>
                <c:pt idx="9">
                  <c:v>0.2</c:v>
                </c:pt>
              </c:numCache>
            </c:numRef>
          </c:val>
          <c:extLst>
            <c:ext xmlns:c16="http://schemas.microsoft.com/office/drawing/2014/chart" uri="{C3380CC4-5D6E-409C-BE32-E72D297353CC}">
              <c16:uniqueId val="{00000003-2EAA-4438-A2FA-4A2290E53730}"/>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0.31</c:v>
                </c:pt>
                <c:pt idx="2">
                  <c:v>#N/A</c:v>
                </c:pt>
                <c:pt idx="3">
                  <c:v>0.23</c:v>
                </c:pt>
                <c:pt idx="4">
                  <c:v>#N/A</c:v>
                </c:pt>
                <c:pt idx="5">
                  <c:v>0.33</c:v>
                </c:pt>
                <c:pt idx="6">
                  <c:v>#N/A</c:v>
                </c:pt>
                <c:pt idx="7">
                  <c:v>0.32</c:v>
                </c:pt>
                <c:pt idx="8">
                  <c:v>#N/A</c:v>
                </c:pt>
                <c:pt idx="9">
                  <c:v>0.52</c:v>
                </c:pt>
              </c:numCache>
            </c:numRef>
          </c:val>
          <c:extLst>
            <c:ext xmlns:c16="http://schemas.microsoft.com/office/drawing/2014/chart" uri="{C3380CC4-5D6E-409C-BE32-E72D297353CC}">
              <c16:uniqueId val="{00000004-2EAA-4438-A2FA-4A2290E53730}"/>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0.75</c:v>
                </c:pt>
                <c:pt idx="2">
                  <c:v>#N/A</c:v>
                </c:pt>
                <c:pt idx="3">
                  <c:v>0.75</c:v>
                </c:pt>
                <c:pt idx="4">
                  <c:v>#N/A</c:v>
                </c:pt>
                <c:pt idx="5">
                  <c:v>0.76</c:v>
                </c:pt>
                <c:pt idx="6">
                  <c:v>#N/A</c:v>
                </c:pt>
                <c:pt idx="7">
                  <c:v>0.76</c:v>
                </c:pt>
                <c:pt idx="8">
                  <c:v>#N/A</c:v>
                </c:pt>
                <c:pt idx="9">
                  <c:v>0.75</c:v>
                </c:pt>
              </c:numCache>
            </c:numRef>
          </c:val>
          <c:extLst>
            <c:ext xmlns:c16="http://schemas.microsoft.com/office/drawing/2014/chart" uri="{C3380CC4-5D6E-409C-BE32-E72D297353CC}">
              <c16:uniqueId val="{00000005-2EAA-4438-A2FA-4A2290E53730}"/>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3.61</c:v>
                </c:pt>
                <c:pt idx="2">
                  <c:v>#N/A</c:v>
                </c:pt>
                <c:pt idx="3">
                  <c:v>3.17</c:v>
                </c:pt>
                <c:pt idx="4">
                  <c:v>#N/A</c:v>
                </c:pt>
                <c:pt idx="5">
                  <c:v>4.42</c:v>
                </c:pt>
                <c:pt idx="6">
                  <c:v>#N/A</c:v>
                </c:pt>
                <c:pt idx="7">
                  <c:v>2.79</c:v>
                </c:pt>
                <c:pt idx="8">
                  <c:v>#N/A</c:v>
                </c:pt>
                <c:pt idx="9">
                  <c:v>2.42</c:v>
                </c:pt>
              </c:numCache>
            </c:numRef>
          </c:val>
          <c:extLst>
            <c:ext xmlns:c16="http://schemas.microsoft.com/office/drawing/2014/chart" uri="{C3380CC4-5D6E-409C-BE32-E72D297353CC}">
              <c16:uniqueId val="{00000006-2EAA-4438-A2FA-4A2290E53730}"/>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2.2599999999999998</c:v>
                </c:pt>
                <c:pt idx="2">
                  <c:v>#N/A</c:v>
                </c:pt>
                <c:pt idx="3">
                  <c:v>2.06</c:v>
                </c:pt>
                <c:pt idx="4">
                  <c:v>#N/A</c:v>
                </c:pt>
                <c:pt idx="5">
                  <c:v>2.78</c:v>
                </c:pt>
                <c:pt idx="6">
                  <c:v>#N/A</c:v>
                </c:pt>
                <c:pt idx="7">
                  <c:v>3.65</c:v>
                </c:pt>
                <c:pt idx="8">
                  <c:v>#N/A</c:v>
                </c:pt>
                <c:pt idx="9">
                  <c:v>4.0999999999999996</c:v>
                </c:pt>
              </c:numCache>
            </c:numRef>
          </c:val>
          <c:extLst>
            <c:ext xmlns:c16="http://schemas.microsoft.com/office/drawing/2014/chart" uri="{C3380CC4-5D6E-409C-BE32-E72D297353CC}">
              <c16:uniqueId val="{00000007-2EAA-4438-A2FA-4A2290E537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7.98</c:v>
                </c:pt>
                <c:pt idx="2">
                  <c:v>#N/A</c:v>
                </c:pt>
                <c:pt idx="3">
                  <c:v>4.6500000000000004</c:v>
                </c:pt>
                <c:pt idx="4">
                  <c:v>#N/A</c:v>
                </c:pt>
                <c:pt idx="5">
                  <c:v>4.5</c:v>
                </c:pt>
                <c:pt idx="6">
                  <c:v>#N/A</c:v>
                </c:pt>
                <c:pt idx="7">
                  <c:v>4.93</c:v>
                </c:pt>
                <c:pt idx="8">
                  <c:v>#N/A</c:v>
                </c:pt>
                <c:pt idx="9">
                  <c:v>7.13</c:v>
                </c:pt>
              </c:numCache>
            </c:numRef>
          </c:val>
          <c:extLst>
            <c:ext xmlns:c16="http://schemas.microsoft.com/office/drawing/2014/chart" uri="{C3380CC4-5D6E-409C-BE32-E72D297353CC}">
              <c16:uniqueId val="{00000008-2EAA-4438-A2FA-4A2290E53730}"/>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108.05</c:v>
                </c:pt>
                <c:pt idx="2">
                  <c:v>#N/A</c:v>
                </c:pt>
                <c:pt idx="3">
                  <c:v>108.63</c:v>
                </c:pt>
                <c:pt idx="4">
                  <c:v>#N/A</c:v>
                </c:pt>
                <c:pt idx="5">
                  <c:v>111.76</c:v>
                </c:pt>
                <c:pt idx="6">
                  <c:v>#N/A</c:v>
                </c:pt>
                <c:pt idx="7">
                  <c:v>111.46</c:v>
                </c:pt>
                <c:pt idx="8">
                  <c:v>#N/A</c:v>
                </c:pt>
                <c:pt idx="9">
                  <c:v>110.48</c:v>
                </c:pt>
              </c:numCache>
            </c:numRef>
          </c:val>
          <c:extLst>
            <c:ext xmlns:c16="http://schemas.microsoft.com/office/drawing/2014/chart" uri="{C3380CC4-5D6E-409C-BE32-E72D297353CC}">
              <c16:uniqueId val="{00000009-2EAA-4438-A2FA-4A2290E53730}"/>
            </c:ext>
          </c:extLst>
        </c:ser>
        <c:dLbls>
          <c:showLegendKey val="0"/>
          <c:showVal val="0"/>
          <c:showCatName val="0"/>
          <c:showSerName val="0"/>
          <c:showPercent val="0"/>
          <c:showBubbleSize val="0"/>
        </c:dLbls>
        <c:gapWidth val="150"/>
        <c:overlap val="100"/>
        <c:axId val="504252096"/>
        <c:axId val="504247392"/>
      </c:barChart>
      <c:catAx>
        <c:axId val="5042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247392"/>
        <c:crosses val="autoZero"/>
        <c:auto val="1"/>
        <c:lblAlgn val="ctr"/>
        <c:lblOffset val="100"/>
        <c:tickLblSkip val="1"/>
        <c:tickMarkSkip val="1"/>
        <c:noMultiLvlLbl val="0"/>
      </c:catAx>
      <c:valAx>
        <c:axId val="50424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5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311</c:v>
                </c:pt>
                <c:pt idx="5">
                  <c:v>311</c:v>
                </c:pt>
                <c:pt idx="8">
                  <c:v>287</c:v>
                </c:pt>
                <c:pt idx="11">
                  <c:v>290</c:v>
                </c:pt>
                <c:pt idx="14">
                  <c:v>301</c:v>
                </c:pt>
              </c:numCache>
            </c:numRef>
          </c:val>
          <c:extLst>
            <c:ext xmlns:c16="http://schemas.microsoft.com/office/drawing/2014/chart" uri="{C3380CC4-5D6E-409C-BE32-E72D297353CC}">
              <c16:uniqueId val="{00000000-963F-4130-8FB8-0F9063DFF3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F-4130-8FB8-0F9063DFF3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3F-4130-8FB8-0F9063DFF3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7</c:v>
                </c:pt>
                <c:pt idx="6">
                  <c:v>6</c:v>
                </c:pt>
                <c:pt idx="9">
                  <c:v>2</c:v>
                </c:pt>
                <c:pt idx="12">
                  <c:v>3</c:v>
                </c:pt>
              </c:numCache>
            </c:numRef>
          </c:val>
          <c:extLst>
            <c:ext xmlns:c16="http://schemas.microsoft.com/office/drawing/2014/chart" uri="{C3380CC4-5D6E-409C-BE32-E72D297353CC}">
              <c16:uniqueId val="{00000003-963F-4130-8FB8-0F9063DFF3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165</c:v>
                </c:pt>
                <c:pt idx="3">
                  <c:v>155</c:v>
                </c:pt>
                <c:pt idx="6">
                  <c:v>145</c:v>
                </c:pt>
                <c:pt idx="9">
                  <c:v>133</c:v>
                </c:pt>
                <c:pt idx="12">
                  <c:v>134</c:v>
                </c:pt>
              </c:numCache>
            </c:numRef>
          </c:val>
          <c:extLst>
            <c:ext xmlns:c16="http://schemas.microsoft.com/office/drawing/2014/chart" uri="{C3380CC4-5D6E-409C-BE32-E72D297353CC}">
              <c16:uniqueId val="{00000004-963F-4130-8FB8-0F9063DFF3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F-4130-8FB8-0F9063DFF3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F-4130-8FB8-0F9063DFF3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225</c:v>
                </c:pt>
                <c:pt idx="3">
                  <c:v>228</c:v>
                </c:pt>
                <c:pt idx="6">
                  <c:v>209</c:v>
                </c:pt>
                <c:pt idx="9">
                  <c:v>217</c:v>
                </c:pt>
                <c:pt idx="12">
                  <c:v>235</c:v>
                </c:pt>
              </c:numCache>
            </c:numRef>
          </c:val>
          <c:extLst>
            <c:ext xmlns:c16="http://schemas.microsoft.com/office/drawing/2014/chart" uri="{C3380CC4-5D6E-409C-BE32-E72D297353CC}">
              <c16:uniqueId val="{00000007-963F-4130-8FB8-0F9063DFF3FB}"/>
            </c:ext>
          </c:extLst>
        </c:ser>
        <c:dLbls>
          <c:showLegendKey val="0"/>
          <c:showVal val="0"/>
          <c:showCatName val="0"/>
          <c:showSerName val="0"/>
          <c:showPercent val="0"/>
          <c:showBubbleSize val="0"/>
        </c:dLbls>
        <c:gapWidth val="100"/>
        <c:overlap val="100"/>
        <c:axId val="504246608"/>
        <c:axId val="50424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c:v>
                </c:pt>
                <c:pt idx="2">
                  <c:v>#N/A</c:v>
                </c:pt>
                <c:pt idx="3">
                  <c:v>#N/A</c:v>
                </c:pt>
                <c:pt idx="4">
                  <c:v>79</c:v>
                </c:pt>
                <c:pt idx="5">
                  <c:v>#N/A</c:v>
                </c:pt>
                <c:pt idx="6">
                  <c:v>#N/A</c:v>
                </c:pt>
                <c:pt idx="7">
                  <c:v>73</c:v>
                </c:pt>
                <c:pt idx="8">
                  <c:v>#N/A</c:v>
                </c:pt>
                <c:pt idx="9">
                  <c:v>#N/A</c:v>
                </c:pt>
                <c:pt idx="10">
                  <c:v>62</c:v>
                </c:pt>
                <c:pt idx="11">
                  <c:v>#N/A</c:v>
                </c:pt>
                <c:pt idx="12">
                  <c:v>#N/A</c:v>
                </c:pt>
                <c:pt idx="13">
                  <c:v>71</c:v>
                </c:pt>
                <c:pt idx="14">
                  <c:v>#N/A</c:v>
                </c:pt>
              </c:numCache>
            </c:numRef>
          </c:val>
          <c:smooth val="0"/>
          <c:extLst>
            <c:ext xmlns:c16="http://schemas.microsoft.com/office/drawing/2014/chart" uri="{C3380CC4-5D6E-409C-BE32-E72D297353CC}">
              <c16:uniqueId val="{00000008-963F-4130-8FB8-0F9063DFF3FB}"/>
            </c:ext>
          </c:extLst>
        </c:ser>
        <c:dLbls>
          <c:showLegendKey val="0"/>
          <c:showVal val="0"/>
          <c:showCatName val="0"/>
          <c:showSerName val="0"/>
          <c:showPercent val="0"/>
          <c:showBubbleSize val="0"/>
        </c:dLbls>
        <c:marker val="1"/>
        <c:smooth val="0"/>
        <c:axId val="504246608"/>
        <c:axId val="504248176"/>
      </c:lineChart>
      <c:catAx>
        <c:axId val="50424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248176"/>
        <c:crosses val="autoZero"/>
        <c:auto val="1"/>
        <c:lblAlgn val="ctr"/>
        <c:lblOffset val="100"/>
        <c:tickLblSkip val="1"/>
        <c:tickMarkSkip val="1"/>
        <c:noMultiLvlLbl val="0"/>
      </c:catAx>
      <c:valAx>
        <c:axId val="50424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4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2801</c:v>
                </c:pt>
                <c:pt idx="5">
                  <c:v>2835</c:v>
                </c:pt>
                <c:pt idx="8">
                  <c:v>2908</c:v>
                </c:pt>
                <c:pt idx="11">
                  <c:v>2886</c:v>
                </c:pt>
                <c:pt idx="14">
                  <c:v>2708</c:v>
                </c:pt>
              </c:numCache>
            </c:numRef>
          </c:val>
          <c:extLst>
            <c:ext xmlns:c16="http://schemas.microsoft.com/office/drawing/2014/chart" uri="{C3380CC4-5D6E-409C-BE32-E72D297353CC}">
              <c16:uniqueId val="{00000000-0751-412E-94E4-EF729EF137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c:v>
                </c:pt>
                <c:pt idx="5">
                  <c:v>65</c:v>
                </c:pt>
                <c:pt idx="8">
                  <c:v>58</c:v>
                </c:pt>
                <c:pt idx="11">
                  <c:v>51</c:v>
                </c:pt>
                <c:pt idx="14">
                  <c:v>0</c:v>
                </c:pt>
              </c:numCache>
            </c:numRef>
          </c:val>
          <c:extLst>
            <c:ext xmlns:c16="http://schemas.microsoft.com/office/drawing/2014/chart" uri="{C3380CC4-5D6E-409C-BE32-E72D297353CC}">
              <c16:uniqueId val="{00000001-0751-412E-94E4-EF729EF137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2319</c:v>
                </c:pt>
                <c:pt idx="5">
                  <c:v>2484</c:v>
                </c:pt>
                <c:pt idx="8">
                  <c:v>2526</c:v>
                </c:pt>
                <c:pt idx="11">
                  <c:v>2567</c:v>
                </c:pt>
                <c:pt idx="14">
                  <c:v>2633</c:v>
                </c:pt>
              </c:numCache>
            </c:numRef>
          </c:val>
          <c:extLst>
            <c:ext xmlns:c16="http://schemas.microsoft.com/office/drawing/2014/chart" uri="{C3380CC4-5D6E-409C-BE32-E72D297353CC}">
              <c16:uniqueId val="{00000002-0751-412E-94E4-EF729EF137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51-412E-94E4-EF729EF137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51-412E-94E4-EF729EF137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1-412E-94E4-EF729EF137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605</c:v>
                </c:pt>
                <c:pt idx="3">
                  <c:v>588</c:v>
                </c:pt>
                <c:pt idx="6">
                  <c:v>571</c:v>
                </c:pt>
                <c:pt idx="9">
                  <c:v>538</c:v>
                </c:pt>
                <c:pt idx="12">
                  <c:v>523</c:v>
                </c:pt>
              </c:numCache>
            </c:numRef>
          </c:val>
          <c:extLst>
            <c:ext xmlns:c16="http://schemas.microsoft.com/office/drawing/2014/chart" uri="{C3380CC4-5D6E-409C-BE32-E72D297353CC}">
              <c16:uniqueId val="{00000006-0751-412E-94E4-EF729EF137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c:v>
                </c:pt>
                <c:pt idx="3">
                  <c:v>29</c:v>
                </c:pt>
                <c:pt idx="6">
                  <c:v>24</c:v>
                </c:pt>
                <c:pt idx="9">
                  <c:v>23</c:v>
                </c:pt>
                <c:pt idx="12">
                  <c:v>19</c:v>
                </c:pt>
              </c:numCache>
            </c:numRef>
          </c:val>
          <c:extLst>
            <c:ext xmlns:c16="http://schemas.microsoft.com/office/drawing/2014/chart" uri="{C3380CC4-5D6E-409C-BE32-E72D297353CC}">
              <c16:uniqueId val="{00000007-0751-412E-94E4-EF729EF137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1890</c:v>
                </c:pt>
                <c:pt idx="3">
                  <c:v>1701</c:v>
                </c:pt>
                <c:pt idx="6">
                  <c:v>1564</c:v>
                </c:pt>
                <c:pt idx="9">
                  <c:v>1425</c:v>
                </c:pt>
                <c:pt idx="12">
                  <c:v>1330</c:v>
                </c:pt>
              </c:numCache>
            </c:numRef>
          </c:val>
          <c:extLst>
            <c:ext xmlns:c16="http://schemas.microsoft.com/office/drawing/2014/chart" uri="{C3380CC4-5D6E-409C-BE32-E72D297353CC}">
              <c16:uniqueId val="{00000008-0751-412E-94E4-EF729EF137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51-412E-94E4-EF729EF137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2297</c:v>
                </c:pt>
                <c:pt idx="3">
                  <c:v>2425</c:v>
                </c:pt>
                <c:pt idx="6">
                  <c:v>2501</c:v>
                </c:pt>
                <c:pt idx="9">
                  <c:v>2513</c:v>
                </c:pt>
                <c:pt idx="12">
                  <c:v>2701</c:v>
                </c:pt>
              </c:numCache>
            </c:numRef>
          </c:val>
          <c:extLst>
            <c:ext xmlns:c16="http://schemas.microsoft.com/office/drawing/2014/chart" uri="{C3380CC4-5D6E-409C-BE32-E72D297353CC}">
              <c16:uniqueId val="{0000000A-0751-412E-94E4-EF729EF1372B}"/>
            </c:ext>
          </c:extLst>
        </c:ser>
        <c:dLbls>
          <c:showLegendKey val="0"/>
          <c:showVal val="0"/>
          <c:showCatName val="0"/>
          <c:showSerName val="0"/>
          <c:showPercent val="0"/>
          <c:showBubbleSize val="0"/>
        </c:dLbls>
        <c:gapWidth val="100"/>
        <c:overlap val="100"/>
        <c:axId val="504250528"/>
        <c:axId val="504252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51-412E-94E4-EF729EF1372B}"/>
            </c:ext>
          </c:extLst>
        </c:ser>
        <c:dLbls>
          <c:showLegendKey val="0"/>
          <c:showVal val="0"/>
          <c:showCatName val="0"/>
          <c:showSerName val="0"/>
          <c:showPercent val="0"/>
          <c:showBubbleSize val="0"/>
        </c:dLbls>
        <c:marker val="1"/>
        <c:smooth val="0"/>
        <c:axId val="504250528"/>
        <c:axId val="504252488"/>
      </c:lineChart>
      <c:catAx>
        <c:axId val="5042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4252488"/>
        <c:crosses val="autoZero"/>
        <c:auto val="1"/>
        <c:lblAlgn val="ctr"/>
        <c:lblOffset val="100"/>
        <c:tickLblSkip val="1"/>
        <c:tickMarkSkip val="1"/>
        <c:noMultiLvlLbl val="0"/>
      </c:catAx>
      <c:valAx>
        <c:axId val="50425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743</c:v>
                </c:pt>
                <c:pt idx="1">
                  <c:v>743</c:v>
                </c:pt>
                <c:pt idx="2">
                  <c:v>772</c:v>
                </c:pt>
              </c:numCache>
            </c:numRef>
          </c:val>
          <c:extLst>
            <c:ext xmlns:c16="http://schemas.microsoft.com/office/drawing/2014/chart" uri="{C3380CC4-5D6E-409C-BE32-E72D297353CC}">
              <c16:uniqueId val="{00000000-8C8A-4458-B825-BF1D31A3A6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c:v>
                </c:pt>
                <c:pt idx="1">
                  <c:v>132</c:v>
                </c:pt>
                <c:pt idx="2">
                  <c:v>139</c:v>
                </c:pt>
              </c:numCache>
            </c:numRef>
          </c:val>
          <c:extLst>
            <c:ext xmlns:c16="http://schemas.microsoft.com/office/drawing/2014/chart" uri="{C3380CC4-5D6E-409C-BE32-E72D297353CC}">
              <c16:uniqueId val="{00000001-8C8A-4458-B825-BF1D31A3A6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1493</c:v>
                </c:pt>
                <c:pt idx="1">
                  <c:v>1506</c:v>
                </c:pt>
                <c:pt idx="2">
                  <c:v>1520</c:v>
                </c:pt>
              </c:numCache>
            </c:numRef>
          </c:val>
          <c:extLst>
            <c:ext xmlns:c16="http://schemas.microsoft.com/office/drawing/2014/chart" uri="{C3380CC4-5D6E-409C-BE32-E72D297353CC}">
              <c16:uniqueId val="{00000002-8C8A-4458-B825-BF1D31A3A6D3}"/>
            </c:ext>
          </c:extLst>
        </c:ser>
        <c:dLbls>
          <c:showLegendKey val="0"/>
          <c:showVal val="0"/>
          <c:showCatName val="0"/>
          <c:showSerName val="0"/>
          <c:showPercent val="0"/>
          <c:showBubbleSize val="0"/>
        </c:dLbls>
        <c:gapWidth val="120"/>
        <c:overlap val="100"/>
        <c:axId val="504251312"/>
        <c:axId val="504245432"/>
      </c:barChart>
      <c:catAx>
        <c:axId val="50425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245432"/>
        <c:crosses val="autoZero"/>
        <c:auto val="1"/>
        <c:lblAlgn val="ctr"/>
        <c:lblOffset val="100"/>
        <c:tickLblSkip val="1"/>
        <c:tickMarkSkip val="1"/>
        <c:noMultiLvlLbl val="0"/>
      </c:catAx>
      <c:valAx>
        <c:axId val="504245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25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{6EA41A49-73E0-4264-A222-EBCFBEC9F41A}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01C-4386-B8D7-220948BF79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{1FB93D3B-2D55-4907-82BF-194B6097B887}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1C-4386-B8D7-220948BF79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{3D0481D0-0FF2-4C6D-838E-801FF269AEDD}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1C-4386-B8D7-220948BF79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{C6086DC3-078F-4837-B608-D74579668142}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1C-4386-B8D7-220948BF79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{9C6E289A-DBEE-4D0F-8C70-10380F2C6864}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1C-4386-B8D7-220948BF79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{092F35CC-6C27-46C0-AE1F-98B62975D070}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01C-4386-B8D7-220948BF790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{46593D3A-CD35-49EB-8B9E-716EB5A80F8A}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01C-4386-B8D7-220948BF790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{5C6314AE-FA44-4DD8-BA77-C9B18A34F887}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01C-4386-B8D7-220948BF79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{64D6C61D-B22D-4F5E-BF08-488DE855D15B}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01C-4386-B8D7-220948BF79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63.4</c:v>
                </c:pt>
                <c:pt idx="16">
                  <c:v>62.3</c:v>
                </c:pt>
                <c:pt idx="24">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01C-4386-B8D7-220948BF79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{5CEA435B-8B3E-4C5A-852D-80BD06B25D83}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01C-4386-B8D7-220948BF79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{2C7A4E76-D7B4-4349-9B96-3257579B631F}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1C-4386-B8D7-220948BF79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{7E39E7B4-54BA-46C7-B09F-9BD2B8B82816}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1C-4386-B8D7-220948BF79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{030909DF-B4A5-4C9F-AD56-7337C5439FC2}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1C-4386-B8D7-220948BF79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{C2248200-C986-4B5B-9CE1-EC4E40909AA5}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1C-4386-B8D7-220948BF790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{FDCC24A2-15B4-4885-BC95-D7293F0BE74D}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01C-4386-B8D7-220948BF790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{4E759F70-0452-4944-AC1A-CCC528AF9E0A}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01C-4386-B8D7-220948BF790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{C1205F3E-1DF2-446D-ADA2-14BC6261285C}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01C-4386-B8D7-220948BF79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{7A3087B6-1097-4888-A987-E2D8C1886E25}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01C-4386-B8D7-220948BF79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56.3</c:v>
                </c:pt>
                <c:pt idx="16">
                  <c:v>57.6</c:v>
                </c:pt>
                <c:pt idx="24">
                  <c:v>58.8</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901C-4386-B8D7-220948BF7902}"/>
            </c:ext>
          </c:extLst>
        </c:ser>
        <c:dLbls>
          <c:showLegendKey val="0"/>
          <c:showVal val="1"/>
          <c:showCatName val="0"/>
          <c:showSerName val="0"/>
          <c:showPercent val="0"/>
          <c:showBubbleSize val="0"/>
        </c:dLbls>
        <c:axId val="46179840"/>
        <c:axId val="46181760"/>
      </c:scatterChart>
      <c:valAx>
        <c:axId val="46179840"/>
        <c:scaling>
          <c:orientation val="minMax"/>
          <c:max val="59.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{6CA9D6FF-F88F-4520-80B1-1E071E6F7414}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802-4B31-B211-717715ABFE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{9C2475B1-A913-469C-9A19-9046C7CD78C7}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02-4B31-B211-717715ABFE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{8555E6B2-CA38-46B2-8DAF-D21B32A11D86}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02-4B31-B211-717715ABFE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{788BD271-3D5C-44F8-9C6C-72C7397F7BE3}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02-4B31-B211-717715ABFE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{75E84DE0-DD86-42C2-B82D-1803C9963149}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02-4B31-B211-717715ABFEF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{602C6826-F158-4752-90C2-F0B1C957E0D1}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802-4B31-B211-717715ABFEF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{3007D6F4-BFFF-4AB3-AF38-E8C1EE9AFB6A}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802-4B31-B211-717715ABFEF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{4AAE5AF6-FA28-41AA-806C-4C105AF0AADF}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802-4B31-B211-717715ABFEF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{00A95D9E-0BAE-4340-A2A8-C88A16F4FDE6}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802-4B31-B211-717715ABFE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6.6</c:v>
                </c:pt>
                <c:pt idx="16">
                  <c:v>5.8</c:v>
                </c:pt>
                <c:pt idx="24">
                  <c:v>5.2</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02-4B31-B211-717715ABFE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{1ADDC022-8776-49EF-9FE6-48DFFB204FE1}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802-4B31-B211-717715ABFE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{1D9F0495-BE16-42F5-9A39-5162F527DCAF}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02-4B31-B211-717715ABFE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{2B06ADED-980B-48BA-89BE-5F61C5255032}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02-4B31-B211-717715ABFE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{881376FA-FA64-458C-87E6-DB89F07ADCBE}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02-4B31-B211-717715ABFE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{6D1C7303-4A84-43CE-A80E-5B2E1F9C2AA4}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02-4B31-B211-717715ABFEF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{CDDBDCEF-287D-4288-8787-C717210A8177}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802-4B31-B211-717715ABFEFE}"/>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{BDE35266-48C7-4475-A0F6-A5B96348D67B}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802-4B31-B211-717715ABFEFE}"/>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{39F89DD2-2A07-4B21-BDAF-F41E1E44E7E4}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802-4B31-B211-717715ABFEF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{638CE8B5-AA38-482E-A032-48DD9194BE60}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802-4B31-B211-717715ABFE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802-4B31-B211-717715ABFEFE}"/>
            </c:ext>
          </c:extLst>
        </c:ser>
        <c:dLbls>
          <c:showLegendKey val="0"/>
          <c:showVal val="1"/>
          <c:showCatName val="0"/>
          <c:showSerName val="0"/>
          <c:showPercent val="0"/>
          <c:showBubbleSize val="0"/>
        </c:dLbls>
        <c:axId val="84219776"/>
        <c:axId val="84234240"/>
      </c:scatterChart>
      <c:valAx>
        <c:axId val="84219776"/>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公営企業会計、組合等は、元利償還金のピークが過ぎ、減少傾向にあるが、一般会計は、大型事業等（公共施設の改修・撤去、一部事務組合の負担金）の影響により今後は増加していく見込み。</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満期一括償還地方債なし</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は、元利償還金のピークが過ぎ、減少傾向にあるが、一般会計は、大型事業の実施に伴い、地方債残高が増加していく見込み。より計画的な起債借入、充当可能基金の積立により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財政調整基金や減債基金は、経済情勢の著しい変動があった場合や償還財源に活用するものですが、近年は一定程度の積立額を保っています。</a:t>
          </a:r>
          <a:endParaRPr lang="ja-JP" altLang="ja-JP" sz="1400">
            <a:effectLst/>
          </a:endParaRPr>
        </a:p>
        <a:p>
          <a:r>
            <a:rPr kumimoji="1" lang="ja-JP" altLang="ja-JP" sz="1100">
              <a:solidFill>
                <a:schemeClr val="dk1"/>
              </a:solidFill>
              <a:effectLst/>
              <a:latin typeface="+mn-lt"/>
              <a:ea typeface="+mn-ea"/>
              <a:cs typeface="+mn-cs"/>
            </a:rPr>
            <a:t>また、特定目的基金にあっては年々増加しておりますが、主には、観光施設・農業用施設の更新修繕に必要なため、観光事業振興基金、農業構造改善事業基金の積立を行ったことによるものです。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上下水道整備に関する事業の実施及び公債費の償還や観光施設・農業用施設の更新修繕、村内の美化環境整備に必要な財源に充てます。</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Ｒ</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基金残高は、対前年</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百万円の増となりました。主な要因は、</a:t>
          </a:r>
          <a:r>
            <a:rPr kumimoji="1" lang="ja-JP" altLang="en-US" sz="1100">
              <a:solidFill>
                <a:schemeClr val="dk1"/>
              </a:solidFill>
              <a:effectLst/>
              <a:latin typeface="+mn-ea"/>
              <a:ea typeface="+mn-ea"/>
              <a:cs typeface="+mn-cs"/>
            </a:rPr>
            <a:t>突発的な歳出に備えるために財政調整基金の</a:t>
          </a:r>
          <a:r>
            <a:rPr kumimoji="1" lang="ja-JP" altLang="ja-JP" sz="1100">
              <a:solidFill>
                <a:schemeClr val="dk1"/>
              </a:solidFill>
              <a:effectLst/>
              <a:latin typeface="+mn-ea"/>
              <a:ea typeface="+mn-ea"/>
              <a:cs typeface="+mn-cs"/>
            </a:rPr>
            <a:t>積立を行ったことによるものです。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基金の設置目的に応じて計画的な積立を行うとともに、整理・統合等も検討していきます。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突発的な歳出に備え、積立を行ったことによるものです。</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将来の経済状況の変化により財源が不足する場合や災害及び公共施設等の老朽化対策に備え、執行残等の財源を活用し計画的な積立を行います。</a:t>
          </a:r>
          <a:endParaRPr lang="ja-JP" altLang="ja-JP" sz="1100">
            <a:effectLst/>
            <a:latin typeface="+mn-ea"/>
            <a:ea typeface="+mn-ea"/>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償還財源として積立を行ったことによるものです。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後年度の公債費の償還財源とするため、執行残等の財源を活用し計画的な積立を行います。</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0C9369-97D0-41A8-BB5D-70DD9C8C4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712BDF9-88AF-4D27-B733-82295CCB5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AF858D4-2BA9-49EE-B3FE-95C1AE73430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8701283-71E5-473A-A5A1-0F8C1DC0F25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4A695B5-9E9D-4CB3-A91A-067FD7D6063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63768EF-7983-4F36-861A-4926E385CCC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54466BAF-CB84-450A-8847-624C8D1DE9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211ACE4-651B-4D58-8F4B-3F62DF6A02D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7D560F9-CC23-4019-856A-027D4E98380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C378903-31AC-417A-999B-36AB87415F6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040F6B3-0C36-47E5-BABC-86913673950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54CF7FDE-93CC-4280-A399-3D1C5EC5FF6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0034270-EAB8-4005-9A4E-C10B5F73526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F6A0CB7-E9F6-4482-B991-85EDA87794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16C0A7F-7D36-4295-891C-335718FEBC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44AB0767-FF42-4BF3-9FF9-9CF6BE3BFA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DE51E5D-8A88-4CC0-BB7C-C37A6112B79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E13241B-41B9-4A51-B775-6A66C1BFF94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DEDCB67-C018-4739-8377-125DCB7790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B0DD205-682A-4C9C-933D-584939805B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5E676D2-5E71-4CAC-90C0-A785CCF58A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102FB2C-5256-4004-99E1-57AB1A4CB3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FDDD84D-CE48-49FA-B87D-9658EB3854E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E87B47F3-B29C-476A-870D-04181553AF7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3DF7C97-999B-4BEB-AF39-6B280C4FF34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EEB6E24D-086D-4BFD-B0A6-E86D1FFA74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18C1C98-E159-4536-B40B-3A1983011FD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95226457-FA46-4DE9-82CC-2622EA34DC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83AD4AF-42C8-4584-83E2-656331F18C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DACFB230-FF9F-414E-868E-84D02EE5EA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3E54E20-E31F-45F1-AEC5-F8CEE8FBBB7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D2A49DB-5753-4BFE-934F-526144AF2F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33D2347B-2426-439A-96FE-BAF9BF254DB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7F8A5EA0-BD9C-4147-BBB6-9D89751B89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F79017C-7FB0-44D7-BCD5-6FF6D2464B7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5418D82E-1BA2-488E-8CCC-292F199386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A6127DA-6572-453D-9C81-176B34DB5AE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2A5E2167-0414-44D7-91D3-796B6BB3A8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E59F2B47-4C56-40EA-BD1D-E6484947321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699A999B-B586-40B0-9D39-C01BEBFF9F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D1C2C30A-F1DA-46E1-8B34-CD036369E93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F121FF9-1A3F-4090-802A-C028C077E69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A1A5611A-6271-4085-946B-7A30CF0149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4457ACBF-4DA3-40D6-82AE-D6906A95A60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7E97EC92-DD63-4AF2-AC17-C25EBA34E1B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CB1C58D1-A3EE-47E0-B02F-0F383DDD45F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8CF5B1D-D483-4AB8-94FC-F799001859A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A3704777-873A-41F3-9876-D3ABFD52ED9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3C40B1B7-607E-4C20-852F-5E5E2F14F6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9DF6FFFD-91E8-40E4-BB50-455EA2111A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1525959F-49BE-45BE-AE4F-DD050FE652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FC02BE0A-828A-4FF2-8A46-DC52374A281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A05E753-AA0F-44D7-8F39-104E4D3D116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DEF90609-44EF-43F1-AD51-D41F80B90D5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2DDA7C61-EF61-4140-9DE7-1099DFD93CD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C390BC2A-AB33-408D-86D1-F7419B739E6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数値は出ていませんが、</a:t>
          </a:r>
          <a:r>
            <a:rPr kumimoji="1" lang="ja-JP" altLang="ja-JP" sz="1100">
              <a:solidFill>
                <a:sysClr val="windowText" lastClr="000000"/>
              </a:solidFill>
              <a:effectLst/>
              <a:latin typeface="+mn-lt"/>
              <a:ea typeface="+mn-ea"/>
              <a:cs typeface="+mn-cs"/>
            </a:rPr>
            <a:t>有形固定資産減価償却率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65.4</a:t>
          </a:r>
          <a:r>
            <a:rPr kumimoji="1" lang="ja-JP" altLang="en-US" sz="1100">
              <a:solidFill>
                <a:schemeClr val="dk1"/>
              </a:solidFill>
              <a:effectLst/>
              <a:latin typeface="+mn-lt"/>
              <a:ea typeface="+mn-ea"/>
              <a:cs typeface="+mn-cs"/>
            </a:rPr>
            <a:t>％で増加傾向にあります。</a:t>
          </a:r>
          <a:r>
            <a:rPr kumimoji="1" lang="ja-JP" altLang="ja-JP" sz="1100">
              <a:solidFill>
                <a:schemeClr val="dk1"/>
              </a:solidFill>
              <a:effectLst/>
              <a:latin typeface="+mn-lt"/>
              <a:ea typeface="+mn-ea"/>
              <a:cs typeface="+mn-cs"/>
            </a:rPr>
            <a:t>また、全国平均及び長野県平均よりも上回っており、減価償却は進んでいる状況</a:t>
          </a:r>
          <a:r>
            <a:rPr kumimoji="1" lang="ja-JP" altLang="en-US" sz="1100">
              <a:solidFill>
                <a:schemeClr val="dk1"/>
              </a:solidFill>
              <a:effectLst/>
              <a:latin typeface="+mn-lt"/>
              <a:ea typeface="+mn-ea"/>
              <a:cs typeface="+mn-cs"/>
            </a:rPr>
            <a:t>にありま</a:t>
          </a:r>
          <a:r>
            <a:rPr kumimoji="1" lang="ja-JP" altLang="ja-JP" sz="1100">
              <a:solidFill>
                <a:schemeClr val="dk1"/>
              </a:solidFill>
              <a:effectLst/>
              <a:latin typeface="+mn-lt"/>
              <a:ea typeface="+mn-ea"/>
              <a:cs typeface="+mn-cs"/>
            </a:rPr>
            <a:t>す。</a:t>
          </a:r>
          <a:endParaRPr lang="ja-JP" altLang="ja-JP">
            <a:effectLst/>
          </a:endParaRPr>
        </a:p>
        <a:p>
          <a:r>
            <a:rPr kumimoji="1" lang="ja-JP" altLang="en-US" sz="1100">
              <a:solidFill>
                <a:schemeClr val="dk1"/>
              </a:solidFill>
              <a:effectLst/>
              <a:latin typeface="+mn-lt"/>
              <a:ea typeface="+mn-ea"/>
              <a:cs typeface="+mn-cs"/>
            </a:rPr>
            <a:t>計画的な維持更新が必要な状況にあり、主要な公共建築物から</a:t>
          </a:r>
          <a:r>
            <a:rPr kumimoji="1" lang="ja-JP" altLang="ja-JP" sz="1100">
              <a:solidFill>
                <a:schemeClr val="dk1"/>
              </a:solidFill>
              <a:effectLst/>
              <a:latin typeface="+mn-lt"/>
              <a:ea typeface="+mn-ea"/>
              <a:cs typeface="+mn-cs"/>
            </a:rPr>
            <a:t>個別施設計画を策定し、長寿命化等に対する管理を行っているところです。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E84D2D28-744A-42CA-8073-308C98621EF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D1E74B3-C36A-4416-89B9-4CD27EB4A9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3904DCC6-7758-4CD0-A256-86E120C1A81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9BA660B-995B-4228-951F-3145A1D22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87323F66-B1FB-4161-8122-A6A6178BFE8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E8E4F2CD-7414-4DE7-A918-D2B27CD7AAF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1693738-55DD-4ECE-A0AF-720127B0A7A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51D4818B-5B16-46AD-9603-34BB1D972D2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42D9AC92-100A-4073-B22E-09128275520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B5656BFC-4619-485F-95E4-9698CA2F1AC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BF5CE63F-D19E-476D-8DD9-5B7F9B19F42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B0408485-26AE-4EF1-830F-4870D6D0507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359A8C1D-1343-40DB-BAC1-AABADF4C9E9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B60F415C-47B6-4C7D-9DF3-69E8D919FC3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6392B29E-6148-47EA-97FB-3160B124478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618E36BC-6609-4505-9CA3-7A3794B4A2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57F384C2-BD80-42E0-A56D-55BCC49D872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521AC084-BE01-44FE-8ADE-3985AFEF2AF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D3DEDC1B-2886-47E9-B2B1-C7967C575234}"/>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AF15EB61-3CC5-40F8-8E0A-EBC6699CC345}"/>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76CECFC8-1624-4F94-95F2-C831855F9A8E}"/>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FEDE2190-748F-4429-ADD6-0C55ECD8A73A}"/>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ABD05688-58ED-4941-8569-8DCDB9186499}"/>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1" name="有形固定資産減価償却率平均値テキスト">
          <a:extLst>
            <a:ext uri="{FF2B5EF4-FFF2-40B4-BE49-F238E27FC236}">
              <a16:creationId xmlns:a16="http://schemas.microsoft.com/office/drawing/2014/main" id="{73B9C887-D7D4-421C-97BD-020946D2061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8D945AB2-A8BA-41FD-813C-2AD4EDD21EB2}"/>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F6884EF1-FED8-4FE9-A5B8-1F572D7A1E9C}"/>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0AD81244-7A99-4FE1-81D6-4805AF1AF94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517FE5F2-C913-476E-BCA5-62944C6432D7}"/>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6" name="フローチャート: 判断 85">
          <a:extLst>
            <a:ext uri="{FF2B5EF4-FFF2-40B4-BE49-F238E27FC236}">
              <a16:creationId xmlns:a16="http://schemas.microsoft.com/office/drawing/2014/main" id="{6B0794D3-AA21-4B21-BFAE-691F09115BA2}"/>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41FE4FA-AB7D-43B0-AC1D-F5E5A4063E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FB6B464-545B-482C-95C6-759B05D5FA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F21DFAF-F8DD-4474-8BEA-711DA7E43A4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E557641-B6A6-4ECE-AF2A-5388699F22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51B5102-4ED3-406C-A269-068B114FA57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135799</xdr:rowOff>
    </xdr:from>
    <xdr:to>
      <xdr:col>19</xdr:col>
      <xdr:colOff>187325</xdr:colOff>
      <xdr:row>32</xdr:row>
      <xdr:rowOff>65949</xdr:rowOff>
    </xdr:to>
    <xdr:sp macro="" textlink="">
      <xdr:nvSpPr>
        <xdr:cNvPr id="92" name="楕円 91">
          <a:extLst>
            <a:ext uri="{FF2B5EF4-FFF2-40B4-BE49-F238E27FC236}">
              <a16:creationId xmlns:a16="http://schemas.microsoft.com/office/drawing/2014/main" id="{865A81CF-331B-4C84-951B-5351E298993D}"/>
            </a:ext>
          </a:extLst>
        </xdr:cNvPr>
        <xdr:cNvSpPr/>
      </xdr:nvSpPr>
      <xdr:spPr>
        <a:xfrm>
          <a:off x="4000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120378</xdr:rowOff>
    </xdr:from>
    <xdr:to>
      <xdr:col>15</xdr:col>
      <xdr:colOff>187325</xdr:colOff>
      <xdr:row>32</xdr:row>
      <xdr:rowOff>50528</xdr:rowOff>
    </xdr:to>
    <xdr:sp macro="" textlink="">
      <xdr:nvSpPr>
        <xdr:cNvPr id="93" name="楕円 92">
          <a:extLst>
            <a:ext uri="{FF2B5EF4-FFF2-40B4-BE49-F238E27FC236}">
              <a16:creationId xmlns:a16="http://schemas.microsoft.com/office/drawing/2014/main" id="{CADFC2BA-F994-4CBE-B341-3FE5528BD814}"/>
            </a:ext>
          </a:extLst>
        </xdr:cNvPr>
        <xdr:cNvSpPr/>
      </xdr:nvSpPr>
      <xdr:spPr>
        <a:xfrm>
          <a:off x="3238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15149</xdr:rowOff>
    </xdr:to>
    <xdr:cxnSp macro="">
      <xdr:nvCxnSpPr>
        <xdr:cNvPr id="94" name="直線コネクタ 93">
          <a:extLst>
            <a:ext uri="{FF2B5EF4-FFF2-40B4-BE49-F238E27FC236}">
              <a16:creationId xmlns:a16="http://schemas.microsoft.com/office/drawing/2014/main" id="{03EB8A05-6946-40DA-AEF0-A8BEF614CE5F}"/>
            </a:ext>
          </a:extLst>
        </xdr:cNvPr>
        <xdr:cNvCxnSpPr/>
      </xdr:nvCxnSpPr>
      <xdr:spPr>
        <a:xfrm>
          <a:off x="3289300" y="625765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95" name="楕円 94">
          <a:extLst>
            <a:ext uri="{FF2B5EF4-FFF2-40B4-BE49-F238E27FC236}">
              <a16:creationId xmlns:a16="http://schemas.microsoft.com/office/drawing/2014/main" id="{7C78379E-3B15-4BA7-BFE0-84CC06F3320B}"/>
            </a:ext>
          </a:extLst>
        </xdr:cNvPr>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171178</xdr:rowOff>
    </xdr:from>
    <xdr:to>
      <xdr:col>15</xdr:col>
      <xdr:colOff>136525</xdr:colOff>
      <xdr:row>32</xdr:row>
      <xdr:rowOff>33655</xdr:rowOff>
    </xdr:to>
    <xdr:cxnSp macro="">
      <xdr:nvCxnSpPr>
        <xdr:cNvPr id="96" name="直線コネクタ 95">
          <a:extLst>
            <a:ext uri="{FF2B5EF4-FFF2-40B4-BE49-F238E27FC236}">
              <a16:creationId xmlns:a16="http://schemas.microsoft.com/office/drawing/2014/main" id="{D6D4651F-2917-49CD-B69B-ED4D246257CA}"/>
            </a:ext>
          </a:extLst>
        </xdr:cNvPr>
        <xdr:cNvCxnSpPr/>
      </xdr:nvCxnSpPr>
      <xdr:spPr>
        <a:xfrm flipV="1">
          <a:off x="2527300" y="625765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10614</xdr:rowOff>
    </xdr:from>
    <xdr:to>
      <xdr:col>7</xdr:col>
      <xdr:colOff>187325</xdr:colOff>
      <xdr:row>32</xdr:row>
      <xdr:rowOff>112214</xdr:rowOff>
    </xdr:to>
    <xdr:sp macro="" textlink="">
      <xdr:nvSpPr>
        <xdr:cNvPr id="97" name="楕円 96">
          <a:extLst>
            <a:ext uri="{FF2B5EF4-FFF2-40B4-BE49-F238E27FC236}">
              <a16:creationId xmlns:a16="http://schemas.microsoft.com/office/drawing/2014/main" id="{DC07BC11-0E1C-4EC5-87FB-CF7C15934230}"/>
            </a:ext>
          </a:extLst>
        </xdr:cNvPr>
        <xdr:cNvSpPr/>
      </xdr:nvSpPr>
      <xdr:spPr>
        <a:xfrm>
          <a:off x="1714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61414</xdr:rowOff>
    </xdr:to>
    <xdr:cxnSp macro="">
      <xdr:nvCxnSpPr>
        <xdr:cNvPr id="98" name="直線コネクタ 97">
          <a:extLst>
            <a:ext uri="{FF2B5EF4-FFF2-40B4-BE49-F238E27FC236}">
              <a16:creationId xmlns:a16="http://schemas.microsoft.com/office/drawing/2014/main" id="{02C2E0EA-E465-402C-B9F2-C62828FDACF5}"/>
            </a:ext>
          </a:extLst>
        </xdr:cNvPr>
        <xdr:cNvCxnSpPr/>
      </xdr:nvCxnSpPr>
      <xdr:spPr>
        <a:xfrm flipV="1">
          <a:off x="1765300" y="629158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9" name="n_1aveValue有形固定資産減価償却率">
          <a:extLst>
            <a:ext uri="{FF2B5EF4-FFF2-40B4-BE49-F238E27FC236}">
              <a16:creationId xmlns:a16="http://schemas.microsoft.com/office/drawing/2014/main" id="{24F7790F-F0D5-47BE-955B-A228CB0BD82F}"/>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0" name="n_2aveValue有形固定資産減価償却率">
          <a:extLst>
            <a:ext uri="{FF2B5EF4-FFF2-40B4-BE49-F238E27FC236}">
              <a16:creationId xmlns:a16="http://schemas.microsoft.com/office/drawing/2014/main" id="{E797CFAA-CA67-45B9-948C-6538144A673C}"/>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1" name="n_3aveValue有形固定資産減価償却率">
          <a:extLst>
            <a:ext uri="{FF2B5EF4-FFF2-40B4-BE49-F238E27FC236}">
              <a16:creationId xmlns:a16="http://schemas.microsoft.com/office/drawing/2014/main" id="{3A00E7C0-3BDC-42FB-82BF-DE4A622D2B75}"/>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2" name="n_4aveValue有形固定資産減価償却率">
          <a:extLst>
            <a:ext uri="{FF2B5EF4-FFF2-40B4-BE49-F238E27FC236}">
              <a16:creationId xmlns:a16="http://schemas.microsoft.com/office/drawing/2014/main" id="{8AE300D2-635C-4D5D-85BF-05B1CBF75A41}"/>
            </a:ext>
          </a:extLst>
        </xdr:cNvPr>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57076</xdr:rowOff>
    </xdr:from>
    <xdr:ext cx="405111" cy="259045"/>
    <xdr:sp macro="" textlink="">
      <xdr:nvSpPr>
        <xdr:cNvPr id="103" name="n_1mainValue有形固定資産減価償却率">
          <a:extLst>
            <a:ext uri="{FF2B5EF4-FFF2-40B4-BE49-F238E27FC236}">
              <a16:creationId xmlns:a16="http://schemas.microsoft.com/office/drawing/2014/main" id="{0610A55F-F1D5-4620-9CE7-FC8F519BFF1A}"/>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41655</xdr:rowOff>
    </xdr:from>
    <xdr:ext cx="405111" cy="259045"/>
    <xdr:sp macro="" textlink="">
      <xdr:nvSpPr>
        <xdr:cNvPr id="104" name="n_2mainValue有形固定資産減価償却率">
          <a:extLst>
            <a:ext uri="{FF2B5EF4-FFF2-40B4-BE49-F238E27FC236}">
              <a16:creationId xmlns:a16="http://schemas.microsoft.com/office/drawing/2014/main" id="{A3B8A51A-BDEB-4C24-BCB0-CB63E1B54BA2}"/>
            </a:ext>
          </a:extLst>
        </xdr:cNvPr>
        <xdr:cNvSpPr txBox="1"/>
      </xdr:nvSpPr>
      <xdr:spPr>
        <a:xfrm>
          <a:off x="3086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mainValue有形固定資産減価償却率">
          <a:extLst>
            <a:ext uri="{FF2B5EF4-FFF2-40B4-BE49-F238E27FC236}">
              <a16:creationId xmlns:a16="http://schemas.microsoft.com/office/drawing/2014/main" id="{E78E1DEE-32FA-4B37-819D-62CA38B0BE2E}"/>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103341</xdr:rowOff>
    </xdr:from>
    <xdr:ext cx="405111" cy="259045"/>
    <xdr:sp macro="" textlink="">
      <xdr:nvSpPr>
        <xdr:cNvPr id="106" name="n_4mainValue有形固定資産減価償却率">
          <a:extLst>
            <a:ext uri="{FF2B5EF4-FFF2-40B4-BE49-F238E27FC236}">
              <a16:creationId xmlns:a16="http://schemas.microsoft.com/office/drawing/2014/main" id="{BDA545E0-A210-4D40-8B7C-8D2B49076053}"/>
            </a:ext>
          </a:extLst>
        </xdr:cNvPr>
        <xdr:cNvSpPr txBox="1"/>
      </xdr:nvSpPr>
      <xdr:spPr>
        <a:xfrm>
          <a:off x="1562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1F76DF7-10D3-4A12-A2C0-2EE4A1C1EA7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EF2AC22-827C-4976-B67D-FB27D91FBAE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C82F8EB-827E-4959-B63C-A7BACBEEC75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AB1CA6A-C81B-431D-BE54-9AA97184CC8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7D7D686-25D0-47A0-A398-1CFD09012E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A71A5E9-5E21-49CB-A5E9-F53A2B68EEA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A4A38948-F7C3-4AD8-AF38-DDADC04E396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0B1FB38-C17B-41B6-B94E-C63D835E53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274B5BD-AC25-43DB-BAA4-BF7855E195F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C077BE9-1628-4563-A4C1-1AA615CACB6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0F50058-A3E1-4CCB-BB21-996541EB3B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EAC7966-0BAF-43DE-A26B-4E89656385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08D39AF-8272-460E-856C-DF31569128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債務償還比率においては、昨年度と</a:t>
          </a:r>
          <a:r>
            <a:rPr kumimoji="1" lang="ja-JP" altLang="en-US" sz="1100">
              <a:solidFill>
                <a:schemeClr val="dk1"/>
              </a:solidFill>
              <a:effectLst/>
              <a:latin typeface="+mn-lt"/>
              <a:ea typeface="+mn-ea"/>
              <a:cs typeface="+mn-cs"/>
            </a:rPr>
            <a:t>横ばいの状況。</a:t>
          </a:r>
          <a:endParaRPr lang="ja-JP" altLang="ja-JP">
            <a:effectLst/>
          </a:endParaRPr>
        </a:p>
        <a:p>
          <a:r>
            <a:rPr kumimoji="1" lang="ja-JP" altLang="ja-JP" sz="1100">
              <a:solidFill>
                <a:schemeClr val="dk1"/>
              </a:solidFill>
              <a:effectLst/>
              <a:latin typeface="+mn-lt"/>
              <a:ea typeface="+mn-ea"/>
              <a:cs typeface="+mn-cs"/>
            </a:rPr>
            <a:t>全国平均及び長野県平均よりも低くなっており、得られた財源に対して債務償還財源が下回っています。</a:t>
          </a:r>
          <a:endParaRPr lang="ja-JP" altLang="ja-JP">
            <a:effectLst/>
          </a:endParaRPr>
        </a:p>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の中でも平均的で、</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も現在の水準を維持できるよう、</a:t>
          </a:r>
          <a:r>
            <a:rPr kumimoji="1" lang="ja-JP" altLang="ja-JP" sz="1100">
              <a:solidFill>
                <a:schemeClr val="dk1"/>
              </a:solidFill>
              <a:effectLst/>
              <a:latin typeface="+mn-lt"/>
              <a:ea typeface="+mn-ea"/>
              <a:cs typeface="+mn-cs"/>
            </a:rPr>
            <a:t>地方債償還の財源を確保するとともに、</a:t>
          </a:r>
          <a:r>
            <a:rPr kumimoji="1" lang="ja-JP" altLang="en-US" sz="1100">
              <a:solidFill>
                <a:schemeClr val="dk1"/>
              </a:solidFill>
              <a:effectLst/>
              <a:latin typeface="+mn-lt"/>
              <a:ea typeface="+mn-ea"/>
              <a:cs typeface="+mn-cs"/>
            </a:rPr>
            <a:t>計画的な</a:t>
          </a:r>
          <a:r>
            <a:rPr kumimoji="1" lang="ja-JP" altLang="ja-JP" sz="1100">
              <a:solidFill>
                <a:schemeClr val="dk1"/>
              </a:solidFill>
              <a:effectLst/>
              <a:latin typeface="+mn-lt"/>
              <a:ea typeface="+mn-ea"/>
              <a:cs typeface="+mn-cs"/>
            </a:rPr>
            <a:t>地方債発行が必要です。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A49495A-5CD2-464D-ADB1-F90B33E97F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BE376C1-A007-41EE-B8AD-6F245C618E6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4DFAEF2-E456-4C70-BB90-BF3D9C455EB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D2ECB62-ADAD-446C-86D6-EC8F2F08425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0A2ECF0-AB2E-48FF-A4F0-74683CADC19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22380167-42C0-4D48-AD14-ADD9168159F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C012AB57-057A-4B20-A957-CB3A8FB084F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7F03953-0D90-41AC-8248-E46A69FDCD5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3F4FAE7-9ABC-4F9D-A751-5B65F362CD3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8C4865A3-01A4-45E0-B2FB-D864921D7C2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DD12333C-5A01-4672-B880-730EC4C8567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59048336-BC6D-42C1-8898-47D65394A23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EBF0516-4ED7-417C-AB95-1E8175C8892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5C73BD54-8C80-495D-A6F0-09D0C7F0329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C0CAA0D-D510-4F04-8F5C-3212B7C4FBA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3FD93D0-B30D-449E-80F4-3C27434F42E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0D92898-0287-4AD2-90A9-31B34D69BE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B142B3ED-7524-4F53-84F7-8A0CD43C86F6}"/>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0105FABA-47F9-4A76-AC0B-18934380CC69}"/>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F0CC7674-7831-49D5-8C0B-89BD94B104C8}"/>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AD25811-0114-4487-9657-67F9C71BA7B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F9EBC7B7-6768-4B23-810F-5AFB8A57BB9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FC1A76D4-76F5-4287-8B6B-2A0B86410BF4}"/>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74F1C3EC-C474-4AC7-981B-093C798A8478}"/>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833ED706-E301-4945-A892-0FBB78582CC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18B8EF21-830C-48D2-BFDD-D0A433E6B926}"/>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F06BECEC-9920-4C5D-96A0-8705EFF5EBAB}"/>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7" name="フローチャート: 判断 146">
          <a:extLst>
            <a:ext uri="{FF2B5EF4-FFF2-40B4-BE49-F238E27FC236}">
              <a16:creationId xmlns:a16="http://schemas.microsoft.com/office/drawing/2014/main" id="{CA651C37-0102-4836-B4D1-8DBB241C03B9}"/>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46EC0C1-A915-4FB9-8BFB-8E1F039481D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E27B3FF-5543-44A9-8D0E-E652682885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9FD51F4-CD03-426C-9183-06C9937CFD0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CA7B425-6D6C-411E-A82D-2409CA06E4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7E29148-86ED-40DF-9C0A-F9E9E2A87B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94515</xdr:rowOff>
    </xdr:from>
    <xdr:to>
      <xdr:col>76</xdr:col>
      <xdr:colOff>73025</xdr:colOff>
      <xdr:row>29</xdr:row>
      <xdr:rowOff>24665</xdr:rowOff>
    </xdr:to>
    <xdr:sp macro="" textlink="">
      <xdr:nvSpPr>
        <xdr:cNvPr id="153" name="楕円 152">
          <a:extLst>
            <a:ext uri="{FF2B5EF4-FFF2-40B4-BE49-F238E27FC236}">
              <a16:creationId xmlns:a16="http://schemas.microsoft.com/office/drawing/2014/main" id="{97DCF7A7-170A-4368-83AA-690435CC17D9}"/>
            </a:ext>
          </a:extLst>
        </xdr:cNvPr>
        <xdr:cNvSpPr/>
      </xdr:nvSpPr>
      <xdr:spPr>
        <a:xfrm>
          <a:off x="14744700" y="56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117392</xdr:rowOff>
    </xdr:from>
    <xdr:ext cx="469744" cy="259045"/>
    <xdr:sp macro="" textlink="">
      <xdr:nvSpPr>
        <xdr:cNvPr id="154" name="債務償還比率該当値テキスト">
          <a:extLst>
            <a:ext uri="{FF2B5EF4-FFF2-40B4-BE49-F238E27FC236}">
              <a16:creationId xmlns:a16="http://schemas.microsoft.com/office/drawing/2014/main" id="{5D13BF64-1E2A-4344-B97A-682BE29B9ED7}"/>
            </a:ext>
          </a:extLst>
        </xdr:cNvPr>
        <xdr:cNvSpPr txBox="1"/>
      </xdr:nvSpPr>
      <xdr:spPr>
        <a:xfrm>
          <a:off x="14846300" y="55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94361</xdr:rowOff>
    </xdr:from>
    <xdr:to>
      <xdr:col>72</xdr:col>
      <xdr:colOff>123825</xdr:colOff>
      <xdr:row>29</xdr:row>
      <xdr:rowOff>24511</xdr:rowOff>
    </xdr:to>
    <xdr:sp macro="" textlink="">
      <xdr:nvSpPr>
        <xdr:cNvPr id="155" name="楕円 154">
          <a:extLst>
            <a:ext uri="{FF2B5EF4-FFF2-40B4-BE49-F238E27FC236}">
              <a16:creationId xmlns:a16="http://schemas.microsoft.com/office/drawing/2014/main" id="{A62106AE-76F1-44F9-9B88-E9C55EEF7693}"/>
            </a:ext>
          </a:extLst>
        </xdr:cNvPr>
        <xdr:cNvSpPr/>
      </xdr:nvSpPr>
      <xdr:spPr>
        <a:xfrm>
          <a:off x="140335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145161</xdr:rowOff>
    </xdr:from>
    <xdr:to>
      <xdr:col>76</xdr:col>
      <xdr:colOff>22225</xdr:colOff>
      <xdr:row>28</xdr:row>
      <xdr:rowOff>145315</xdr:rowOff>
    </xdr:to>
    <xdr:cxnSp macro="">
      <xdr:nvCxnSpPr>
        <xdr:cNvPr id="156" name="直線コネクタ 155">
          <a:extLst>
            <a:ext uri="{FF2B5EF4-FFF2-40B4-BE49-F238E27FC236}">
              <a16:creationId xmlns:a16="http://schemas.microsoft.com/office/drawing/2014/main" id="{0E90976F-9EF0-48F3-945E-64B42A878F02}"/>
            </a:ext>
          </a:extLst>
        </xdr:cNvPr>
        <xdr:cNvCxnSpPr/>
      </xdr:nvCxnSpPr>
      <xdr:spPr>
        <a:xfrm>
          <a:off x="14084300" y="5717286"/>
          <a:ext cx="7112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111325</xdr:rowOff>
    </xdr:from>
    <xdr:to>
      <xdr:col>68</xdr:col>
      <xdr:colOff>123825</xdr:colOff>
      <xdr:row>29</xdr:row>
      <xdr:rowOff>41475</xdr:rowOff>
    </xdr:to>
    <xdr:sp macro="" textlink="">
      <xdr:nvSpPr>
        <xdr:cNvPr id="157" name="楕円 156">
          <a:extLst>
            <a:ext uri="{FF2B5EF4-FFF2-40B4-BE49-F238E27FC236}">
              <a16:creationId xmlns:a16="http://schemas.microsoft.com/office/drawing/2014/main" id="{AF94251D-1479-4461-85FA-25F146437863}"/>
            </a:ext>
          </a:extLst>
        </xdr:cNvPr>
        <xdr:cNvSpPr/>
      </xdr:nvSpPr>
      <xdr:spPr>
        <a:xfrm>
          <a:off x="13271500" y="56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145161</xdr:rowOff>
    </xdr:from>
    <xdr:to>
      <xdr:col>72</xdr:col>
      <xdr:colOff>73025</xdr:colOff>
      <xdr:row>28</xdr:row>
      <xdr:rowOff>162125</xdr:rowOff>
    </xdr:to>
    <xdr:cxnSp macro="">
      <xdr:nvCxnSpPr>
        <xdr:cNvPr id="158" name="直線コネクタ 157">
          <a:extLst>
            <a:ext uri="{FF2B5EF4-FFF2-40B4-BE49-F238E27FC236}">
              <a16:creationId xmlns:a16="http://schemas.microsoft.com/office/drawing/2014/main" id="{65F9C355-FDC7-49C7-BC3E-9D7A4EE391EE}"/>
            </a:ext>
          </a:extLst>
        </xdr:cNvPr>
        <xdr:cNvCxnSpPr/>
      </xdr:nvCxnSpPr>
      <xdr:spPr>
        <a:xfrm flipV="1">
          <a:off x="13322300" y="5717286"/>
          <a:ext cx="762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130910</xdr:rowOff>
    </xdr:from>
    <xdr:to>
      <xdr:col>64</xdr:col>
      <xdr:colOff>123825</xdr:colOff>
      <xdr:row>29</xdr:row>
      <xdr:rowOff>61060</xdr:rowOff>
    </xdr:to>
    <xdr:sp macro="" textlink="">
      <xdr:nvSpPr>
        <xdr:cNvPr id="159" name="楕円 158">
          <a:extLst>
            <a:ext uri="{FF2B5EF4-FFF2-40B4-BE49-F238E27FC236}">
              <a16:creationId xmlns:a16="http://schemas.microsoft.com/office/drawing/2014/main" id="{338D5AA0-7BF0-4555-A22E-A9E113063702}"/>
            </a:ext>
          </a:extLst>
        </xdr:cNvPr>
        <xdr:cNvSpPr/>
      </xdr:nvSpPr>
      <xdr:spPr>
        <a:xfrm>
          <a:off x="12509500" y="57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162125</xdr:rowOff>
    </xdr:from>
    <xdr:to>
      <xdr:col>68</xdr:col>
      <xdr:colOff>73025</xdr:colOff>
      <xdr:row>29</xdr:row>
      <xdr:rowOff>10260</xdr:rowOff>
    </xdr:to>
    <xdr:cxnSp macro="">
      <xdr:nvCxnSpPr>
        <xdr:cNvPr id="160" name="直線コネクタ 159">
          <a:extLst>
            <a:ext uri="{FF2B5EF4-FFF2-40B4-BE49-F238E27FC236}">
              <a16:creationId xmlns:a16="http://schemas.microsoft.com/office/drawing/2014/main" id="{02109FFE-15FD-41A7-983C-6D90E98CBDE5}"/>
            </a:ext>
          </a:extLst>
        </xdr:cNvPr>
        <xdr:cNvCxnSpPr/>
      </xdr:nvCxnSpPr>
      <xdr:spPr>
        <a:xfrm flipV="1">
          <a:off x="12560300" y="5734250"/>
          <a:ext cx="762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25772</xdr:rowOff>
    </xdr:from>
    <xdr:to>
      <xdr:col>60</xdr:col>
      <xdr:colOff>123825</xdr:colOff>
      <xdr:row>29</xdr:row>
      <xdr:rowOff>127372</xdr:rowOff>
    </xdr:to>
    <xdr:sp macro="" textlink="">
      <xdr:nvSpPr>
        <xdr:cNvPr id="161" name="楕円 160">
          <a:extLst>
            <a:ext uri="{FF2B5EF4-FFF2-40B4-BE49-F238E27FC236}">
              <a16:creationId xmlns:a16="http://schemas.microsoft.com/office/drawing/2014/main" id="{60633E70-662B-4F18-8B32-C79CB1ADFF55}"/>
            </a:ext>
          </a:extLst>
        </xdr:cNvPr>
        <xdr:cNvSpPr/>
      </xdr:nvSpPr>
      <xdr:spPr>
        <a:xfrm>
          <a:off x="11747500" y="5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10260</xdr:rowOff>
    </xdr:from>
    <xdr:to>
      <xdr:col>64</xdr:col>
      <xdr:colOff>73025</xdr:colOff>
      <xdr:row>29</xdr:row>
      <xdr:rowOff>76572</xdr:rowOff>
    </xdr:to>
    <xdr:cxnSp macro="">
      <xdr:nvCxnSpPr>
        <xdr:cNvPr id="162" name="直線コネクタ 161">
          <a:extLst>
            <a:ext uri="{FF2B5EF4-FFF2-40B4-BE49-F238E27FC236}">
              <a16:creationId xmlns:a16="http://schemas.microsoft.com/office/drawing/2014/main" id="{4454FA93-9F20-4ECA-808C-AA082703411F}"/>
            </a:ext>
          </a:extLst>
        </xdr:cNvPr>
        <xdr:cNvCxnSpPr/>
      </xdr:nvCxnSpPr>
      <xdr:spPr>
        <a:xfrm flipV="1">
          <a:off x="11798300" y="5753835"/>
          <a:ext cx="762000" cy="6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a:extLst>
            <a:ext uri="{FF2B5EF4-FFF2-40B4-BE49-F238E27FC236}">
              <a16:creationId xmlns:a16="http://schemas.microsoft.com/office/drawing/2014/main" id="{EB998F4E-0CE5-4D09-920E-1B1C98E7B9CD}"/>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a:extLst>
            <a:ext uri="{FF2B5EF4-FFF2-40B4-BE49-F238E27FC236}">
              <a16:creationId xmlns:a16="http://schemas.microsoft.com/office/drawing/2014/main" id="{996DAFA5-A6CC-48E2-B49B-769DA6D12007}"/>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D91C3385-981F-40A3-8C32-0C1EAED1F239}"/>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163602</xdr:rowOff>
    </xdr:from>
    <xdr:ext cx="469744" cy="259045"/>
    <xdr:sp macro="" textlink="">
      <xdr:nvSpPr>
        <xdr:cNvPr id="166" name="n_4aveValue債務償還比率">
          <a:extLst>
            <a:ext uri="{FF2B5EF4-FFF2-40B4-BE49-F238E27FC236}">
              <a16:creationId xmlns:a16="http://schemas.microsoft.com/office/drawing/2014/main" id="{49ADDB13-06C4-460C-ADD8-631EAE85C455}"/>
            </a:ext>
          </a:extLst>
        </xdr:cNvPr>
        <xdr:cNvSpPr txBox="1"/>
      </xdr:nvSpPr>
      <xdr:spPr>
        <a:xfrm>
          <a:off x="11563427" y="53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15638</xdr:rowOff>
    </xdr:from>
    <xdr:ext cx="469744" cy="259045"/>
    <xdr:sp macro="" textlink="">
      <xdr:nvSpPr>
        <xdr:cNvPr id="167" name="n_1mainValue債務償還比率">
          <a:extLst>
            <a:ext uri="{FF2B5EF4-FFF2-40B4-BE49-F238E27FC236}">
              <a16:creationId xmlns:a16="http://schemas.microsoft.com/office/drawing/2014/main" id="{192FDA94-8CE2-4CA2-9730-2B72965F5343}"/>
            </a:ext>
          </a:extLst>
        </xdr:cNvPr>
        <xdr:cNvSpPr txBox="1"/>
      </xdr:nvSpPr>
      <xdr:spPr>
        <a:xfrm>
          <a:off x="13836727" y="575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32602</xdr:rowOff>
    </xdr:from>
    <xdr:ext cx="469744" cy="259045"/>
    <xdr:sp macro="" textlink="">
      <xdr:nvSpPr>
        <xdr:cNvPr id="168" name="n_2mainValue債務償還比率">
          <a:extLst>
            <a:ext uri="{FF2B5EF4-FFF2-40B4-BE49-F238E27FC236}">
              <a16:creationId xmlns:a16="http://schemas.microsoft.com/office/drawing/2014/main" id="{EF9EB4D7-C5A6-4C82-BD33-359B5A5B104C}"/>
            </a:ext>
          </a:extLst>
        </xdr:cNvPr>
        <xdr:cNvSpPr txBox="1"/>
      </xdr:nvSpPr>
      <xdr:spPr>
        <a:xfrm>
          <a:off x="13087427" y="577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52187</xdr:rowOff>
    </xdr:from>
    <xdr:ext cx="469744" cy="259045"/>
    <xdr:sp macro="" textlink="">
      <xdr:nvSpPr>
        <xdr:cNvPr id="169" name="n_3mainValue債務償還比率">
          <a:extLst>
            <a:ext uri="{FF2B5EF4-FFF2-40B4-BE49-F238E27FC236}">
              <a16:creationId xmlns:a16="http://schemas.microsoft.com/office/drawing/2014/main" id="{AF01C6CA-372E-474D-8E2F-8D709B0C9DD1}"/>
            </a:ext>
          </a:extLst>
        </xdr:cNvPr>
        <xdr:cNvSpPr txBox="1"/>
      </xdr:nvSpPr>
      <xdr:spPr>
        <a:xfrm>
          <a:off x="12325427" y="57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118499</xdr:rowOff>
    </xdr:from>
    <xdr:ext cx="469744" cy="259045"/>
    <xdr:sp macro="" textlink="">
      <xdr:nvSpPr>
        <xdr:cNvPr id="170" name="n_4mainValue債務償還比率">
          <a:extLst>
            <a:ext uri="{FF2B5EF4-FFF2-40B4-BE49-F238E27FC236}">
              <a16:creationId xmlns:a16="http://schemas.microsoft.com/office/drawing/2014/main" id="{6F16831E-5D43-40D8-9848-D3E149BF2B62}"/>
            </a:ext>
          </a:extLst>
        </xdr:cNvPr>
        <xdr:cNvSpPr txBox="1"/>
      </xdr:nvSpPr>
      <xdr:spPr>
        <a:xfrm>
          <a:off x="11563427" y="586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7423B6E1-D521-442F-9D00-21EFE96A723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12C55FBD-2903-440E-B173-F13C6FC829D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41F9D3A5-DA28-40EB-9ADA-DDD7AA69994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8415E4D-ABB4-4A9F-926E-743D035F0A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CA828EB-F126-4233-ACB2-B79E3FB99F8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3AED8F2-A753-4552-A7B9-8EE1F5EB284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02EB94-8D8F-46C0-AC22-E002EAFDD8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A7E788-57CD-459B-BFA0-7B8C73E2C3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ADA155-89DD-4F4E-AA0A-93A9C81B91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5A9DE6-B994-4DA4-A138-C86BF7750E9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062A95-2DAB-41B1-933D-87CA332595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C9D1EA-3A47-43BF-B3B3-9F673D3BC3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34D452-924C-4093-BF76-81B5BE0F3F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8479A0-88B6-4F68-9722-538F7C457B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962B3A-3B07-473E-9609-17D0B1EFA0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B5A576-02C2-494C-89CB-DC4344416E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29A506-F0E4-4BBC-9A64-F4E2F39AF1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0E6ABB-2607-4227-B3FA-AA377195F6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B13CF5-D04A-488D-8620-7AE598BBA2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878C38-5FE5-4676-8672-052EF6210E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D2494B-A7A6-4361-A253-B96BECA5B9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7D2894-4B7C-459E-B249-16DB6279FA7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DA09B0-F81C-4B31-9200-4A055F27D8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D1661B-33C5-4237-B0A8-0D77D76415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7D3869-7F22-4B88-A413-BCF06DE2CD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A6ED30-B753-4DBB-B3B3-FA5B8F6EE4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706377-AEE1-40AB-8B79-30EF38F929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6398C8-33AB-4CEA-A26A-0689CC0F92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2920F1-97D0-4A95-B0E0-636C1EB6BD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41C436-C70F-4AAF-A1F3-26D0A16B482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B5A4A2-0B96-4CD6-BCE1-5A4EBACDBE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942FFE-1490-45B8-8EAE-FEA3670E34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4F5325-CAA8-4CA6-A9FF-F7AFFDF60F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1B2F81-9CB8-472D-AA20-9CA59FB117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5E4D1D-E97A-46EB-8249-1D74C4EA0D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85EFBE-A1DD-4220-950F-C9277B4DA0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074D8E-8446-4EF1-B9E0-AFCAB07FED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D7E80F-3B6F-481A-98DD-587736FAB8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8F3DD3-43F5-49B8-9E8B-19A7E35150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6694A4-FFE2-47F7-B02E-07B3E3B993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47BB90A-8527-42C4-B4C9-9BB25C785A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6E6A7C-EAA5-423A-A09B-FFA8E96DB6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610E8E-2B85-4A49-9B81-54DFB0D226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3123F5-B422-4318-9C73-5C166F290E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21DD0D-E091-486A-8A11-8338DF7E26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F53594-9FDB-4D05-A9BF-F1DCA9500D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3A7055-8CBD-4C23-BA1A-3AB18CDF61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76D5FE-10BB-41DE-A858-6AC0598580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296865F-EF37-4EB7-AFF7-C1A5C54127B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471CF95-EDC1-426F-A0D1-BA91B66666E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10BE52D-A56B-430C-A63D-1F4AC972797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B53EFE2-3043-407D-A098-40BD4F047FA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FD91E6-5EAD-4B30-925B-6FE7A96D407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4EDEE8A-0BFC-41F3-B55E-2F32F648FEF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17637E-C453-4832-8E21-E80CA0767E7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F8C7B21-5CD6-4EB6-9803-920BE369438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31BBB8A-A7ED-4B37-88C3-9A0E6CC05D3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FA31BFE-C9F4-4080-9261-776D34D3562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C476D0A-CF81-4755-A297-A3B3B99C0A4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B805F05-3F18-48EA-99F1-EAC34B1D9C4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0159E0E-9459-444B-9601-C72157A354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A4DE272-DECB-4CAB-8C65-753C08DD71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05C6788-6078-4544-B886-2343029BDACB}"/>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E549185C-0576-4CC4-891F-C129824DED9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6CC8A66-9123-4949-A100-0926C96BC71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EAE1A32-14B0-44D3-8C99-B08DCA596F8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FEB6165-CCE9-40A2-870A-B17CF5BB836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D8BDAF94-7705-42C9-AD18-EC2A986EB252}"/>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C332AE1C-1887-408C-9838-85323C899C91}"/>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43CA031E-A348-470F-A6F7-35C2D4C551E7}"/>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8884CF7D-C944-49CE-9436-D83EEA875628}"/>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CF62D4D5-3088-4B86-A1E9-8734BD61D9DD}"/>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id="{5F09C031-9950-4878-B33C-929A582B6B61}"/>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C8ECFF-AA59-4FC5-B027-314BC32FEB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8562D7-1482-488E-B22E-74102428DF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E90B92-F1CC-4A67-907C-A1517E1358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9EE49A-4368-49D9-8835-B57B88EF53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7BF2AF-D0F0-4A66-8320-6A4DB7D021D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4" name="楕円 73">
          <a:extLst>
            <a:ext uri="{FF2B5EF4-FFF2-40B4-BE49-F238E27FC236}">
              <a16:creationId xmlns:a16="http://schemas.microsoft.com/office/drawing/2014/main" id="{A87563A4-171B-4DE9-936D-94D576873B7D}"/>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87449</xdr:rowOff>
    </xdr:from>
    <xdr:to>
      <xdr:col>15</xdr:col>
      <xdr:colOff>101600</xdr:colOff>
      <xdr:row>38</xdr:row>
      <xdr:rowOff>17599</xdr:rowOff>
    </xdr:to>
    <xdr:sp macro="" textlink="">
      <xdr:nvSpPr>
        <xdr:cNvPr id="75" name="楕円 74">
          <a:extLst>
            <a:ext uri="{FF2B5EF4-FFF2-40B4-BE49-F238E27FC236}">
              <a16:creationId xmlns:a16="http://schemas.microsoft.com/office/drawing/2014/main" id="{164C5A7E-7A03-4455-8546-EF93AD426C77}"/>
            </a:ext>
          </a:extLst>
        </xdr:cNvPr>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37</xdr:row>
      <xdr:rowOff>166007</xdr:rowOff>
    </xdr:to>
    <xdr:cxnSp macro="">
      <xdr:nvCxnSpPr>
        <xdr:cNvPr id="76" name="直線コネクタ 75">
          <a:extLst>
            <a:ext uri="{FF2B5EF4-FFF2-40B4-BE49-F238E27FC236}">
              <a16:creationId xmlns:a16="http://schemas.microsoft.com/office/drawing/2014/main" id="{BC6EA268-F42D-4171-A864-51A96FC5B784}"/>
            </a:ext>
          </a:extLst>
        </xdr:cNvPr>
        <xdr:cNvCxnSpPr/>
      </xdr:nvCxnSpPr>
      <xdr:spPr>
        <a:xfrm>
          <a:off x="2908300" y="648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77" name="楕円 76">
          <a:extLst>
            <a:ext uri="{FF2B5EF4-FFF2-40B4-BE49-F238E27FC236}">
              <a16:creationId xmlns:a16="http://schemas.microsoft.com/office/drawing/2014/main" id="{9C2631A3-EAC8-4C3B-9C33-68576DE4CC33}"/>
            </a:ext>
          </a:extLst>
        </xdr:cNvPr>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38</xdr:row>
      <xdr:rowOff>1088</xdr:rowOff>
    </xdr:to>
    <xdr:cxnSp macro="">
      <xdr:nvCxnSpPr>
        <xdr:cNvPr id="78" name="直線コネクタ 77">
          <a:extLst>
            <a:ext uri="{FF2B5EF4-FFF2-40B4-BE49-F238E27FC236}">
              <a16:creationId xmlns:a16="http://schemas.microsoft.com/office/drawing/2014/main" id="{3673DFCC-8800-4F25-8AE9-04133465D423}"/>
            </a:ext>
          </a:extLst>
        </xdr:cNvPr>
        <xdr:cNvCxnSpPr/>
      </xdr:nvCxnSpPr>
      <xdr:spPr>
        <a:xfrm flipV="1">
          <a:off x="2019300" y="648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131536</xdr:rowOff>
    </xdr:from>
    <xdr:to>
      <xdr:col>6</xdr:col>
      <xdr:colOff>38100</xdr:colOff>
      <xdr:row>35</xdr:row>
      <xdr:rowOff>61686</xdr:rowOff>
    </xdr:to>
    <xdr:sp macro="" textlink="">
      <xdr:nvSpPr>
        <xdr:cNvPr id="79" name="楕円 78">
          <a:extLst>
            <a:ext uri="{FF2B5EF4-FFF2-40B4-BE49-F238E27FC236}">
              <a16:creationId xmlns:a16="http://schemas.microsoft.com/office/drawing/2014/main" id="{04576654-939D-43FF-A3AF-CFFAE4E51A41}"/>
            </a:ext>
          </a:extLst>
        </xdr:cNvPr>
        <xdr:cNvSpPr/>
      </xdr:nvSpPr>
      <xdr:spPr>
        <a:xfrm>
          <a:off x="1079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10886</xdr:rowOff>
    </xdr:from>
    <xdr:to>
      <xdr:col>10</xdr:col>
      <xdr:colOff>114300</xdr:colOff>
      <xdr:row>38</xdr:row>
      <xdr:rowOff>1088</xdr:rowOff>
    </xdr:to>
    <xdr:cxnSp macro="">
      <xdr:nvCxnSpPr>
        <xdr:cNvPr id="80" name="直線コネクタ 79">
          <a:extLst>
            <a:ext uri="{FF2B5EF4-FFF2-40B4-BE49-F238E27FC236}">
              <a16:creationId xmlns:a16="http://schemas.microsoft.com/office/drawing/2014/main" id="{77E582E1-301D-42CE-BABC-4E7E39A77B0D}"/>
            </a:ext>
          </a:extLst>
        </xdr:cNvPr>
        <xdr:cNvCxnSpPr/>
      </xdr:nvCxnSpPr>
      <xdr:spPr>
        <a:xfrm>
          <a:off x="1130300" y="6011636"/>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1" name="n_1aveValue【道路】&#10;有形固定資産減価償却率">
          <a:extLst>
            <a:ext uri="{FF2B5EF4-FFF2-40B4-BE49-F238E27FC236}">
              <a16:creationId xmlns:a16="http://schemas.microsoft.com/office/drawing/2014/main" id="{C9C7D361-4432-46A2-A053-EC49D5B1A618}"/>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2" name="n_2aveValue【道路】&#10;有形固定資産減価償却率">
          <a:extLst>
            <a:ext uri="{FF2B5EF4-FFF2-40B4-BE49-F238E27FC236}">
              <a16:creationId xmlns:a16="http://schemas.microsoft.com/office/drawing/2014/main" id="{077DF0C6-48FE-401D-8537-BE5C6FE48D2B}"/>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3" name="n_3aveValue【道路】&#10;有形固定資産減価償却率">
          <a:extLst>
            <a:ext uri="{FF2B5EF4-FFF2-40B4-BE49-F238E27FC236}">
              <a16:creationId xmlns:a16="http://schemas.microsoft.com/office/drawing/2014/main" id="{2695D7F7-9926-4ED1-B70D-2E4572F9119E}"/>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103431</xdr:rowOff>
    </xdr:from>
    <xdr:ext cx="405111" cy="259045"/>
    <xdr:sp macro="" textlink="">
      <xdr:nvSpPr>
        <xdr:cNvPr id="84" name="n_4aveValue【道路】&#10;有形固定資産減価償却率">
          <a:extLst>
            <a:ext uri="{FF2B5EF4-FFF2-40B4-BE49-F238E27FC236}">
              <a16:creationId xmlns:a16="http://schemas.microsoft.com/office/drawing/2014/main" id="{F74185D4-127A-4EE8-A1CB-FF5F541886F4}"/>
            </a:ext>
          </a:extLst>
        </xdr:cNvPr>
        <xdr:cNvSpPr txBox="1"/>
      </xdr:nvSpPr>
      <xdr:spPr>
        <a:xfrm>
          <a:off x="927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85" name="n_1mainValue【道路】&#10;有形固定資産減価償却率">
          <a:extLst>
            <a:ext uri="{FF2B5EF4-FFF2-40B4-BE49-F238E27FC236}">
              <a16:creationId xmlns:a16="http://schemas.microsoft.com/office/drawing/2014/main" id="{5CE077A7-9405-400B-85C4-FD9E744B62A1}"/>
            </a:ext>
          </a:extLst>
        </xdr:cNvPr>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34126</xdr:rowOff>
    </xdr:from>
    <xdr:ext cx="405111" cy="259045"/>
    <xdr:sp macro="" textlink="">
      <xdr:nvSpPr>
        <xdr:cNvPr id="86" name="n_2mainValue【道路】&#10;有形固定資産減価償却率">
          <a:extLst>
            <a:ext uri="{FF2B5EF4-FFF2-40B4-BE49-F238E27FC236}">
              <a16:creationId xmlns:a16="http://schemas.microsoft.com/office/drawing/2014/main" id="{0B22C55C-6D7A-4D67-B8FA-15E0B08BBCF3}"/>
            </a:ext>
          </a:extLst>
        </xdr:cNvPr>
        <xdr:cNvSpPr txBox="1"/>
      </xdr:nvSpPr>
      <xdr:spPr>
        <a:xfrm>
          <a:off x="2705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68416</xdr:rowOff>
    </xdr:from>
    <xdr:ext cx="405111" cy="259045"/>
    <xdr:sp macro="" textlink="">
      <xdr:nvSpPr>
        <xdr:cNvPr id="87" name="n_3mainValue【道路】&#10;有形固定資産減価償却率">
          <a:extLst>
            <a:ext uri="{FF2B5EF4-FFF2-40B4-BE49-F238E27FC236}">
              <a16:creationId xmlns:a16="http://schemas.microsoft.com/office/drawing/2014/main" id="{AF25FAC1-2BA6-4B22-B063-D2F854ECC7D3}"/>
            </a:ext>
          </a:extLst>
        </xdr:cNvPr>
        <xdr:cNvSpPr txBox="1"/>
      </xdr:nvSpPr>
      <xdr:spPr>
        <a:xfrm>
          <a:off x="1816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78213</xdr:rowOff>
    </xdr:from>
    <xdr:ext cx="405111" cy="259045"/>
    <xdr:sp macro="" textlink="">
      <xdr:nvSpPr>
        <xdr:cNvPr id="88" name="n_4mainValue【道路】&#10;有形固定資産減価償却率">
          <a:extLst>
            <a:ext uri="{FF2B5EF4-FFF2-40B4-BE49-F238E27FC236}">
              <a16:creationId xmlns:a16="http://schemas.microsoft.com/office/drawing/2014/main" id="{D09E5682-9C47-4772-AF8B-32E36087C2D1}"/>
            </a:ext>
          </a:extLst>
        </xdr:cNvPr>
        <xdr:cNvSpPr txBox="1"/>
      </xdr:nvSpPr>
      <xdr:spPr>
        <a:xfrm>
          <a:off x="927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DBF4042-583F-4F68-8BDC-B353880A1E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40916F0-0FC8-468E-AC84-B73E24F6DA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2786E62-49C6-4397-906A-F62D8765D7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425CB6E-38BE-49E2-948E-F11B458618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F7FA115-B50A-49C9-A785-387EA1A206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114348B-75F3-4ECD-BAEB-2585DD49F0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A4B1626-6E34-4C36-B94B-DE5A18DBD7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23D4273-DCA8-4C65-A207-84235C458D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9B6E0D4-9084-4284-BF2A-1722801B69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8F692E2-300B-4EEA-8393-473FD520E3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4B1806E-00E8-4B93-982E-B944B4571B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85B7F6F-A87D-4C3B-9AAB-2D3945BC8C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5A078EA-9926-4F1C-96DA-8ECA9F35BFF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3CEC1248-EEA6-4681-B684-2C0FB866B02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12F32C3-9BE2-49E9-A179-F00C410610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1F2B2C2F-F62F-4DCB-85D7-1A930A10DF0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32C1330-566A-4CB4-9AE6-52B9ADEC27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B77B6F4F-B8B0-4173-A47B-ADD15031891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53BDBE0-2EA9-4B2D-9AEB-1B72A1B30B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8DF9789D-BFD6-438F-BFB7-304A7DDF7DF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4CCBF7D-960E-46B4-A0AA-69B5559718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D03D4B0F-3227-4196-99A3-72310D9A0D3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DD8FF98-483D-4389-A39A-8E1909ACF4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8DA45172-08DF-43D4-88AE-F65089A862C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15E19DAF-08FB-445F-95EB-D223543A621D}"/>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75F5FC85-BE72-4A8E-9381-05B3F5CBB766}"/>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7CB91E90-D69D-4755-8480-763392DFFAD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3197D259-DD42-46AA-AD7A-4B5FB3F4B74A}"/>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3E14F1D5-A52D-427A-9AF0-C74EEE86BEE8}"/>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0F3113E6-9DB6-4C72-A587-8E7058529229}"/>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8B18B0B2-0D71-4A94-8A4C-1CB5EDB64632}"/>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7823E761-830E-43D8-8793-2A96DF369B89}"/>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FBB7E437-E238-40D3-8E86-224F9F8203E6}"/>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2" name="フローチャート: 判断 121">
          <a:extLst>
            <a:ext uri="{FF2B5EF4-FFF2-40B4-BE49-F238E27FC236}">
              <a16:creationId xmlns:a16="http://schemas.microsoft.com/office/drawing/2014/main" id="{B6FF6C72-FFF0-4E65-A755-D23A68BFC298}"/>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5C4CD88-E8F8-40D2-B80F-607ADB6813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1C512C-45A8-4C9E-A9EF-EA8265BAA1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4026BE6-260E-4CF2-BAA3-6C0E6B489E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5A91607-25A8-4201-99C1-2C4372E076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F7FA5D-0B94-404A-9FDC-448AD89199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139547</xdr:rowOff>
    </xdr:from>
    <xdr:to>
      <xdr:col>50</xdr:col>
      <xdr:colOff>165100</xdr:colOff>
      <xdr:row>41</xdr:row>
      <xdr:rowOff>69697</xdr:rowOff>
    </xdr:to>
    <xdr:sp macro="" textlink="">
      <xdr:nvSpPr>
        <xdr:cNvPr id="128" name="楕円 127">
          <a:extLst>
            <a:ext uri="{FF2B5EF4-FFF2-40B4-BE49-F238E27FC236}">
              <a16:creationId xmlns:a16="http://schemas.microsoft.com/office/drawing/2014/main" id="{27BF2AB1-1D3C-4DF5-BDB5-87174A2E907F}"/>
            </a:ext>
          </a:extLst>
        </xdr:cNvPr>
        <xdr:cNvSpPr/>
      </xdr:nvSpPr>
      <xdr:spPr>
        <a:xfrm>
          <a:off x="9588500" y="69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154908</xdr:rowOff>
    </xdr:from>
    <xdr:to>
      <xdr:col>46</xdr:col>
      <xdr:colOff>38100</xdr:colOff>
      <xdr:row>41</xdr:row>
      <xdr:rowOff>85058</xdr:rowOff>
    </xdr:to>
    <xdr:sp macro="" textlink="">
      <xdr:nvSpPr>
        <xdr:cNvPr id="129" name="楕円 128">
          <a:extLst>
            <a:ext uri="{FF2B5EF4-FFF2-40B4-BE49-F238E27FC236}">
              <a16:creationId xmlns:a16="http://schemas.microsoft.com/office/drawing/2014/main" id="{FD633C9B-6B0D-41F0-A67F-6D65FE160786}"/>
            </a:ext>
          </a:extLst>
        </xdr:cNvPr>
        <xdr:cNvSpPr/>
      </xdr:nvSpPr>
      <xdr:spPr>
        <a:xfrm>
          <a:off x="8699500" y="70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18897</xdr:rowOff>
    </xdr:from>
    <xdr:to>
      <xdr:col>50</xdr:col>
      <xdr:colOff>114300</xdr:colOff>
      <xdr:row>41</xdr:row>
      <xdr:rowOff>34258</xdr:rowOff>
    </xdr:to>
    <xdr:cxnSp macro="">
      <xdr:nvCxnSpPr>
        <xdr:cNvPr id="130" name="直線コネクタ 129">
          <a:extLst>
            <a:ext uri="{FF2B5EF4-FFF2-40B4-BE49-F238E27FC236}">
              <a16:creationId xmlns:a16="http://schemas.microsoft.com/office/drawing/2014/main" id="{EB2DB128-EBF2-4125-A2F4-0E73219CF31A}"/>
            </a:ext>
          </a:extLst>
        </xdr:cNvPr>
        <xdr:cNvCxnSpPr/>
      </xdr:nvCxnSpPr>
      <xdr:spPr>
        <a:xfrm flipV="1">
          <a:off x="8750300" y="7048347"/>
          <a:ext cx="8890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157477</xdr:rowOff>
    </xdr:from>
    <xdr:to>
      <xdr:col>41</xdr:col>
      <xdr:colOff>101600</xdr:colOff>
      <xdr:row>41</xdr:row>
      <xdr:rowOff>87627</xdr:rowOff>
    </xdr:to>
    <xdr:sp macro="" textlink="">
      <xdr:nvSpPr>
        <xdr:cNvPr id="131" name="楕円 130">
          <a:extLst>
            <a:ext uri="{FF2B5EF4-FFF2-40B4-BE49-F238E27FC236}">
              <a16:creationId xmlns:a16="http://schemas.microsoft.com/office/drawing/2014/main" id="{1AAC5DFF-6C83-4C0D-A980-2B8D58067AFA}"/>
            </a:ext>
          </a:extLst>
        </xdr:cNvPr>
        <xdr:cNvSpPr/>
      </xdr:nvSpPr>
      <xdr:spPr>
        <a:xfrm>
          <a:off x="7810500" y="70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34258</xdr:rowOff>
    </xdr:from>
    <xdr:to>
      <xdr:col>45</xdr:col>
      <xdr:colOff>177800</xdr:colOff>
      <xdr:row>41</xdr:row>
      <xdr:rowOff>36827</xdr:rowOff>
    </xdr:to>
    <xdr:cxnSp macro="">
      <xdr:nvCxnSpPr>
        <xdr:cNvPr id="132" name="直線コネクタ 131">
          <a:extLst>
            <a:ext uri="{FF2B5EF4-FFF2-40B4-BE49-F238E27FC236}">
              <a16:creationId xmlns:a16="http://schemas.microsoft.com/office/drawing/2014/main" id="{41BAF17A-0A4C-48F3-8892-C33E2507DBCC}"/>
            </a:ext>
          </a:extLst>
        </xdr:cNvPr>
        <xdr:cNvCxnSpPr/>
      </xdr:nvCxnSpPr>
      <xdr:spPr>
        <a:xfrm flipV="1">
          <a:off x="7861300" y="706370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159268</xdr:rowOff>
    </xdr:from>
    <xdr:to>
      <xdr:col>36</xdr:col>
      <xdr:colOff>165100</xdr:colOff>
      <xdr:row>41</xdr:row>
      <xdr:rowOff>89418</xdr:rowOff>
    </xdr:to>
    <xdr:sp macro="" textlink="">
      <xdr:nvSpPr>
        <xdr:cNvPr id="133" name="楕円 132">
          <a:extLst>
            <a:ext uri="{FF2B5EF4-FFF2-40B4-BE49-F238E27FC236}">
              <a16:creationId xmlns:a16="http://schemas.microsoft.com/office/drawing/2014/main" id="{50C79CDE-C50F-45A8-B3BA-D218664CEDD1}"/>
            </a:ext>
          </a:extLst>
        </xdr:cNvPr>
        <xdr:cNvSpPr/>
      </xdr:nvSpPr>
      <xdr:spPr>
        <a:xfrm>
          <a:off x="6921500" y="70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36827</xdr:rowOff>
    </xdr:from>
    <xdr:to>
      <xdr:col>41</xdr:col>
      <xdr:colOff>50800</xdr:colOff>
      <xdr:row>41</xdr:row>
      <xdr:rowOff>38618</xdr:rowOff>
    </xdr:to>
    <xdr:cxnSp macro="">
      <xdr:nvCxnSpPr>
        <xdr:cNvPr id="134" name="直線コネクタ 133">
          <a:extLst>
            <a:ext uri="{FF2B5EF4-FFF2-40B4-BE49-F238E27FC236}">
              <a16:creationId xmlns:a16="http://schemas.microsoft.com/office/drawing/2014/main" id="{951CC027-86DA-4C90-9F92-05421D536DC0}"/>
            </a:ext>
          </a:extLst>
        </xdr:cNvPr>
        <xdr:cNvCxnSpPr/>
      </xdr:nvCxnSpPr>
      <xdr:spPr>
        <a:xfrm flipV="1">
          <a:off x="6972300" y="706627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5" name="n_1aveValue【道路】&#10;一人当たり延長">
          <a:extLst>
            <a:ext uri="{FF2B5EF4-FFF2-40B4-BE49-F238E27FC236}">
              <a16:creationId xmlns:a16="http://schemas.microsoft.com/office/drawing/2014/main" id="{E5F3F814-659F-416A-ADD4-0E06D088E5CC}"/>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6" name="n_2aveValue【道路】&#10;一人当たり延長">
          <a:extLst>
            <a:ext uri="{FF2B5EF4-FFF2-40B4-BE49-F238E27FC236}">
              <a16:creationId xmlns:a16="http://schemas.microsoft.com/office/drawing/2014/main" id="{323FBA6E-2DF3-4789-A87C-0C5EA9188B7C}"/>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7" name="n_3aveValue【道路】&#10;一人当たり延長">
          <a:extLst>
            <a:ext uri="{FF2B5EF4-FFF2-40B4-BE49-F238E27FC236}">
              <a16:creationId xmlns:a16="http://schemas.microsoft.com/office/drawing/2014/main" id="{18C6D1D6-5DC4-4475-94C0-0D1ABB8B3EB3}"/>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147068</xdr:rowOff>
    </xdr:from>
    <xdr:ext cx="534377" cy="259045"/>
    <xdr:sp macro="" textlink="">
      <xdr:nvSpPr>
        <xdr:cNvPr id="138" name="n_4aveValue【道路】&#10;一人当たり延長">
          <a:extLst>
            <a:ext uri="{FF2B5EF4-FFF2-40B4-BE49-F238E27FC236}">
              <a16:creationId xmlns:a16="http://schemas.microsoft.com/office/drawing/2014/main" id="{C5D4F934-BC8C-4CB1-8AFD-9357E10AD9D1}"/>
            </a:ext>
          </a:extLst>
        </xdr:cNvPr>
        <xdr:cNvSpPr txBox="1"/>
      </xdr:nvSpPr>
      <xdr:spPr>
        <a:xfrm>
          <a:off x="6705111"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86224</xdr:rowOff>
    </xdr:from>
    <xdr:ext cx="599010" cy="259045"/>
    <xdr:sp macro="" textlink="">
      <xdr:nvSpPr>
        <xdr:cNvPr id="139" name="n_1mainValue【道路】&#10;一人当たり延長">
          <a:extLst>
            <a:ext uri="{FF2B5EF4-FFF2-40B4-BE49-F238E27FC236}">
              <a16:creationId xmlns:a16="http://schemas.microsoft.com/office/drawing/2014/main" id="{9C6721F4-2F23-4765-825E-555F893065F2}"/>
            </a:ext>
          </a:extLst>
        </xdr:cNvPr>
        <xdr:cNvSpPr txBox="1"/>
      </xdr:nvSpPr>
      <xdr:spPr>
        <a:xfrm>
          <a:off x="9327094" y="677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101585</xdr:rowOff>
    </xdr:from>
    <xdr:ext cx="534377" cy="259045"/>
    <xdr:sp macro="" textlink="">
      <xdr:nvSpPr>
        <xdr:cNvPr id="140" name="n_2mainValue【道路】&#10;一人当たり延長">
          <a:extLst>
            <a:ext uri="{FF2B5EF4-FFF2-40B4-BE49-F238E27FC236}">
              <a16:creationId xmlns:a16="http://schemas.microsoft.com/office/drawing/2014/main" id="{B791367A-96C2-4810-8AE3-6900AE7042B8}"/>
            </a:ext>
          </a:extLst>
        </xdr:cNvPr>
        <xdr:cNvSpPr txBox="1"/>
      </xdr:nvSpPr>
      <xdr:spPr>
        <a:xfrm>
          <a:off x="8483111" y="67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104154</xdr:rowOff>
    </xdr:from>
    <xdr:ext cx="534377" cy="259045"/>
    <xdr:sp macro="" textlink="">
      <xdr:nvSpPr>
        <xdr:cNvPr id="141" name="n_3mainValue【道路】&#10;一人当たり延長">
          <a:extLst>
            <a:ext uri="{FF2B5EF4-FFF2-40B4-BE49-F238E27FC236}">
              <a16:creationId xmlns:a16="http://schemas.microsoft.com/office/drawing/2014/main" id="{2A2E4B96-5D93-4911-8DBC-F59D29F0A6F0}"/>
            </a:ext>
          </a:extLst>
        </xdr:cNvPr>
        <xdr:cNvSpPr txBox="1"/>
      </xdr:nvSpPr>
      <xdr:spPr>
        <a:xfrm>
          <a:off x="7594111" y="67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105945</xdr:rowOff>
    </xdr:from>
    <xdr:ext cx="534377" cy="259045"/>
    <xdr:sp macro="" textlink="">
      <xdr:nvSpPr>
        <xdr:cNvPr id="142" name="n_4mainValue【道路】&#10;一人当たり延長">
          <a:extLst>
            <a:ext uri="{FF2B5EF4-FFF2-40B4-BE49-F238E27FC236}">
              <a16:creationId xmlns:a16="http://schemas.microsoft.com/office/drawing/2014/main" id="{2D11208B-9120-40BF-8785-18C104430E6F}"/>
            </a:ext>
          </a:extLst>
        </xdr:cNvPr>
        <xdr:cNvSpPr txBox="1"/>
      </xdr:nvSpPr>
      <xdr:spPr>
        <a:xfrm>
          <a:off x="6705111" y="67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88D385D-B3A4-4F16-BCF6-C6BEAA5270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87B2B27D-B10D-40BD-936F-193D2407F1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914D49D-121B-4396-A71F-05E15A93AD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93B1C76E-0F98-448A-93D7-4C947BF419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ED919578-D9A0-48BF-862C-FBCAE8A2FD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F0D94EB-9839-41E0-A6A9-5482BDF044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BCD78B0-8E19-43A0-8D1C-D5DBA8400E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B973EAF1-B50B-4FA7-B4EE-809807D9E2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AFA089A5-6205-42FA-8BBD-341C6F8D9E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49F66A27-1CB3-4A51-9810-0E2DD32C4D9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56E52CFD-32F6-4DB9-BD89-7AC40B79591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62167EDE-81FF-4722-81CE-301025AA13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2A0CB5FF-E39D-40A5-8996-3378D4FCDB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DB6A8C44-835A-42D9-B737-300285B0C2A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C5956D9D-4622-490E-84E6-3E9167D960E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E70E3D0D-A887-425B-AABD-52959CF34F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53E5EF1D-77CB-47AB-B1A1-6770A33FD1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AAF6D463-8FA3-409F-A5CA-395F20D0CD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2A97D2E0-2683-4EA8-BF9F-5BB56B3432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E11392DC-01CB-492A-AA4A-742BDD5623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486A5BFD-BE58-4914-9C6E-C03B17A342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1037812-8428-4217-936B-45D9ECA037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5F123838-2190-44D9-9A3D-6084B7CAB6C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5730B7EA-CA40-469E-9578-6993E7022E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191DA9F4-AC9E-4733-8155-B50082D4410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F411729C-81FA-4296-BE1B-A5FE00353155}"/>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B022886C-5C49-46BA-A6D9-44117E2AEDA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852D1057-BB83-40A0-9107-03153E6B074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B92DDB1F-2086-486E-8EBA-7E8CE418B20F}"/>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7326970A-8C93-469F-960F-9CE9E5D372A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162802EE-5071-4823-8F4A-3C54B2284458}"/>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382F521A-E23B-4FC7-A467-1C553DA2C9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FA15A0BB-7652-4E34-86A9-68CB96EB460D}"/>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0C8333C9-EDBA-460E-9522-3CC6FFAAA0C6}"/>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A15527B9-78E2-40B4-98FA-4D3C1FFB96A6}"/>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8" name="フローチャート: 判断 177">
          <a:extLst>
            <a:ext uri="{FF2B5EF4-FFF2-40B4-BE49-F238E27FC236}">
              <a16:creationId xmlns:a16="http://schemas.microsoft.com/office/drawing/2014/main" id="{73FAFF34-C11D-4B8E-8D8B-1E22AAB0BA9D}"/>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F60DF57-EAE7-40FF-9225-56789DCEC9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0729E51-A354-4D6F-BA22-C29EE4B30D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F824DF8-8CBB-4FEE-A66D-EA1D0ACFA7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0AC7DF9-1341-4EB4-8AD0-73762155F2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7D80791-4D47-483F-BED8-EC2BAE6AC7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84" name="楕円 183">
          <a:extLst>
            <a:ext uri="{FF2B5EF4-FFF2-40B4-BE49-F238E27FC236}">
              <a16:creationId xmlns:a16="http://schemas.microsoft.com/office/drawing/2014/main" id="{BE4E9D5D-6A79-4EB9-80F9-E25257E8AF73}"/>
            </a:ext>
          </a:extLst>
        </xdr:cNvPr>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148409</xdr:rowOff>
    </xdr:from>
    <xdr:to>
      <xdr:col>15</xdr:col>
      <xdr:colOff>101600</xdr:colOff>
      <xdr:row>61</xdr:row>
      <xdr:rowOff>78559</xdr:rowOff>
    </xdr:to>
    <xdr:sp macro="" textlink="">
      <xdr:nvSpPr>
        <xdr:cNvPr id="185" name="楕円 184">
          <a:extLst>
            <a:ext uri="{FF2B5EF4-FFF2-40B4-BE49-F238E27FC236}">
              <a16:creationId xmlns:a16="http://schemas.microsoft.com/office/drawing/2014/main" id="{C09902FA-3FF1-4178-B687-66AF80DDF55A}"/>
            </a:ext>
          </a:extLst>
        </xdr:cNvPr>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55517</xdr:rowOff>
    </xdr:to>
    <xdr:cxnSp macro="">
      <xdr:nvCxnSpPr>
        <xdr:cNvPr id="186" name="直線コネクタ 185">
          <a:extLst>
            <a:ext uri="{FF2B5EF4-FFF2-40B4-BE49-F238E27FC236}">
              <a16:creationId xmlns:a16="http://schemas.microsoft.com/office/drawing/2014/main" id="{F7E2EE67-F553-4744-A680-DDFC9457104E}"/>
            </a:ext>
          </a:extLst>
        </xdr:cNvPr>
        <xdr:cNvCxnSpPr/>
      </xdr:nvCxnSpPr>
      <xdr:spPr>
        <a:xfrm>
          <a:off x="2908300" y="1048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7" name="楕円 186">
          <a:extLst>
            <a:ext uri="{FF2B5EF4-FFF2-40B4-BE49-F238E27FC236}">
              <a16:creationId xmlns:a16="http://schemas.microsoft.com/office/drawing/2014/main" id="{A9429413-7218-453D-8D09-B2CDB6FBB659}"/>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27759</xdr:rowOff>
    </xdr:to>
    <xdr:cxnSp macro="">
      <xdr:nvCxnSpPr>
        <xdr:cNvPr id="188" name="直線コネクタ 187">
          <a:extLst>
            <a:ext uri="{FF2B5EF4-FFF2-40B4-BE49-F238E27FC236}">
              <a16:creationId xmlns:a16="http://schemas.microsoft.com/office/drawing/2014/main" id="{B24A5A4A-191F-4CB3-9DE2-163833FA4E70}"/>
            </a:ext>
          </a:extLst>
        </xdr:cNvPr>
        <xdr:cNvCxnSpPr/>
      </xdr:nvCxnSpPr>
      <xdr:spPr>
        <a:xfrm>
          <a:off x="2019300" y="104698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89" name="楕円 188">
          <a:extLst>
            <a:ext uri="{FF2B5EF4-FFF2-40B4-BE49-F238E27FC236}">
              <a16:creationId xmlns:a16="http://schemas.microsoft.com/office/drawing/2014/main" id="{AECBD6F4-D497-4C5B-8081-7507EBF64495}"/>
            </a:ext>
          </a:extLst>
        </xdr:cNvPr>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11430</xdr:rowOff>
    </xdr:to>
    <xdr:cxnSp macro="">
      <xdr:nvCxnSpPr>
        <xdr:cNvPr id="190" name="直線コネクタ 189">
          <a:extLst>
            <a:ext uri="{FF2B5EF4-FFF2-40B4-BE49-F238E27FC236}">
              <a16:creationId xmlns:a16="http://schemas.microsoft.com/office/drawing/2014/main" id="{7B9C258E-4FC7-4F43-ABD8-CFFB6243E7AF}"/>
            </a:ext>
          </a:extLst>
        </xdr:cNvPr>
        <xdr:cNvCxnSpPr/>
      </xdr:nvCxnSpPr>
      <xdr:spPr>
        <a:xfrm>
          <a:off x="1130300" y="104421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8EBBE287-6E88-45EC-966A-90532025AE34}"/>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59B8F257-FF26-448B-81AE-434476857F93}"/>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CB02B5A3-87B2-4491-BEB2-B680074EA9CE}"/>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91025BEF-55D4-4214-A8F5-C026FB89869B}"/>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181037EE-2A59-4BA3-9683-436C6DF24487}"/>
            </a:ext>
          </a:extLst>
        </xdr:cNvPr>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FEA3B96F-B59D-4DF6-8A64-6F46C5DE8057}"/>
            </a:ext>
          </a:extLst>
        </xdr:cNvPr>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C876D7-526C-40DF-90E2-E870530424F7}"/>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79198108-1731-41D1-B3E7-D0294F59238A}"/>
            </a:ext>
          </a:extLst>
        </xdr:cNvPr>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B6CB3FEA-A269-40E4-AFF8-51F42A27BE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4B261C6-8194-4357-98CC-D00AD2C545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EDC96CA6-6664-4817-A20B-4541CEE68F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8263184-0759-4624-A0AF-E1B06BEB4A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8B70846-DF5E-4A4F-8E06-D5C57A2302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9540E038-3C6E-4F7D-9B0C-02DAEED3AB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D29E1FC8-D79E-424A-8884-DDFC87246D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E26D74C6-DC78-4959-A57C-C4CC4806F4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4EBF1E3C-4BA7-4F96-B8F5-00102B51C2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49597E64-6548-41AA-A7C1-BC9DD19DA3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C1A7ECE5-3ED8-483E-AF29-722A25533AA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284701E7-31F2-4044-A23D-EB79D0B540C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26A40B9B-513F-4E24-B534-3B5E49F1B16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152211C6-1EF2-42D8-A9AB-4053F839D7F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894FFD38-C200-47ED-85E4-44C82FA2CDB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69E9103B-F63A-4B98-B26E-331ACAC754B3}"/>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3E9C31BE-9084-49D9-BA63-6A6000D5E4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925118E5-D389-478C-8601-E63A968ADF66}"/>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A7193D6D-6028-4DEC-BF6D-6C08604016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9D084594-D367-41A4-9498-E53C9F7EFF6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69231819-BF8A-4676-A6BF-EA2F9A30B6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C5C17F40-E405-4D53-BA8A-3340A6E5D59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CE2F4DD6-58D1-460E-978C-EDDD98B29A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E7A2E8B6-1BE6-4D81-9D69-835C31353F1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B4992885-45A9-4670-977E-3F33EBD00FF2}"/>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112E23BF-6840-40AE-BAFA-395180840DFB}"/>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0347585C-C464-4CC9-9DA2-C62A1E2190D7}"/>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8F1878CB-EF9F-4E86-8CE0-39D185914C04}"/>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6A16D04E-3D38-44C1-8E83-8FE4E2C48961}"/>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2AF5A1F1-A26E-4B7C-9459-A42548D6D703}"/>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F0A493D1-314A-47DB-8AA5-4C881817CF13}"/>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22308213-4422-4FDA-B0EB-F217F8741448}"/>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13F90A97-5E33-467A-8B61-1880567D92C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32" name="フローチャート: 判断 231">
          <a:extLst>
            <a:ext uri="{FF2B5EF4-FFF2-40B4-BE49-F238E27FC236}">
              <a16:creationId xmlns:a16="http://schemas.microsoft.com/office/drawing/2014/main" id="{2C4A7BCE-6B2E-45FC-A675-FA94EA97248F}"/>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3507EA7-A048-4FD4-B697-6B8F25F195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2A64C50-5A3E-41DB-85B9-45A5B547DD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B4179721-867A-4FE6-B5F7-739CEB22B9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4EDA39C-F60B-4E8C-B3C7-286413D19E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C925F93-33CE-4A3A-9EE5-0EEEAF6571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157592</xdr:rowOff>
    </xdr:from>
    <xdr:to>
      <xdr:col>50</xdr:col>
      <xdr:colOff>165100</xdr:colOff>
      <xdr:row>64</xdr:row>
      <xdr:rowOff>87742</xdr:rowOff>
    </xdr:to>
    <xdr:sp macro="" textlink="">
      <xdr:nvSpPr>
        <xdr:cNvPr id="238" name="楕円 237">
          <a:extLst>
            <a:ext uri="{FF2B5EF4-FFF2-40B4-BE49-F238E27FC236}">
              <a16:creationId xmlns:a16="http://schemas.microsoft.com/office/drawing/2014/main" id="{0D5C3D77-3232-4F60-BD9A-FCA9615F2E6D}"/>
            </a:ext>
          </a:extLst>
        </xdr:cNvPr>
        <xdr:cNvSpPr/>
      </xdr:nvSpPr>
      <xdr:spPr>
        <a:xfrm>
          <a:off x="9588500" y="109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158552</xdr:rowOff>
    </xdr:from>
    <xdr:to>
      <xdr:col>46</xdr:col>
      <xdr:colOff>38100</xdr:colOff>
      <xdr:row>64</xdr:row>
      <xdr:rowOff>88702</xdr:rowOff>
    </xdr:to>
    <xdr:sp macro="" textlink="">
      <xdr:nvSpPr>
        <xdr:cNvPr id="239" name="楕円 238">
          <a:extLst>
            <a:ext uri="{FF2B5EF4-FFF2-40B4-BE49-F238E27FC236}">
              <a16:creationId xmlns:a16="http://schemas.microsoft.com/office/drawing/2014/main" id="{CC48A6CE-646A-48D0-845B-07E50BF3BB33}"/>
            </a:ext>
          </a:extLst>
        </xdr:cNvPr>
        <xdr:cNvSpPr/>
      </xdr:nvSpPr>
      <xdr:spPr>
        <a:xfrm>
          <a:off x="8699500" y="109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36942</xdr:rowOff>
    </xdr:from>
    <xdr:to>
      <xdr:col>50</xdr:col>
      <xdr:colOff>114300</xdr:colOff>
      <xdr:row>64</xdr:row>
      <xdr:rowOff>37902</xdr:rowOff>
    </xdr:to>
    <xdr:cxnSp macro="">
      <xdr:nvCxnSpPr>
        <xdr:cNvPr id="240" name="直線コネクタ 239">
          <a:extLst>
            <a:ext uri="{FF2B5EF4-FFF2-40B4-BE49-F238E27FC236}">
              <a16:creationId xmlns:a16="http://schemas.microsoft.com/office/drawing/2014/main" id="{94A07AFB-FC97-455B-80B4-4706A37792E2}"/>
            </a:ext>
          </a:extLst>
        </xdr:cNvPr>
        <xdr:cNvCxnSpPr/>
      </xdr:nvCxnSpPr>
      <xdr:spPr>
        <a:xfrm flipV="1">
          <a:off x="8750300" y="1100974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159547</xdr:rowOff>
    </xdr:from>
    <xdr:to>
      <xdr:col>41</xdr:col>
      <xdr:colOff>101600</xdr:colOff>
      <xdr:row>64</xdr:row>
      <xdr:rowOff>89697</xdr:rowOff>
    </xdr:to>
    <xdr:sp macro="" textlink="">
      <xdr:nvSpPr>
        <xdr:cNvPr id="241" name="楕円 240">
          <a:extLst>
            <a:ext uri="{FF2B5EF4-FFF2-40B4-BE49-F238E27FC236}">
              <a16:creationId xmlns:a16="http://schemas.microsoft.com/office/drawing/2014/main" id="{3320767D-7CF7-4BD6-96F1-736D24086ABD}"/>
            </a:ext>
          </a:extLst>
        </xdr:cNvPr>
        <xdr:cNvSpPr/>
      </xdr:nvSpPr>
      <xdr:spPr>
        <a:xfrm>
          <a:off x="7810500" y="109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37902</xdr:rowOff>
    </xdr:from>
    <xdr:to>
      <xdr:col>45</xdr:col>
      <xdr:colOff>177800</xdr:colOff>
      <xdr:row>64</xdr:row>
      <xdr:rowOff>38897</xdr:rowOff>
    </xdr:to>
    <xdr:cxnSp macro="">
      <xdr:nvCxnSpPr>
        <xdr:cNvPr id="242" name="直線コネクタ 241">
          <a:extLst>
            <a:ext uri="{FF2B5EF4-FFF2-40B4-BE49-F238E27FC236}">
              <a16:creationId xmlns:a16="http://schemas.microsoft.com/office/drawing/2014/main" id="{D7C2EDC0-A1F7-4EBA-83AD-7E091A9BBDC5}"/>
            </a:ext>
          </a:extLst>
        </xdr:cNvPr>
        <xdr:cNvCxnSpPr/>
      </xdr:nvCxnSpPr>
      <xdr:spPr>
        <a:xfrm flipV="1">
          <a:off x="7861300" y="11010702"/>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159934</xdr:rowOff>
    </xdr:from>
    <xdr:to>
      <xdr:col>36</xdr:col>
      <xdr:colOff>165100</xdr:colOff>
      <xdr:row>64</xdr:row>
      <xdr:rowOff>90084</xdr:rowOff>
    </xdr:to>
    <xdr:sp macro="" textlink="">
      <xdr:nvSpPr>
        <xdr:cNvPr id="243" name="楕円 242">
          <a:extLst>
            <a:ext uri="{FF2B5EF4-FFF2-40B4-BE49-F238E27FC236}">
              <a16:creationId xmlns:a16="http://schemas.microsoft.com/office/drawing/2014/main" id="{C8B2573E-A6C1-4941-9D87-DDE8CF790AC4}"/>
            </a:ext>
          </a:extLst>
        </xdr:cNvPr>
        <xdr:cNvSpPr/>
      </xdr:nvSpPr>
      <xdr:spPr>
        <a:xfrm>
          <a:off x="6921500" y="109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38897</xdr:rowOff>
    </xdr:from>
    <xdr:to>
      <xdr:col>41</xdr:col>
      <xdr:colOff>50800</xdr:colOff>
      <xdr:row>64</xdr:row>
      <xdr:rowOff>39284</xdr:rowOff>
    </xdr:to>
    <xdr:cxnSp macro="">
      <xdr:nvCxnSpPr>
        <xdr:cNvPr id="244" name="直線コネクタ 243">
          <a:extLst>
            <a:ext uri="{FF2B5EF4-FFF2-40B4-BE49-F238E27FC236}">
              <a16:creationId xmlns:a16="http://schemas.microsoft.com/office/drawing/2014/main" id="{698DCC09-C8AE-4DDF-8906-3C288C65A968}"/>
            </a:ext>
          </a:extLst>
        </xdr:cNvPr>
        <xdr:cNvCxnSpPr/>
      </xdr:nvCxnSpPr>
      <xdr:spPr>
        <a:xfrm flipV="1">
          <a:off x="6972300" y="11011697"/>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5" name="n_1aveValue【橋りょう・トンネル】&#10;一人当たり有形固定資産（償却資産）額">
          <a:extLst>
            <a:ext uri="{FF2B5EF4-FFF2-40B4-BE49-F238E27FC236}">
              <a16:creationId xmlns:a16="http://schemas.microsoft.com/office/drawing/2014/main" id="{7D06172E-6BBF-4C92-A86E-866CB42F456C}"/>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6" name="n_2aveValue【橋りょう・トンネル】&#10;一人当たり有形固定資産（償却資産）額">
          <a:extLst>
            <a:ext uri="{FF2B5EF4-FFF2-40B4-BE49-F238E27FC236}">
              <a16:creationId xmlns:a16="http://schemas.microsoft.com/office/drawing/2014/main" id="{163A9130-6378-42BA-9EB7-3D98DBA88192}"/>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7" name="n_3aveValue【橋りょう・トンネル】&#10;一人当たり有形固定資産（償却資産）額">
          <a:extLst>
            <a:ext uri="{FF2B5EF4-FFF2-40B4-BE49-F238E27FC236}">
              <a16:creationId xmlns:a16="http://schemas.microsoft.com/office/drawing/2014/main" id="{1E87DF23-91BF-427B-81DF-759FEF152835}"/>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48" name="n_4aveValue【橋りょう・トンネル】&#10;一人当たり有形固定資産（償却資産）額">
          <a:extLst>
            <a:ext uri="{FF2B5EF4-FFF2-40B4-BE49-F238E27FC236}">
              <a16:creationId xmlns:a16="http://schemas.microsoft.com/office/drawing/2014/main" id="{F81A3AA1-8744-403F-8223-B81E3018F31E}"/>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78869</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EFF35967-4F5D-4058-993B-0C0334BEF964}"/>
            </a:ext>
          </a:extLst>
        </xdr:cNvPr>
        <xdr:cNvSpPr txBox="1"/>
      </xdr:nvSpPr>
      <xdr:spPr>
        <a:xfrm>
          <a:off x="9327095" y="110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79829</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4C1FE620-7476-45C0-BF68-FBB61BD4692E}"/>
            </a:ext>
          </a:extLst>
        </xdr:cNvPr>
        <xdr:cNvSpPr txBox="1"/>
      </xdr:nvSpPr>
      <xdr:spPr>
        <a:xfrm>
          <a:off x="8450795" y="1105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80824</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302BD1B6-4966-40CA-8991-D73885E7CA9C}"/>
            </a:ext>
          </a:extLst>
        </xdr:cNvPr>
        <xdr:cNvSpPr txBox="1"/>
      </xdr:nvSpPr>
      <xdr:spPr>
        <a:xfrm>
          <a:off x="7561795" y="1105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81211</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89963B0D-D1ED-40C8-99B1-D3D754D01D0C}"/>
            </a:ext>
          </a:extLst>
        </xdr:cNvPr>
        <xdr:cNvSpPr txBox="1"/>
      </xdr:nvSpPr>
      <xdr:spPr>
        <a:xfrm>
          <a:off x="6672795" y="110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1BF01709-E448-47BC-BE97-A689F64F76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10619A67-F7A0-4517-A0D5-5231EF7AA8B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3A56EEBB-A62C-45FC-94F8-63683D0355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4FFF80D9-1470-4669-868A-D8148EA60D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791C6F8D-1C60-4A81-84CE-89B1185F06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3635E4B3-9BE9-44D5-9CE6-144FA1845F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AC44A29-50B5-4B70-8DBB-56BB3079974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DD45845F-C791-4C5A-83EC-665CA3053F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FAB412E8-E4AA-433F-8CD0-A9345B3978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93985F27-5973-45CE-98E8-33CCD1F2CF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8CC3BB2E-8D20-45F0-89D8-980A18927FD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E132A9E6-B40C-40C4-9F70-9DC7CB7BAE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9700EC21-7649-45CC-8851-D20D68D7EB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B45B68F9-8D8E-479D-A4EC-1CA81F4D3F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18BBC6AA-EB42-4B53-9388-7C008BDF18E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C2CD0BE4-3577-40A5-A6DE-D5DDDE8A43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FB4DE884-BF1F-4DDE-9686-DB688A4570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4A5464A8-1A21-429B-BEBE-6D6CA35542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F07A401B-EAEA-47F9-87CB-8D8BFA67846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AD5355D4-A71C-47BA-8C4E-E18401C036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6CE10C2D-316C-4699-81A5-5E693615074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24D02D08-0211-45B5-A71D-0A02B609A2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5D66FE41-A84F-441C-B1D1-17018C15B02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B422E896-D39E-4E46-B926-554C63DF07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B304E654-0CAF-4024-B180-1575805F2B14}"/>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813826E8-EE91-47E9-8E35-A344D5D875F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84A960D2-8BFA-4B88-9AE1-4DC8F833D06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12AD1297-0BB2-4641-AC1E-3ABC6E0D7BDE}"/>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B41F08BF-0B9E-4895-9AF3-FBAB70F4635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93DAD158-ADCD-4368-860F-AD6E811BB93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1CDB7C37-5531-4876-9FCF-2F088E57B1D4}"/>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B4A41BF1-1288-4607-B753-B1D762106B8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0A7A64B7-525C-4992-A000-1404E320A561}"/>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5A2FEE62-C176-42BB-B3AF-E3E8794409F2}"/>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7" name="フローチャート: 判断 286">
          <a:extLst>
            <a:ext uri="{FF2B5EF4-FFF2-40B4-BE49-F238E27FC236}">
              <a16:creationId xmlns:a16="http://schemas.microsoft.com/office/drawing/2014/main" id="{8DC6F327-A6B8-4B02-91DE-E3AD9D2276C1}"/>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2A92932-BD28-45DA-85A0-423D1FC750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5233609-F4C7-4847-B165-0046059C1A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6E105F5-699A-461A-BE77-3634BD1F9B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B6BBF61-B990-4691-91A8-671366C52F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D6C2721-B0F4-422F-911A-0A888926E8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130175</xdr:rowOff>
    </xdr:from>
    <xdr:to>
      <xdr:col>20</xdr:col>
      <xdr:colOff>38100</xdr:colOff>
      <xdr:row>85</xdr:row>
      <xdr:rowOff>60325</xdr:rowOff>
    </xdr:to>
    <xdr:sp macro="" textlink="">
      <xdr:nvSpPr>
        <xdr:cNvPr id="293" name="楕円 292">
          <a:extLst>
            <a:ext uri="{FF2B5EF4-FFF2-40B4-BE49-F238E27FC236}">
              <a16:creationId xmlns:a16="http://schemas.microsoft.com/office/drawing/2014/main" id="{0F9DEB8D-6A8E-4D1F-9292-95788315382A}"/>
            </a:ext>
          </a:extLst>
        </xdr:cNvPr>
        <xdr:cNvSpPr/>
      </xdr:nvSpPr>
      <xdr:spPr>
        <a:xfrm>
          <a:off x="3746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90170</xdr:rowOff>
    </xdr:from>
    <xdr:to>
      <xdr:col>15</xdr:col>
      <xdr:colOff>101600</xdr:colOff>
      <xdr:row>85</xdr:row>
      <xdr:rowOff>20320</xdr:rowOff>
    </xdr:to>
    <xdr:sp macro="" textlink="">
      <xdr:nvSpPr>
        <xdr:cNvPr id="294" name="楕円 293">
          <a:extLst>
            <a:ext uri="{FF2B5EF4-FFF2-40B4-BE49-F238E27FC236}">
              <a16:creationId xmlns:a16="http://schemas.microsoft.com/office/drawing/2014/main" id="{907B97D7-2768-4D02-B399-CC502C1F1EDB}"/>
            </a:ext>
          </a:extLst>
        </xdr:cNvPr>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9525</xdr:rowOff>
    </xdr:to>
    <xdr:cxnSp macro="">
      <xdr:nvCxnSpPr>
        <xdr:cNvPr id="295" name="直線コネクタ 294">
          <a:extLst>
            <a:ext uri="{FF2B5EF4-FFF2-40B4-BE49-F238E27FC236}">
              <a16:creationId xmlns:a16="http://schemas.microsoft.com/office/drawing/2014/main" id="{B6988842-7A28-4C17-A9A7-882A50CDC183}"/>
            </a:ext>
          </a:extLst>
        </xdr:cNvPr>
        <xdr:cNvCxnSpPr/>
      </xdr:nvCxnSpPr>
      <xdr:spPr>
        <a:xfrm>
          <a:off x="2908300" y="14542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48261</xdr:rowOff>
    </xdr:from>
    <xdr:to>
      <xdr:col>10</xdr:col>
      <xdr:colOff>165100</xdr:colOff>
      <xdr:row>84</xdr:row>
      <xdr:rowOff>149861</xdr:rowOff>
    </xdr:to>
    <xdr:sp macro="" textlink="">
      <xdr:nvSpPr>
        <xdr:cNvPr id="296" name="楕円 295">
          <a:extLst>
            <a:ext uri="{FF2B5EF4-FFF2-40B4-BE49-F238E27FC236}">
              <a16:creationId xmlns:a16="http://schemas.microsoft.com/office/drawing/2014/main" id="{1FC48080-2DE2-4C4D-8F8C-9625AC21D5AF}"/>
            </a:ext>
          </a:extLst>
        </xdr:cNvPr>
        <xdr:cNvSpPr/>
      </xdr:nvSpPr>
      <xdr:spPr>
        <a:xfrm>
          <a:off x="196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99061</xdr:rowOff>
    </xdr:from>
    <xdr:to>
      <xdr:col>15</xdr:col>
      <xdr:colOff>50800</xdr:colOff>
      <xdr:row>84</xdr:row>
      <xdr:rowOff>140970</xdr:rowOff>
    </xdr:to>
    <xdr:cxnSp macro="">
      <xdr:nvCxnSpPr>
        <xdr:cNvPr id="297" name="直線コネクタ 296">
          <a:extLst>
            <a:ext uri="{FF2B5EF4-FFF2-40B4-BE49-F238E27FC236}">
              <a16:creationId xmlns:a16="http://schemas.microsoft.com/office/drawing/2014/main" id="{0CDD5069-B602-4E3B-AD3F-16BB58B8FC28}"/>
            </a:ext>
          </a:extLst>
        </xdr:cNvPr>
        <xdr:cNvCxnSpPr/>
      </xdr:nvCxnSpPr>
      <xdr:spPr>
        <a:xfrm>
          <a:off x="2019300" y="14500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8255</xdr:rowOff>
    </xdr:from>
    <xdr:to>
      <xdr:col>6</xdr:col>
      <xdr:colOff>38100</xdr:colOff>
      <xdr:row>84</xdr:row>
      <xdr:rowOff>109855</xdr:rowOff>
    </xdr:to>
    <xdr:sp macro="" textlink="">
      <xdr:nvSpPr>
        <xdr:cNvPr id="298" name="楕円 297">
          <a:extLst>
            <a:ext uri="{FF2B5EF4-FFF2-40B4-BE49-F238E27FC236}">
              <a16:creationId xmlns:a16="http://schemas.microsoft.com/office/drawing/2014/main" id="{EDF572A3-F5EC-4A63-B470-A74F945B5996}"/>
            </a:ext>
          </a:extLst>
        </xdr:cNvPr>
        <xdr:cNvSpPr/>
      </xdr:nvSpPr>
      <xdr:spPr>
        <a:xfrm>
          <a:off x="1079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59055</xdr:rowOff>
    </xdr:from>
    <xdr:to>
      <xdr:col>10</xdr:col>
      <xdr:colOff>114300</xdr:colOff>
      <xdr:row>84</xdr:row>
      <xdr:rowOff>99061</xdr:rowOff>
    </xdr:to>
    <xdr:cxnSp macro="">
      <xdr:nvCxnSpPr>
        <xdr:cNvPr id="299" name="直線コネクタ 298">
          <a:extLst>
            <a:ext uri="{FF2B5EF4-FFF2-40B4-BE49-F238E27FC236}">
              <a16:creationId xmlns:a16="http://schemas.microsoft.com/office/drawing/2014/main" id="{5899AA81-0382-4A2D-BB0A-D095FBA87EBD}"/>
            </a:ext>
          </a:extLst>
        </xdr:cNvPr>
        <xdr:cNvCxnSpPr/>
      </xdr:nvCxnSpPr>
      <xdr:spPr>
        <a:xfrm>
          <a:off x="1130300" y="14460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0" name="n_1aveValue【公営住宅】&#10;有形固定資産減価償却率">
          <a:extLst>
            <a:ext uri="{FF2B5EF4-FFF2-40B4-BE49-F238E27FC236}">
              <a16:creationId xmlns:a16="http://schemas.microsoft.com/office/drawing/2014/main" id="{295C668C-0BA9-4CFD-94B3-3763A4F9422F}"/>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1" name="n_2aveValue【公営住宅】&#10;有形固定資産減価償却率">
          <a:extLst>
            <a:ext uri="{FF2B5EF4-FFF2-40B4-BE49-F238E27FC236}">
              <a16:creationId xmlns:a16="http://schemas.microsoft.com/office/drawing/2014/main" id="{79459D85-CC6A-4A68-B291-D16BB4BF5964}"/>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2" name="n_3aveValue【公営住宅】&#10;有形固定資産減価償却率">
          <a:extLst>
            <a:ext uri="{FF2B5EF4-FFF2-40B4-BE49-F238E27FC236}">
              <a16:creationId xmlns:a16="http://schemas.microsoft.com/office/drawing/2014/main" id="{E85DE9B6-1C41-4CA6-B82D-97C7FFBD0D4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3" name="n_4aveValue【公営住宅】&#10;有形固定資産減価償却率">
          <a:extLst>
            <a:ext uri="{FF2B5EF4-FFF2-40B4-BE49-F238E27FC236}">
              <a16:creationId xmlns:a16="http://schemas.microsoft.com/office/drawing/2014/main" id="{FA3086DE-8AD3-4F8B-930E-C8223A9633A1}"/>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51452</xdr:rowOff>
    </xdr:from>
    <xdr:ext cx="405111" cy="259045"/>
    <xdr:sp macro="" textlink="">
      <xdr:nvSpPr>
        <xdr:cNvPr id="304" name="n_1mainValue【公営住宅】&#10;有形固定資産減価償却率">
          <a:extLst>
            <a:ext uri="{FF2B5EF4-FFF2-40B4-BE49-F238E27FC236}">
              <a16:creationId xmlns:a16="http://schemas.microsoft.com/office/drawing/2014/main" id="{0A40BD1A-FAFD-4A99-A53E-DB16B3266D66}"/>
            </a:ext>
          </a:extLst>
        </xdr:cNvPr>
        <xdr:cNvSpPr txBox="1"/>
      </xdr:nvSpPr>
      <xdr:spPr>
        <a:xfrm>
          <a:off x="35820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05" name="n_2mainValue【公営住宅】&#10;有形固定資産減価償却率">
          <a:extLst>
            <a:ext uri="{FF2B5EF4-FFF2-40B4-BE49-F238E27FC236}">
              <a16:creationId xmlns:a16="http://schemas.microsoft.com/office/drawing/2014/main" id="{317BCCFD-CCDB-41DB-B042-3F3CF6748C9D}"/>
            </a:ext>
          </a:extLst>
        </xdr:cNvPr>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140988</xdr:rowOff>
    </xdr:from>
    <xdr:ext cx="405111" cy="259045"/>
    <xdr:sp macro="" textlink="">
      <xdr:nvSpPr>
        <xdr:cNvPr id="306" name="n_3mainValue【公営住宅】&#10;有形固定資産減価償却率">
          <a:extLst>
            <a:ext uri="{FF2B5EF4-FFF2-40B4-BE49-F238E27FC236}">
              <a16:creationId xmlns:a16="http://schemas.microsoft.com/office/drawing/2014/main" id="{FBB83F89-10FC-46B2-A238-184FA2A4FC67}"/>
            </a:ext>
          </a:extLst>
        </xdr:cNvPr>
        <xdr:cNvSpPr txBox="1"/>
      </xdr:nvSpPr>
      <xdr:spPr>
        <a:xfrm>
          <a:off x="1816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100982</xdr:rowOff>
    </xdr:from>
    <xdr:ext cx="405111" cy="259045"/>
    <xdr:sp macro="" textlink="">
      <xdr:nvSpPr>
        <xdr:cNvPr id="307" name="n_4mainValue【公営住宅】&#10;有形固定資産減価償却率">
          <a:extLst>
            <a:ext uri="{FF2B5EF4-FFF2-40B4-BE49-F238E27FC236}">
              <a16:creationId xmlns:a16="http://schemas.microsoft.com/office/drawing/2014/main" id="{4B52DB40-656C-4664-9804-9B541B6B8220}"/>
            </a:ext>
          </a:extLst>
        </xdr:cNvPr>
        <xdr:cNvSpPr txBox="1"/>
      </xdr:nvSpPr>
      <xdr:spPr>
        <a:xfrm>
          <a:off x="927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FAF05164-38B8-49B4-B34A-0076EB9D39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6209932B-5574-403B-A57B-702142C7C3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4381F9A9-3958-4F82-B837-503398B8FA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A98F0D6-A881-4656-B421-0DD8025B86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A32B1EE3-17E1-4EFF-8A6D-0636BE4260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E36FD2F-D7AF-4693-A951-A047ABE5A8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63FA3933-695E-4969-AC2C-CB21631263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14C35F55-138F-4DC2-8661-990E7855C4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1DD325E2-5EE7-42BA-8C59-58A4656F5D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F44FBF51-EF22-49E2-8AFF-F9CF1674BE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E9E55BB-B3F5-40D5-8EA0-F90569A752C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19A04242-0450-4F74-9636-1912E4059BC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9E2938E7-A040-41A5-A9DB-797D66E7740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60E20C16-0EBB-4BCB-B001-9369491A1B7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11410923-9EA8-4BC9-A0D2-B5A0C69E74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FFC44C02-FD68-4BF8-AB48-A50951C712C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E7517743-2089-4E88-850A-760A70AEE53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93B92B3E-194A-4F2A-9906-07F996577FD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2A568EE3-A6F7-44F4-B92C-BE7198BF292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17FDF1FA-F0B3-49D4-AA3E-C51DA2216C9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CA6822F-89D1-469A-9E47-276FB048DF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F6F83A61-DAB2-45DE-8080-004DCBF096A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2940C5D0-DD6E-43D8-8162-9B1AFAC118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C50C7FC4-1648-40C1-9989-D3748186070A}"/>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02F07068-F1C9-40C3-A84E-3FBDAC4C5E89}"/>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E498A4A7-0AE2-4075-80ED-86A07B3857DB}"/>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AFF3676B-0931-49EB-9601-100E5CE42AB5}"/>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6D682AD4-3738-4034-A3D0-3CF13D2FCA44}"/>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DF72CFB0-10AD-4C0E-8160-20962ABD62DC}"/>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4312957B-200B-495A-8E93-98CA737436D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BDE85604-A215-4727-8E89-ECAB184593C6}"/>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5C3DEC5C-54DC-46BC-AE67-3EF7F9DA664F}"/>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105D27F1-2E24-4CA4-9083-4C40D240E044}"/>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41" name="フローチャート: 判断 340">
          <a:extLst>
            <a:ext uri="{FF2B5EF4-FFF2-40B4-BE49-F238E27FC236}">
              <a16:creationId xmlns:a16="http://schemas.microsoft.com/office/drawing/2014/main" id="{5C9BB19E-CB0C-43AA-94A9-366170301038}"/>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D149211-513C-4EDB-BCE3-008E9A68A0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1568017-41B4-425D-88CA-946D738785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6313C23-B067-43E2-9F7B-5AF2C527D6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3024225-C737-4138-815C-847F170877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394E376-170F-4CAC-BECF-61F80FFA38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51308</xdr:rowOff>
    </xdr:from>
    <xdr:to>
      <xdr:col>50</xdr:col>
      <xdr:colOff>165100</xdr:colOff>
      <xdr:row>86</xdr:row>
      <xdr:rowOff>152908</xdr:rowOff>
    </xdr:to>
    <xdr:sp macro="" textlink="">
      <xdr:nvSpPr>
        <xdr:cNvPr id="347" name="楕円 346">
          <a:extLst>
            <a:ext uri="{FF2B5EF4-FFF2-40B4-BE49-F238E27FC236}">
              <a16:creationId xmlns:a16="http://schemas.microsoft.com/office/drawing/2014/main" id="{78567B77-55D5-4ABA-8EC7-1193D192D596}"/>
            </a:ext>
          </a:extLst>
        </xdr:cNvPr>
        <xdr:cNvSpPr/>
      </xdr:nvSpPr>
      <xdr:spPr>
        <a:xfrm>
          <a:off x="9588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51612</xdr:rowOff>
    </xdr:from>
    <xdr:to>
      <xdr:col>46</xdr:col>
      <xdr:colOff>38100</xdr:colOff>
      <xdr:row>86</xdr:row>
      <xdr:rowOff>153212</xdr:rowOff>
    </xdr:to>
    <xdr:sp macro="" textlink="">
      <xdr:nvSpPr>
        <xdr:cNvPr id="348" name="楕円 347">
          <a:extLst>
            <a:ext uri="{FF2B5EF4-FFF2-40B4-BE49-F238E27FC236}">
              <a16:creationId xmlns:a16="http://schemas.microsoft.com/office/drawing/2014/main" id="{021522D9-6EDC-4854-8548-79C72C3E0321}"/>
            </a:ext>
          </a:extLst>
        </xdr:cNvPr>
        <xdr:cNvSpPr/>
      </xdr:nvSpPr>
      <xdr:spPr>
        <a:xfrm>
          <a:off x="8699500" y="14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102108</xdr:rowOff>
    </xdr:from>
    <xdr:to>
      <xdr:col>50</xdr:col>
      <xdr:colOff>114300</xdr:colOff>
      <xdr:row>86</xdr:row>
      <xdr:rowOff>102412</xdr:rowOff>
    </xdr:to>
    <xdr:cxnSp macro="">
      <xdr:nvCxnSpPr>
        <xdr:cNvPr id="349" name="直線コネクタ 348">
          <a:extLst>
            <a:ext uri="{FF2B5EF4-FFF2-40B4-BE49-F238E27FC236}">
              <a16:creationId xmlns:a16="http://schemas.microsoft.com/office/drawing/2014/main" id="{F54C139A-828D-47CE-97A6-1981A69D44BC}"/>
            </a:ext>
          </a:extLst>
        </xdr:cNvPr>
        <xdr:cNvCxnSpPr/>
      </xdr:nvCxnSpPr>
      <xdr:spPr>
        <a:xfrm flipV="1">
          <a:off x="8750300" y="1484680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51766</xdr:rowOff>
    </xdr:from>
    <xdr:to>
      <xdr:col>41</xdr:col>
      <xdr:colOff>101600</xdr:colOff>
      <xdr:row>86</xdr:row>
      <xdr:rowOff>153366</xdr:rowOff>
    </xdr:to>
    <xdr:sp macro="" textlink="">
      <xdr:nvSpPr>
        <xdr:cNvPr id="350" name="楕円 349">
          <a:extLst>
            <a:ext uri="{FF2B5EF4-FFF2-40B4-BE49-F238E27FC236}">
              <a16:creationId xmlns:a16="http://schemas.microsoft.com/office/drawing/2014/main" id="{96ABE9D4-57C8-4FBC-9D00-4F5B580924E0}"/>
            </a:ext>
          </a:extLst>
        </xdr:cNvPr>
        <xdr:cNvSpPr/>
      </xdr:nvSpPr>
      <xdr:spPr>
        <a:xfrm>
          <a:off x="7810500" y="14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102412</xdr:rowOff>
    </xdr:from>
    <xdr:to>
      <xdr:col>45</xdr:col>
      <xdr:colOff>177800</xdr:colOff>
      <xdr:row>86</xdr:row>
      <xdr:rowOff>102566</xdr:rowOff>
    </xdr:to>
    <xdr:cxnSp macro="">
      <xdr:nvCxnSpPr>
        <xdr:cNvPr id="351" name="直線コネクタ 350">
          <a:extLst>
            <a:ext uri="{FF2B5EF4-FFF2-40B4-BE49-F238E27FC236}">
              <a16:creationId xmlns:a16="http://schemas.microsoft.com/office/drawing/2014/main" id="{8060BC08-D1D8-4F4C-B71C-5EFBBD3BB886}"/>
            </a:ext>
          </a:extLst>
        </xdr:cNvPr>
        <xdr:cNvCxnSpPr/>
      </xdr:nvCxnSpPr>
      <xdr:spPr>
        <a:xfrm flipV="1">
          <a:off x="7861300" y="14847112"/>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51918</xdr:rowOff>
    </xdr:from>
    <xdr:to>
      <xdr:col>36</xdr:col>
      <xdr:colOff>165100</xdr:colOff>
      <xdr:row>86</xdr:row>
      <xdr:rowOff>153518</xdr:rowOff>
    </xdr:to>
    <xdr:sp macro="" textlink="">
      <xdr:nvSpPr>
        <xdr:cNvPr id="352" name="楕円 351">
          <a:extLst>
            <a:ext uri="{FF2B5EF4-FFF2-40B4-BE49-F238E27FC236}">
              <a16:creationId xmlns:a16="http://schemas.microsoft.com/office/drawing/2014/main" id="{F6C5CC77-6679-4A70-843C-8ED9AAB41BDB}"/>
            </a:ext>
          </a:extLst>
        </xdr:cNvPr>
        <xdr:cNvSpPr/>
      </xdr:nvSpPr>
      <xdr:spPr>
        <a:xfrm>
          <a:off x="6921500" y="147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102566</xdr:rowOff>
    </xdr:from>
    <xdr:to>
      <xdr:col>41</xdr:col>
      <xdr:colOff>50800</xdr:colOff>
      <xdr:row>86</xdr:row>
      <xdr:rowOff>102718</xdr:rowOff>
    </xdr:to>
    <xdr:cxnSp macro="">
      <xdr:nvCxnSpPr>
        <xdr:cNvPr id="353" name="直線コネクタ 352">
          <a:extLst>
            <a:ext uri="{FF2B5EF4-FFF2-40B4-BE49-F238E27FC236}">
              <a16:creationId xmlns:a16="http://schemas.microsoft.com/office/drawing/2014/main" id="{4D3C69A7-3F3A-4BE6-8F73-24CF08AA77C1}"/>
            </a:ext>
          </a:extLst>
        </xdr:cNvPr>
        <xdr:cNvCxnSpPr/>
      </xdr:nvCxnSpPr>
      <xdr:spPr>
        <a:xfrm flipV="1">
          <a:off x="6972300" y="1484726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4" name="n_1aveValue【公営住宅】&#10;一人当たり面積">
          <a:extLst>
            <a:ext uri="{FF2B5EF4-FFF2-40B4-BE49-F238E27FC236}">
              <a16:creationId xmlns:a16="http://schemas.microsoft.com/office/drawing/2014/main" id="{2F6E8097-8527-448E-A246-D7F55A8A883C}"/>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5" name="n_2aveValue【公営住宅】&#10;一人当たり面積">
          <a:extLst>
            <a:ext uri="{FF2B5EF4-FFF2-40B4-BE49-F238E27FC236}">
              <a16:creationId xmlns:a16="http://schemas.microsoft.com/office/drawing/2014/main" id="{87EBDE43-E72E-417E-8D93-9FD542D4C8FA}"/>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6" name="n_3aveValue【公営住宅】&#10;一人当たり面積">
          <a:extLst>
            <a:ext uri="{FF2B5EF4-FFF2-40B4-BE49-F238E27FC236}">
              <a16:creationId xmlns:a16="http://schemas.microsoft.com/office/drawing/2014/main" id="{AB9EAD88-A33F-4683-8449-FAC0FB3B9D25}"/>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57" name="n_4aveValue【公営住宅】&#10;一人当たり面積">
          <a:extLst>
            <a:ext uri="{FF2B5EF4-FFF2-40B4-BE49-F238E27FC236}">
              <a16:creationId xmlns:a16="http://schemas.microsoft.com/office/drawing/2014/main" id="{18EB4662-6156-42BD-B0BF-A3D58C722F98}"/>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144035</xdr:rowOff>
    </xdr:from>
    <xdr:ext cx="469744" cy="259045"/>
    <xdr:sp macro="" textlink="">
      <xdr:nvSpPr>
        <xdr:cNvPr id="358" name="n_1mainValue【公営住宅】&#10;一人当たり面積">
          <a:extLst>
            <a:ext uri="{FF2B5EF4-FFF2-40B4-BE49-F238E27FC236}">
              <a16:creationId xmlns:a16="http://schemas.microsoft.com/office/drawing/2014/main" id="{27DB2B0F-6CC8-40DD-81B0-2EBFF2933145}"/>
            </a:ext>
          </a:extLst>
        </xdr:cNvPr>
        <xdr:cNvSpPr txBox="1"/>
      </xdr:nvSpPr>
      <xdr:spPr>
        <a:xfrm>
          <a:off x="9391727" y="1488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144339</xdr:rowOff>
    </xdr:from>
    <xdr:ext cx="469744" cy="259045"/>
    <xdr:sp macro="" textlink="">
      <xdr:nvSpPr>
        <xdr:cNvPr id="359" name="n_2mainValue【公営住宅】&#10;一人当たり面積">
          <a:extLst>
            <a:ext uri="{FF2B5EF4-FFF2-40B4-BE49-F238E27FC236}">
              <a16:creationId xmlns:a16="http://schemas.microsoft.com/office/drawing/2014/main" id="{7FA8072D-2AF1-4585-ACC4-58A16B2CB02E}"/>
            </a:ext>
          </a:extLst>
        </xdr:cNvPr>
        <xdr:cNvSpPr txBox="1"/>
      </xdr:nvSpPr>
      <xdr:spPr>
        <a:xfrm>
          <a:off x="8515427" y="1488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144493</xdr:rowOff>
    </xdr:from>
    <xdr:ext cx="469744" cy="259045"/>
    <xdr:sp macro="" textlink="">
      <xdr:nvSpPr>
        <xdr:cNvPr id="360" name="n_3mainValue【公営住宅】&#10;一人当たり面積">
          <a:extLst>
            <a:ext uri="{FF2B5EF4-FFF2-40B4-BE49-F238E27FC236}">
              <a16:creationId xmlns:a16="http://schemas.microsoft.com/office/drawing/2014/main" id="{19218AC8-04A7-4B90-90BE-089A4CF4BC6B}"/>
            </a:ext>
          </a:extLst>
        </xdr:cNvPr>
        <xdr:cNvSpPr txBox="1"/>
      </xdr:nvSpPr>
      <xdr:spPr>
        <a:xfrm>
          <a:off x="7626427" y="1488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144645</xdr:rowOff>
    </xdr:from>
    <xdr:ext cx="469744" cy="259045"/>
    <xdr:sp macro="" textlink="">
      <xdr:nvSpPr>
        <xdr:cNvPr id="361" name="n_4mainValue【公営住宅】&#10;一人当たり面積">
          <a:extLst>
            <a:ext uri="{FF2B5EF4-FFF2-40B4-BE49-F238E27FC236}">
              <a16:creationId xmlns:a16="http://schemas.microsoft.com/office/drawing/2014/main" id="{7FE819DB-37CB-48E7-8D42-DE60311639F6}"/>
            </a:ext>
          </a:extLst>
        </xdr:cNvPr>
        <xdr:cNvSpPr txBox="1"/>
      </xdr:nvSpPr>
      <xdr:spPr>
        <a:xfrm>
          <a:off x="6737427" y="1488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BED95255-4CE4-4EFA-B605-568312E347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D49D9AAB-F2D9-4682-AE92-42BB9C63A3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958A4CAC-F469-457A-A094-F4C91A4580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6913AEF2-96B0-48FA-997E-F097498B81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7CAE8ABE-102F-4017-A819-D5ED19A242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FEC77CC4-AE74-4578-8906-7D8D75AA495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ACF67A58-C0AD-4613-ABF4-0AC573F30E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D23A1B28-DBED-4FB5-BAC9-7A6F0D3691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70F34704-D7CC-45DF-A4C1-79F14373F9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111E5696-F021-45FC-9D66-0640412959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F46079F7-9F7A-4DAA-8E08-876FC12338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A06F806-0AB7-4BAD-9CE9-BCA42E85DC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12639935-A89D-41A3-88A3-9A121CAA73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FA96D35-6FC0-47F7-A59B-2F2655EDE2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DEA873D5-B4C7-4E62-950B-40330EF9D5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981F500C-150A-4C08-BFB8-653FED9555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47161372-E72C-4E60-8CDD-452AB88A86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BE357679-6000-4BFE-B420-61423839FC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FB8B8820-A0FA-4161-95E5-524A86BA4E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3880567C-4127-4417-A26B-2E0FE6010D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4C7D3A76-937D-41CB-860A-76541A9839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343B4CBE-F027-40CE-9B0A-E1DE5A4445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B1507EF-B82B-4F67-92A0-12486A5A11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31FE4C5A-43FE-433B-93B0-D52543DBA2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5FF9B861-7D4A-4F45-BFE5-5E16EA7215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5B923105-29E6-4E97-AA9B-50C71B2337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24EC5F63-3CC3-44D7-BC19-077A38D76FE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4B82A47B-9DA5-4381-9DAF-288E9994684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4E2CD76-BBEF-4359-AA67-DB699B646B6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62F89E54-AB9A-4A1A-AACC-26A4682FEA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88FA0B0B-9726-4FA5-A315-A78D51A8AB4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38D8A16B-12E8-45C5-91F9-97BD3C42862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52B9236D-A058-4C1D-A562-84EA546EE2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677F537C-1611-4525-9B04-C1E04E76877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11958707-C9B0-49FE-BA55-B8B5946920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634C9AF8-C8A6-4587-A014-829A0ECBEB4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69FEF0A5-84BB-477E-A948-4D94750F7A2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E77A6408-E213-497A-BE96-71D7984CEF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EE1C68D7-B036-43A4-AAB8-88D2F820ED3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109122BD-DB9C-4771-B96E-DEA26232B8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DA22AD38-EB21-4AC1-A684-407BCB57B5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F77415BA-B000-402B-B587-E0AAB67522D5}"/>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5D952D05-F2C5-4CFC-B2D1-3F9AE9345E7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A923F2AA-81A2-48EE-9804-444EA76571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C088CD91-9DF8-4F02-9690-950E07C35CEC}"/>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D3D91989-B313-4FFF-A4DD-E30A87E6F66D}"/>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D20C6C33-C0B2-4CA6-B26A-551F69497C2D}"/>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97A6EC88-67C4-45EA-B4AC-5F3BF8770F2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4C0F2E97-CF78-4A7D-881B-B853C86E0779}"/>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476BC067-6605-4CE1-B072-30051886DFE4}"/>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82185F4C-5624-41FA-BF45-EAE5D8EB3C16}"/>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3" name="フローチャート: 判断 412">
          <a:extLst>
            <a:ext uri="{FF2B5EF4-FFF2-40B4-BE49-F238E27FC236}">
              <a16:creationId xmlns:a16="http://schemas.microsoft.com/office/drawing/2014/main" id="{C5E2C4D4-5743-4C3D-A7C0-F8D95F2854EA}"/>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817AF70-8C3D-4E5D-8216-9A18CB35B3A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87E4E69C-4B23-4B8A-99C9-2F05F60875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90D2A62-9A0A-43D7-8EE6-FE07807DF2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77FC61B-F0F0-42CE-A1DA-022CE4CB6B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4A65159-DB3C-4596-B6DF-3C59680F92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419" name="楕円 418">
          <a:extLst>
            <a:ext uri="{FF2B5EF4-FFF2-40B4-BE49-F238E27FC236}">
              <a16:creationId xmlns:a16="http://schemas.microsoft.com/office/drawing/2014/main" id="{245D6527-EC20-44AE-8897-DC260BA993B9}"/>
            </a:ext>
          </a:extLst>
        </xdr:cNvPr>
        <xdr:cNvSpPr/>
      </xdr:nvSpPr>
      <xdr:spPr>
        <a:xfrm>
          <a:off x="1543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20" name="楕円 419">
          <a:extLst>
            <a:ext uri="{FF2B5EF4-FFF2-40B4-BE49-F238E27FC236}">
              <a16:creationId xmlns:a16="http://schemas.microsoft.com/office/drawing/2014/main" id="{244827DB-CAE0-45E0-992F-54072CF82035}"/>
            </a:ext>
          </a:extLst>
        </xdr:cNvPr>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90896</xdr:rowOff>
    </xdr:to>
    <xdr:cxnSp macro="">
      <xdr:nvCxnSpPr>
        <xdr:cNvPr id="421" name="直線コネクタ 420">
          <a:extLst>
            <a:ext uri="{FF2B5EF4-FFF2-40B4-BE49-F238E27FC236}">
              <a16:creationId xmlns:a16="http://schemas.microsoft.com/office/drawing/2014/main" id="{AEDFB6E5-855A-4277-81D1-F0B4B4A5EE98}"/>
            </a:ext>
          </a:extLst>
        </xdr:cNvPr>
        <xdr:cNvCxnSpPr/>
      </xdr:nvCxnSpPr>
      <xdr:spPr>
        <a:xfrm>
          <a:off x="14592300" y="67023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22" name="楕円 421">
          <a:extLst>
            <a:ext uri="{FF2B5EF4-FFF2-40B4-BE49-F238E27FC236}">
              <a16:creationId xmlns:a16="http://schemas.microsoft.com/office/drawing/2014/main" id="{2DCCAD97-F6A7-4D59-BF21-0DDA463E4298}"/>
            </a:ext>
          </a:extLst>
        </xdr:cNvPr>
        <xdr:cNvSpPr/>
      </xdr:nvSpPr>
      <xdr:spPr>
        <a:xfrm>
          <a:off x="1365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39</xdr:row>
      <xdr:rowOff>15784</xdr:rowOff>
    </xdr:to>
    <xdr:cxnSp macro="">
      <xdr:nvCxnSpPr>
        <xdr:cNvPr id="423" name="直線コネクタ 422">
          <a:extLst>
            <a:ext uri="{FF2B5EF4-FFF2-40B4-BE49-F238E27FC236}">
              <a16:creationId xmlns:a16="http://schemas.microsoft.com/office/drawing/2014/main" id="{3F0C549F-26D7-46C0-8674-B72B9A2511EE}"/>
            </a:ext>
          </a:extLst>
        </xdr:cNvPr>
        <xdr:cNvCxnSpPr/>
      </xdr:nvCxnSpPr>
      <xdr:spPr>
        <a:xfrm>
          <a:off x="13703300" y="66272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159294</xdr:rowOff>
    </xdr:from>
    <xdr:to>
      <xdr:col>67</xdr:col>
      <xdr:colOff>101600</xdr:colOff>
      <xdr:row>38</xdr:row>
      <xdr:rowOff>89444</xdr:rowOff>
    </xdr:to>
    <xdr:sp macro="" textlink="">
      <xdr:nvSpPr>
        <xdr:cNvPr id="424" name="楕円 423">
          <a:extLst>
            <a:ext uri="{FF2B5EF4-FFF2-40B4-BE49-F238E27FC236}">
              <a16:creationId xmlns:a16="http://schemas.microsoft.com/office/drawing/2014/main" id="{07CC998B-9F48-464D-A152-2534BFE6231D}"/>
            </a:ext>
          </a:extLst>
        </xdr:cNvPr>
        <xdr:cNvSpPr/>
      </xdr:nvSpPr>
      <xdr:spPr>
        <a:xfrm>
          <a:off x="12763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38644</xdr:rowOff>
    </xdr:from>
    <xdr:to>
      <xdr:col>71</xdr:col>
      <xdr:colOff>177800</xdr:colOff>
      <xdr:row>38</xdr:row>
      <xdr:rowOff>112123</xdr:rowOff>
    </xdr:to>
    <xdr:cxnSp macro="">
      <xdr:nvCxnSpPr>
        <xdr:cNvPr id="425" name="直線コネクタ 424">
          <a:extLst>
            <a:ext uri="{FF2B5EF4-FFF2-40B4-BE49-F238E27FC236}">
              <a16:creationId xmlns:a16="http://schemas.microsoft.com/office/drawing/2014/main" id="{AAA95A1B-B683-48DE-9611-8E5F03B48567}"/>
            </a:ext>
          </a:extLst>
        </xdr:cNvPr>
        <xdr:cNvCxnSpPr/>
      </xdr:nvCxnSpPr>
      <xdr:spPr>
        <a:xfrm>
          <a:off x="12814300" y="655374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37EC8AAC-4D6B-448A-BAB2-8469AC4DD23B}"/>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1610ABCE-D0E8-427A-8050-0B37ADBF616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21EE2919-748B-46A8-AFBE-6E0F6901820D}"/>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7894FD33-F8CA-4797-978D-71290AE89EF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A8C328FF-9616-4A3A-9F21-7ABC404945BB}"/>
            </a:ext>
          </a:extLst>
        </xdr:cNvPr>
        <xdr:cNvSpPr txBox="1"/>
      </xdr:nvSpPr>
      <xdr:spPr>
        <a:xfrm>
          <a:off x="15266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C88AD761-A0FC-410D-A6B5-94A2E3B8ACC3}"/>
            </a:ext>
          </a:extLst>
        </xdr:cNvPr>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9D920795-A871-40E8-A98F-EC114C013FED}"/>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80571</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FF37EE9C-4C9E-4CBE-A0AA-D0B5B8329F35}"/>
            </a:ext>
          </a:extLst>
        </xdr:cNvPr>
        <xdr:cNvSpPr txBox="1"/>
      </xdr:nvSpPr>
      <xdr:spPr>
        <a:xfrm>
          <a:off x="12611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913257C8-70AF-43C9-9498-D60693D5EA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D19DF73F-66E8-4C8B-89B5-4C00CA546B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755106DC-27C5-429F-AAE4-9E748EDEB1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4A94C006-A6C2-4A10-8BE0-DC2EBDAFAE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5BF6F578-A10E-42B9-B1BD-D6851A2D8B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A5CFA041-C510-44C1-8CE5-F99A4612D9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1DFE36C3-8E49-472C-9F19-5FEB9D9F50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F8C00E4D-1864-47B8-8F81-42C2353F80D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E325FDF3-2F5E-41E4-AA87-2148BAB784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4E94A84B-4C12-40B2-9286-936A5E6A05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70724BBE-7D9A-41AC-A34E-ADD9A8764BC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7ABE8144-CD1A-4252-B376-D0051D98267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AA03DF32-1D68-445B-B32A-FC50C785AC9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23D7DC40-75FE-46B8-A0ED-38D0A3E69AE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5C5107D0-5DD1-4E5B-8731-212B71130D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66FC1F42-F095-4F04-AB5C-BE2F73163D8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9F18A04A-370E-4ADB-8B52-6B89DB466A5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B6387321-E79B-46DB-B627-B7BD3A49EF2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BF0B586E-7AA7-49A8-BE34-437135F79D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CCA9535E-4FFA-49DE-AE01-AA905AA8F7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F9523884-38DC-4DE1-BD76-419519E70F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14919D34-3503-4966-807B-DE381D50BDB2}"/>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795D9987-0ECD-4927-9DFE-7461ACD6189C}"/>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B2962DC9-5B58-4622-9B1B-5DB322083A0B}"/>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484F7D1D-DB77-4F41-9EA2-D6118A90AF05}"/>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B04E9D5E-4186-4D9D-9E63-A778FEBF15FA}"/>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515C40FB-9FF1-4691-9271-D4B37779E717}"/>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E169270D-3B78-4ADE-8955-B094DF5D3958}"/>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9AE9F50F-1783-446A-9644-93ECF80986DC}"/>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9CD46D43-8E39-486C-8419-374C5F1A8A04}"/>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CD0CABDE-2CC3-4CE2-B588-DB0239FD8E5F}"/>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id="{89A73FB8-576F-400D-A519-E91E79D7E44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859469A-4823-4674-A218-5BFB9385A7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676AA18-E6AB-49A0-AF4E-E14610CF33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62CC49E-FED9-40FC-BEA2-3EC9D81555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71B3F69-6C36-401A-9E0F-A6AFBC84A2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DE95579-D92C-4195-819B-055E42ED46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75235</xdr:rowOff>
    </xdr:from>
    <xdr:to>
      <xdr:col>112</xdr:col>
      <xdr:colOff>38100</xdr:colOff>
      <xdr:row>40</xdr:row>
      <xdr:rowOff>5385</xdr:rowOff>
    </xdr:to>
    <xdr:sp macro="" textlink="">
      <xdr:nvSpPr>
        <xdr:cNvPr id="471" name="楕円 470">
          <a:extLst>
            <a:ext uri="{FF2B5EF4-FFF2-40B4-BE49-F238E27FC236}">
              <a16:creationId xmlns:a16="http://schemas.microsoft.com/office/drawing/2014/main" id="{F95BC9FC-2D66-4CB5-BF3A-401DF68EC6C3}"/>
            </a:ext>
          </a:extLst>
        </xdr:cNvPr>
        <xdr:cNvSpPr/>
      </xdr:nvSpPr>
      <xdr:spPr>
        <a:xfrm>
          <a:off x="212725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84379</xdr:rowOff>
    </xdr:from>
    <xdr:to>
      <xdr:col>107</xdr:col>
      <xdr:colOff>101600</xdr:colOff>
      <xdr:row>40</xdr:row>
      <xdr:rowOff>14529</xdr:rowOff>
    </xdr:to>
    <xdr:sp macro="" textlink="">
      <xdr:nvSpPr>
        <xdr:cNvPr id="472" name="楕円 471">
          <a:extLst>
            <a:ext uri="{FF2B5EF4-FFF2-40B4-BE49-F238E27FC236}">
              <a16:creationId xmlns:a16="http://schemas.microsoft.com/office/drawing/2014/main" id="{695FC90B-C344-490F-BA5B-4C9CB82E83AD}"/>
            </a:ext>
          </a:extLst>
        </xdr:cNvPr>
        <xdr:cNvSpPr/>
      </xdr:nvSpPr>
      <xdr:spPr>
        <a:xfrm>
          <a:off x="20383500" y="67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126035</xdr:rowOff>
    </xdr:from>
    <xdr:to>
      <xdr:col>111</xdr:col>
      <xdr:colOff>177800</xdr:colOff>
      <xdr:row>39</xdr:row>
      <xdr:rowOff>135179</xdr:rowOff>
    </xdr:to>
    <xdr:cxnSp macro="">
      <xdr:nvCxnSpPr>
        <xdr:cNvPr id="473" name="直線コネクタ 472">
          <a:extLst>
            <a:ext uri="{FF2B5EF4-FFF2-40B4-BE49-F238E27FC236}">
              <a16:creationId xmlns:a16="http://schemas.microsoft.com/office/drawing/2014/main" id="{9D88D3BD-34B9-4D0C-8B8F-B83C1281E353}"/>
            </a:ext>
          </a:extLst>
        </xdr:cNvPr>
        <xdr:cNvCxnSpPr/>
      </xdr:nvCxnSpPr>
      <xdr:spPr>
        <a:xfrm flipV="1">
          <a:off x="20434300" y="68125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88951</xdr:rowOff>
    </xdr:from>
    <xdr:to>
      <xdr:col>102</xdr:col>
      <xdr:colOff>165100</xdr:colOff>
      <xdr:row>40</xdr:row>
      <xdr:rowOff>19101</xdr:rowOff>
    </xdr:to>
    <xdr:sp macro="" textlink="">
      <xdr:nvSpPr>
        <xdr:cNvPr id="474" name="楕円 473">
          <a:extLst>
            <a:ext uri="{FF2B5EF4-FFF2-40B4-BE49-F238E27FC236}">
              <a16:creationId xmlns:a16="http://schemas.microsoft.com/office/drawing/2014/main" id="{96B7AC28-D6AC-422D-A24A-B026E0FBAAF2}"/>
            </a:ext>
          </a:extLst>
        </xdr:cNvPr>
        <xdr:cNvSpPr/>
      </xdr:nvSpPr>
      <xdr:spPr>
        <a:xfrm>
          <a:off x="19494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135179</xdr:rowOff>
    </xdr:from>
    <xdr:to>
      <xdr:col>107</xdr:col>
      <xdr:colOff>50800</xdr:colOff>
      <xdr:row>39</xdr:row>
      <xdr:rowOff>139751</xdr:rowOff>
    </xdr:to>
    <xdr:cxnSp macro="">
      <xdr:nvCxnSpPr>
        <xdr:cNvPr id="475" name="直線コネクタ 474">
          <a:extLst>
            <a:ext uri="{FF2B5EF4-FFF2-40B4-BE49-F238E27FC236}">
              <a16:creationId xmlns:a16="http://schemas.microsoft.com/office/drawing/2014/main" id="{7CEDF06A-6B17-45C2-9BFD-7DBE049D9D68}"/>
            </a:ext>
          </a:extLst>
        </xdr:cNvPr>
        <xdr:cNvCxnSpPr/>
      </xdr:nvCxnSpPr>
      <xdr:spPr>
        <a:xfrm flipV="1">
          <a:off x="19545300" y="68217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92608</xdr:rowOff>
    </xdr:from>
    <xdr:to>
      <xdr:col>98</xdr:col>
      <xdr:colOff>38100</xdr:colOff>
      <xdr:row>40</xdr:row>
      <xdr:rowOff>22758</xdr:rowOff>
    </xdr:to>
    <xdr:sp macro="" textlink="">
      <xdr:nvSpPr>
        <xdr:cNvPr id="476" name="楕円 475">
          <a:extLst>
            <a:ext uri="{FF2B5EF4-FFF2-40B4-BE49-F238E27FC236}">
              <a16:creationId xmlns:a16="http://schemas.microsoft.com/office/drawing/2014/main" id="{A17D05C3-52C6-4C3C-98BB-CE749BED38C1}"/>
            </a:ext>
          </a:extLst>
        </xdr:cNvPr>
        <xdr:cNvSpPr/>
      </xdr:nvSpPr>
      <xdr:spPr>
        <a:xfrm>
          <a:off x="18605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139751</xdr:rowOff>
    </xdr:from>
    <xdr:to>
      <xdr:col>102</xdr:col>
      <xdr:colOff>114300</xdr:colOff>
      <xdr:row>39</xdr:row>
      <xdr:rowOff>143408</xdr:rowOff>
    </xdr:to>
    <xdr:cxnSp macro="">
      <xdr:nvCxnSpPr>
        <xdr:cNvPr id="477" name="直線コネクタ 476">
          <a:extLst>
            <a:ext uri="{FF2B5EF4-FFF2-40B4-BE49-F238E27FC236}">
              <a16:creationId xmlns:a16="http://schemas.microsoft.com/office/drawing/2014/main" id="{5DFE2A05-4642-40BC-8B4E-B1F2ED93FC6B}"/>
            </a:ext>
          </a:extLst>
        </xdr:cNvPr>
        <xdr:cNvCxnSpPr/>
      </xdr:nvCxnSpPr>
      <xdr:spPr>
        <a:xfrm flipV="1">
          <a:off x="18656300" y="682630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A8C4E2F1-51AB-4B07-B8D8-E0BB90CA64A4}"/>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E37275BB-080D-4F95-B04E-76B57DF0DDBC}"/>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7B4839EB-4C9E-4DF6-A357-73827C774EE2}"/>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DB928329-D632-44E0-B465-B41AD16F98CF}"/>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167962</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8496CBBC-D5B7-486D-93D4-0AE4E09AD919}"/>
            </a:ext>
          </a:extLst>
        </xdr:cNvPr>
        <xdr:cNvSpPr txBox="1"/>
      </xdr:nvSpPr>
      <xdr:spPr>
        <a:xfrm>
          <a:off x="21075727" y="68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5656</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C762F06C-A0E3-4888-8A59-35C25B9E06ED}"/>
            </a:ext>
          </a:extLst>
        </xdr:cNvPr>
        <xdr:cNvSpPr txBox="1"/>
      </xdr:nvSpPr>
      <xdr:spPr>
        <a:xfrm>
          <a:off x="20199427" y="686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10228</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BED3C7C4-0031-4CE9-9D7D-94602B9C233C}"/>
            </a:ext>
          </a:extLst>
        </xdr:cNvPr>
        <xdr:cNvSpPr txBox="1"/>
      </xdr:nvSpPr>
      <xdr:spPr>
        <a:xfrm>
          <a:off x="19310427" y="68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39285</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4F66F0F0-5EB1-4EB7-848A-40D0DD376843}"/>
            </a:ext>
          </a:extLst>
        </xdr:cNvPr>
        <xdr:cNvSpPr txBox="1"/>
      </xdr:nvSpPr>
      <xdr:spPr>
        <a:xfrm>
          <a:off x="18421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CA974100-3C35-41A2-9433-291E3DCA19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80BBC31C-5BF9-4E40-B95C-E1A13ADF60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B73FA338-1813-4CA2-9304-1833652469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A0970339-E5C3-473E-91BB-A086C0BB17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497ED2AB-B3AE-488E-A509-54FC40580A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E877779E-8D77-42B9-B34E-BF3F29CF2C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A6838982-C48B-4D2C-99F1-B5B6B33B2F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F4EDFC9C-6F07-4D9A-BC1E-607A50D399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926D4704-B85C-4CBA-8B3C-5451F01587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E03884ED-256F-4DAA-93D4-A8D3967281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FACA243D-4F1B-449A-B0CA-6085ED506C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158DC68C-AC5D-4EA0-B93F-EAD0B35B491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B8C8A64-4B05-4BD3-9500-75113AC9020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C0F75620-3A17-4BD9-B289-B2D3133D2B2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E097375A-B4AC-4FE3-9A8E-FC9D34B06DF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2BB51B5B-4EB7-457D-8767-1E68C1CE17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51E17E1F-51CB-4080-A03C-ECD25E11377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A6491BBC-2CF1-4450-BE67-CE23808043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2E194A39-9141-415B-B79C-012FFF48D53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96F88850-1796-4326-8291-A805198AC73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4D2D3D2B-CE49-4DE3-A2FE-B7E59FAAF0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5C1D8D46-6462-4EA2-90D8-3B0390B16C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D426325-5642-4B9F-8103-94A889226EC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D4BCF5CF-2BFE-4F0A-ABE2-F8BAD0B046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32EAB9F6-3D5D-4360-98B7-3EC9779F63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C8F38191-EB94-4212-BEB7-DE1070D08E17}"/>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DC2569D7-88DB-4965-9AB9-76E18A5DF11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87D17482-4B1F-4A31-9E07-59F783EDCA1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D827F55C-78BD-45C9-B59A-0BFCB9F4F39E}"/>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DD8F9C3C-BFBC-46C0-8D53-AFACEBA3F3FD}"/>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F489ACCD-BCF2-4FFE-9942-299FA12D94F7}"/>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2FCC7B6F-D8B8-4FB2-AAD2-C5D8F8072C83}"/>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936F5381-3DD9-4BB8-B239-31BF5F38B7EE}"/>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19B25311-60E7-4AB6-A71D-64BA6D3C1CE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AFB2FF72-4589-4AB4-B179-1C37400B729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21" name="フローチャート: 判断 520">
          <a:extLst>
            <a:ext uri="{FF2B5EF4-FFF2-40B4-BE49-F238E27FC236}">
              <a16:creationId xmlns:a16="http://schemas.microsoft.com/office/drawing/2014/main" id="{127E0383-D0D8-42BD-B8D1-2FA86055B324}"/>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9EA9CDD-BBEE-45C1-95F8-D83983CD14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A61439E7-57D8-4F85-A4D2-54EB805EA34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5BB743B-98E6-4D28-A5E0-18B20DB0C4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827E480-773F-4509-A5B0-F59824537C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7AC5419-F41D-49F0-88A5-16E4A4DC87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9616</xdr:rowOff>
    </xdr:from>
    <xdr:to>
      <xdr:col>81</xdr:col>
      <xdr:colOff>101600</xdr:colOff>
      <xdr:row>63</xdr:row>
      <xdr:rowOff>111216</xdr:rowOff>
    </xdr:to>
    <xdr:sp macro="" textlink="">
      <xdr:nvSpPr>
        <xdr:cNvPr id="527" name="楕円 526">
          <a:extLst>
            <a:ext uri="{FF2B5EF4-FFF2-40B4-BE49-F238E27FC236}">
              <a16:creationId xmlns:a16="http://schemas.microsoft.com/office/drawing/2014/main" id="{51B7A860-E6E6-4CC7-92E8-BC08DD68B1C8}"/>
            </a:ext>
          </a:extLst>
        </xdr:cNvPr>
        <xdr:cNvSpPr/>
      </xdr:nvSpPr>
      <xdr:spPr>
        <a:xfrm>
          <a:off x="1543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169635</xdr:rowOff>
    </xdr:from>
    <xdr:to>
      <xdr:col>76</xdr:col>
      <xdr:colOff>165100</xdr:colOff>
      <xdr:row>63</xdr:row>
      <xdr:rowOff>99785</xdr:rowOff>
    </xdr:to>
    <xdr:sp macro="" textlink="">
      <xdr:nvSpPr>
        <xdr:cNvPr id="528" name="楕円 527">
          <a:extLst>
            <a:ext uri="{FF2B5EF4-FFF2-40B4-BE49-F238E27FC236}">
              <a16:creationId xmlns:a16="http://schemas.microsoft.com/office/drawing/2014/main" id="{9BBB5308-7ED1-4BAD-96BD-7A361B13DD21}"/>
            </a:ext>
          </a:extLst>
        </xdr:cNvPr>
        <xdr:cNvSpPr/>
      </xdr:nvSpPr>
      <xdr:spPr>
        <a:xfrm>
          <a:off x="14541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48985</xdr:rowOff>
    </xdr:from>
    <xdr:to>
      <xdr:col>81</xdr:col>
      <xdr:colOff>50800</xdr:colOff>
      <xdr:row>63</xdr:row>
      <xdr:rowOff>60416</xdr:rowOff>
    </xdr:to>
    <xdr:cxnSp macro="">
      <xdr:nvCxnSpPr>
        <xdr:cNvPr id="529" name="直線コネクタ 528">
          <a:extLst>
            <a:ext uri="{FF2B5EF4-FFF2-40B4-BE49-F238E27FC236}">
              <a16:creationId xmlns:a16="http://schemas.microsoft.com/office/drawing/2014/main" id="{E74B09FA-C10A-41C4-943E-24B6B04F9CEC}"/>
            </a:ext>
          </a:extLst>
        </xdr:cNvPr>
        <xdr:cNvCxnSpPr/>
      </xdr:nvCxnSpPr>
      <xdr:spPr>
        <a:xfrm>
          <a:off x="14592300" y="108503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158206</xdr:rowOff>
    </xdr:from>
    <xdr:to>
      <xdr:col>72</xdr:col>
      <xdr:colOff>38100</xdr:colOff>
      <xdr:row>63</xdr:row>
      <xdr:rowOff>88356</xdr:rowOff>
    </xdr:to>
    <xdr:sp macro="" textlink="">
      <xdr:nvSpPr>
        <xdr:cNvPr id="530" name="楕円 529">
          <a:extLst>
            <a:ext uri="{FF2B5EF4-FFF2-40B4-BE49-F238E27FC236}">
              <a16:creationId xmlns:a16="http://schemas.microsoft.com/office/drawing/2014/main" id="{9E3ECAE9-70C2-43DF-8440-85F718D84762}"/>
            </a:ext>
          </a:extLst>
        </xdr:cNvPr>
        <xdr:cNvSpPr/>
      </xdr:nvSpPr>
      <xdr:spPr>
        <a:xfrm>
          <a:off x="1365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37556</xdr:rowOff>
    </xdr:from>
    <xdr:to>
      <xdr:col>76</xdr:col>
      <xdr:colOff>114300</xdr:colOff>
      <xdr:row>63</xdr:row>
      <xdr:rowOff>48985</xdr:rowOff>
    </xdr:to>
    <xdr:cxnSp macro="">
      <xdr:nvCxnSpPr>
        <xdr:cNvPr id="531" name="直線コネクタ 530">
          <a:extLst>
            <a:ext uri="{FF2B5EF4-FFF2-40B4-BE49-F238E27FC236}">
              <a16:creationId xmlns:a16="http://schemas.microsoft.com/office/drawing/2014/main" id="{30A85809-6DDB-4FD3-82F7-8E2D77C757ED}"/>
            </a:ext>
          </a:extLst>
        </xdr:cNvPr>
        <xdr:cNvCxnSpPr/>
      </xdr:nvCxnSpPr>
      <xdr:spPr>
        <a:xfrm>
          <a:off x="13703300" y="108389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87993</xdr:rowOff>
    </xdr:from>
    <xdr:to>
      <xdr:col>67</xdr:col>
      <xdr:colOff>101600</xdr:colOff>
      <xdr:row>63</xdr:row>
      <xdr:rowOff>18143</xdr:rowOff>
    </xdr:to>
    <xdr:sp macro="" textlink="">
      <xdr:nvSpPr>
        <xdr:cNvPr id="532" name="楕円 531">
          <a:extLst>
            <a:ext uri="{FF2B5EF4-FFF2-40B4-BE49-F238E27FC236}">
              <a16:creationId xmlns:a16="http://schemas.microsoft.com/office/drawing/2014/main" id="{3DA31E78-CBE2-4843-AEC2-419602C5FB4B}"/>
            </a:ext>
          </a:extLst>
        </xdr:cNvPr>
        <xdr:cNvSpPr/>
      </xdr:nvSpPr>
      <xdr:spPr>
        <a:xfrm>
          <a:off x="1276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138793</xdr:rowOff>
    </xdr:from>
    <xdr:to>
      <xdr:col>71</xdr:col>
      <xdr:colOff>177800</xdr:colOff>
      <xdr:row>63</xdr:row>
      <xdr:rowOff>37556</xdr:rowOff>
    </xdr:to>
    <xdr:cxnSp macro="">
      <xdr:nvCxnSpPr>
        <xdr:cNvPr id="533" name="直線コネクタ 532">
          <a:extLst>
            <a:ext uri="{FF2B5EF4-FFF2-40B4-BE49-F238E27FC236}">
              <a16:creationId xmlns:a16="http://schemas.microsoft.com/office/drawing/2014/main" id="{38581D9D-307B-4042-9FF5-9CE36431FEF9}"/>
            </a:ext>
          </a:extLst>
        </xdr:cNvPr>
        <xdr:cNvCxnSpPr/>
      </xdr:nvCxnSpPr>
      <xdr:spPr>
        <a:xfrm>
          <a:off x="12814300" y="1076869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4" name="n_1aveValue【学校施設】&#10;有形固定資産減価償却率">
          <a:extLst>
            <a:ext uri="{FF2B5EF4-FFF2-40B4-BE49-F238E27FC236}">
              <a16:creationId xmlns:a16="http://schemas.microsoft.com/office/drawing/2014/main" id="{5D66FB1B-FAE3-43EF-97A7-1BD009EA0AD1}"/>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5" name="n_2aveValue【学校施設】&#10;有形固定資産減価償却率">
          <a:extLst>
            <a:ext uri="{FF2B5EF4-FFF2-40B4-BE49-F238E27FC236}">
              <a16:creationId xmlns:a16="http://schemas.microsoft.com/office/drawing/2014/main" id="{B4C6F191-B893-420F-A793-8DE98AAC2AD5}"/>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6" name="n_3aveValue【学校施設】&#10;有形固定資産減価償却率">
          <a:extLst>
            <a:ext uri="{FF2B5EF4-FFF2-40B4-BE49-F238E27FC236}">
              <a16:creationId xmlns:a16="http://schemas.microsoft.com/office/drawing/2014/main" id="{8160C680-2961-4F46-B0FF-6CF8F2F70626}"/>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37" name="n_4aveValue【学校施設】&#10;有形固定資産減価償却率">
          <a:extLst>
            <a:ext uri="{FF2B5EF4-FFF2-40B4-BE49-F238E27FC236}">
              <a16:creationId xmlns:a16="http://schemas.microsoft.com/office/drawing/2014/main" id="{D924BA24-BECD-4807-954D-A74D7C67A38F}"/>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102343</xdr:rowOff>
    </xdr:from>
    <xdr:ext cx="405111" cy="259045"/>
    <xdr:sp macro="" textlink="">
      <xdr:nvSpPr>
        <xdr:cNvPr id="538" name="n_1mainValue【学校施設】&#10;有形固定資産減価償却率">
          <a:extLst>
            <a:ext uri="{FF2B5EF4-FFF2-40B4-BE49-F238E27FC236}">
              <a16:creationId xmlns:a16="http://schemas.microsoft.com/office/drawing/2014/main" id="{CB79B703-DDFA-432E-A4C7-6376F43220CE}"/>
            </a:ext>
          </a:extLst>
        </xdr:cNvPr>
        <xdr:cNvSpPr txBox="1"/>
      </xdr:nvSpPr>
      <xdr:spPr>
        <a:xfrm>
          <a:off x="15266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90912</xdr:rowOff>
    </xdr:from>
    <xdr:ext cx="405111" cy="259045"/>
    <xdr:sp macro="" textlink="">
      <xdr:nvSpPr>
        <xdr:cNvPr id="539" name="n_2mainValue【学校施設】&#10;有形固定資産減価償却率">
          <a:extLst>
            <a:ext uri="{FF2B5EF4-FFF2-40B4-BE49-F238E27FC236}">
              <a16:creationId xmlns:a16="http://schemas.microsoft.com/office/drawing/2014/main" id="{D3492DB4-37D7-4893-B09F-FCAC80C2CADE}"/>
            </a:ext>
          </a:extLst>
        </xdr:cNvPr>
        <xdr:cNvSpPr txBox="1"/>
      </xdr:nvSpPr>
      <xdr:spPr>
        <a:xfrm>
          <a:off x="14389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79483</xdr:rowOff>
    </xdr:from>
    <xdr:ext cx="405111" cy="259045"/>
    <xdr:sp macro="" textlink="">
      <xdr:nvSpPr>
        <xdr:cNvPr id="540" name="n_3mainValue【学校施設】&#10;有形固定資産減価償却率">
          <a:extLst>
            <a:ext uri="{FF2B5EF4-FFF2-40B4-BE49-F238E27FC236}">
              <a16:creationId xmlns:a16="http://schemas.microsoft.com/office/drawing/2014/main" id="{EDCB14C7-2037-4787-A2D6-4644FFB15518}"/>
            </a:ext>
          </a:extLst>
        </xdr:cNvPr>
        <xdr:cNvSpPr txBox="1"/>
      </xdr:nvSpPr>
      <xdr:spPr>
        <a:xfrm>
          <a:off x="13500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9270</xdr:rowOff>
    </xdr:from>
    <xdr:ext cx="405111" cy="259045"/>
    <xdr:sp macro="" textlink="">
      <xdr:nvSpPr>
        <xdr:cNvPr id="541" name="n_4mainValue【学校施設】&#10;有形固定資産減価償却率">
          <a:extLst>
            <a:ext uri="{FF2B5EF4-FFF2-40B4-BE49-F238E27FC236}">
              <a16:creationId xmlns:a16="http://schemas.microsoft.com/office/drawing/2014/main" id="{98E7F37A-E7AC-4060-948A-EB8278317D27}"/>
            </a:ext>
          </a:extLst>
        </xdr:cNvPr>
        <xdr:cNvSpPr txBox="1"/>
      </xdr:nvSpPr>
      <xdr:spPr>
        <a:xfrm>
          <a:off x="12611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F399CB82-2866-4A55-B115-4FB20747FD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8088729-0FAA-4581-A6A5-15CE0417A2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3BF1243D-E504-41CB-B388-B068FF6678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17FC117C-E6A4-49C3-A3F7-80F468DC6E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9D898F26-0766-442A-BA01-51619886AF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ABAAC557-110F-4BF2-9738-6EB67BCF27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23E62289-50B8-44CF-A51D-4CBD8AB761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3D75B9C0-CA92-4795-8ECA-F660749E9F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FE76336F-4C9E-45E7-8967-2FF9C9BC8B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F379EDF-1A2E-4F20-A638-D28A40D65C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BF5FA358-1199-409A-BF2B-1709197D0CB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0C2C730B-7D6E-42C4-8A12-0DFDAE240F5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377CCF52-AFCF-4D87-BEC4-25359BC8EBE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37E267BD-82D4-4FDA-8B72-6034E1FB9E0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45B507EF-A302-468E-943E-7612D0099AF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CF0BF077-C372-4137-A935-D3071798639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ACFEDFCA-B7A1-4369-BC37-A57FFD9CE4B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38401110-747D-45CA-9F1F-66FA32156C0B}"/>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2F89EF33-1D98-4152-A3A2-D952025918E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86AC8867-1910-4B95-B3CC-F05BE05F8BA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D793AE07-C088-4588-A391-9678D90BA55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E5A0F98F-B343-4706-B935-31513A2D55F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E563F5C1-BC94-49D6-AA0D-E9EAC2BABD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6AD6A6E8-0120-46DF-A8CB-233A4D760A6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278FBBE6-3448-4A91-880E-0C2FD2F01B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EE10299C-D54E-46BF-B1E7-0A7434A0911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FA1B2001-8441-433C-AD19-2146120692FE}"/>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5A3ADE2F-201E-4497-ABD6-904CBE0CDA93}"/>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F2734DD9-CE63-4B58-BB98-FB5BF70AAD37}"/>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086BEB8E-ADB0-4459-AECA-BC07C2C02227}"/>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id="{5EDEAC0D-5B26-465E-A841-962222628A1C}"/>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3C833067-DA56-4069-A53D-6AAC1AB1BB01}"/>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9190B7C8-C034-4058-9951-340132F17426}"/>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3BA408F1-327C-4C13-8DC9-F2AD4CDA2743}"/>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ABCD85C0-78CA-450C-9765-C38C0A1FB415}"/>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577" name="フローチャート: 判断 576">
          <a:extLst>
            <a:ext uri="{FF2B5EF4-FFF2-40B4-BE49-F238E27FC236}">
              <a16:creationId xmlns:a16="http://schemas.microsoft.com/office/drawing/2014/main" id="{DAC63FF8-AF87-4643-8EED-412421978712}"/>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F46AC07A-02F8-4B17-887A-E3FE66FA88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18300D52-8777-4F3B-AF3F-E72E5190E4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259CF779-E773-44F1-B926-EE97A03211A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6295192-E168-4539-A1BA-476D1816A3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9C839B7-3FF5-44BC-98B8-7E15D8D9FF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26434</xdr:rowOff>
    </xdr:from>
    <xdr:to>
      <xdr:col>112</xdr:col>
      <xdr:colOff>38100</xdr:colOff>
      <xdr:row>64</xdr:row>
      <xdr:rowOff>128034</xdr:rowOff>
    </xdr:to>
    <xdr:sp macro="" textlink="">
      <xdr:nvSpPr>
        <xdr:cNvPr id="583" name="楕円 582">
          <a:extLst>
            <a:ext uri="{FF2B5EF4-FFF2-40B4-BE49-F238E27FC236}">
              <a16:creationId xmlns:a16="http://schemas.microsoft.com/office/drawing/2014/main" id="{A7FB9881-92E5-4CC5-BBC6-08C65699CB30}"/>
            </a:ext>
          </a:extLst>
        </xdr:cNvPr>
        <xdr:cNvSpPr/>
      </xdr:nvSpPr>
      <xdr:spPr>
        <a:xfrm>
          <a:off x="21272500" y="109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27740</xdr:rowOff>
    </xdr:from>
    <xdr:to>
      <xdr:col>107</xdr:col>
      <xdr:colOff>101600</xdr:colOff>
      <xdr:row>64</xdr:row>
      <xdr:rowOff>129340</xdr:rowOff>
    </xdr:to>
    <xdr:sp macro="" textlink="">
      <xdr:nvSpPr>
        <xdr:cNvPr id="584" name="楕円 583">
          <a:extLst>
            <a:ext uri="{FF2B5EF4-FFF2-40B4-BE49-F238E27FC236}">
              <a16:creationId xmlns:a16="http://schemas.microsoft.com/office/drawing/2014/main" id="{97E69BB3-0FCD-4E5B-BF77-5BB92205BB89}"/>
            </a:ext>
          </a:extLst>
        </xdr:cNvPr>
        <xdr:cNvSpPr/>
      </xdr:nvSpPr>
      <xdr:spPr>
        <a:xfrm>
          <a:off x="20383500" y="110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77234</xdr:rowOff>
    </xdr:from>
    <xdr:to>
      <xdr:col>111</xdr:col>
      <xdr:colOff>177800</xdr:colOff>
      <xdr:row>64</xdr:row>
      <xdr:rowOff>78540</xdr:rowOff>
    </xdr:to>
    <xdr:cxnSp macro="">
      <xdr:nvCxnSpPr>
        <xdr:cNvPr id="585" name="直線コネクタ 584">
          <a:extLst>
            <a:ext uri="{FF2B5EF4-FFF2-40B4-BE49-F238E27FC236}">
              <a16:creationId xmlns:a16="http://schemas.microsoft.com/office/drawing/2014/main" id="{3028DE65-5696-4556-AAFF-AC0DBBB4A8A9}"/>
            </a:ext>
          </a:extLst>
        </xdr:cNvPr>
        <xdr:cNvCxnSpPr/>
      </xdr:nvCxnSpPr>
      <xdr:spPr>
        <a:xfrm flipV="1">
          <a:off x="20434300" y="1105003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28491</xdr:rowOff>
    </xdr:from>
    <xdr:to>
      <xdr:col>102</xdr:col>
      <xdr:colOff>165100</xdr:colOff>
      <xdr:row>64</xdr:row>
      <xdr:rowOff>130091</xdr:rowOff>
    </xdr:to>
    <xdr:sp macro="" textlink="">
      <xdr:nvSpPr>
        <xdr:cNvPr id="586" name="楕円 585">
          <a:extLst>
            <a:ext uri="{FF2B5EF4-FFF2-40B4-BE49-F238E27FC236}">
              <a16:creationId xmlns:a16="http://schemas.microsoft.com/office/drawing/2014/main" id="{FB64284D-7174-4AF8-9904-B28B030C7CF4}"/>
            </a:ext>
          </a:extLst>
        </xdr:cNvPr>
        <xdr:cNvSpPr/>
      </xdr:nvSpPr>
      <xdr:spPr>
        <a:xfrm>
          <a:off x="19494500" y="110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78540</xdr:rowOff>
    </xdr:from>
    <xdr:to>
      <xdr:col>107</xdr:col>
      <xdr:colOff>50800</xdr:colOff>
      <xdr:row>64</xdr:row>
      <xdr:rowOff>79291</xdr:rowOff>
    </xdr:to>
    <xdr:cxnSp macro="">
      <xdr:nvCxnSpPr>
        <xdr:cNvPr id="587" name="直線コネクタ 586">
          <a:extLst>
            <a:ext uri="{FF2B5EF4-FFF2-40B4-BE49-F238E27FC236}">
              <a16:creationId xmlns:a16="http://schemas.microsoft.com/office/drawing/2014/main" id="{99FC7A63-D948-48B4-9814-592F193FD7F7}"/>
            </a:ext>
          </a:extLst>
        </xdr:cNvPr>
        <xdr:cNvCxnSpPr/>
      </xdr:nvCxnSpPr>
      <xdr:spPr>
        <a:xfrm flipV="1">
          <a:off x="19545300" y="11051340"/>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29047</xdr:rowOff>
    </xdr:from>
    <xdr:to>
      <xdr:col>98</xdr:col>
      <xdr:colOff>38100</xdr:colOff>
      <xdr:row>64</xdr:row>
      <xdr:rowOff>130647</xdr:rowOff>
    </xdr:to>
    <xdr:sp macro="" textlink="">
      <xdr:nvSpPr>
        <xdr:cNvPr id="588" name="楕円 587">
          <a:extLst>
            <a:ext uri="{FF2B5EF4-FFF2-40B4-BE49-F238E27FC236}">
              <a16:creationId xmlns:a16="http://schemas.microsoft.com/office/drawing/2014/main" id="{54B6114A-306A-4EBE-903D-B5F0223479A2}"/>
            </a:ext>
          </a:extLst>
        </xdr:cNvPr>
        <xdr:cNvSpPr/>
      </xdr:nvSpPr>
      <xdr:spPr>
        <a:xfrm>
          <a:off x="18605500" y="110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79291</xdr:rowOff>
    </xdr:from>
    <xdr:to>
      <xdr:col>102</xdr:col>
      <xdr:colOff>114300</xdr:colOff>
      <xdr:row>64</xdr:row>
      <xdr:rowOff>79847</xdr:rowOff>
    </xdr:to>
    <xdr:cxnSp macro="">
      <xdr:nvCxnSpPr>
        <xdr:cNvPr id="589" name="直線コネクタ 588">
          <a:extLst>
            <a:ext uri="{FF2B5EF4-FFF2-40B4-BE49-F238E27FC236}">
              <a16:creationId xmlns:a16="http://schemas.microsoft.com/office/drawing/2014/main" id="{D3846739-85AD-4FCD-96FE-15905CB238D2}"/>
            </a:ext>
          </a:extLst>
        </xdr:cNvPr>
        <xdr:cNvCxnSpPr/>
      </xdr:nvCxnSpPr>
      <xdr:spPr>
        <a:xfrm flipV="1">
          <a:off x="18656300" y="1105209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0" name="n_1aveValue【学校施設】&#10;一人当たり面積">
          <a:extLst>
            <a:ext uri="{FF2B5EF4-FFF2-40B4-BE49-F238E27FC236}">
              <a16:creationId xmlns:a16="http://schemas.microsoft.com/office/drawing/2014/main" id="{8D2FA062-7B71-4912-958D-2DC30AAF1E1B}"/>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1" name="n_2aveValue【学校施設】&#10;一人当たり面積">
          <a:extLst>
            <a:ext uri="{FF2B5EF4-FFF2-40B4-BE49-F238E27FC236}">
              <a16:creationId xmlns:a16="http://schemas.microsoft.com/office/drawing/2014/main" id="{0406F658-6832-4B46-AA72-C976782F6395}"/>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2" name="n_3aveValue【学校施設】&#10;一人当たり面積">
          <a:extLst>
            <a:ext uri="{FF2B5EF4-FFF2-40B4-BE49-F238E27FC236}">
              <a16:creationId xmlns:a16="http://schemas.microsoft.com/office/drawing/2014/main" id="{49587CAE-4CF0-42A5-BA68-C7215A751399}"/>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593" name="n_4aveValue【学校施設】&#10;一人当たり面積">
          <a:extLst>
            <a:ext uri="{FF2B5EF4-FFF2-40B4-BE49-F238E27FC236}">
              <a16:creationId xmlns:a16="http://schemas.microsoft.com/office/drawing/2014/main" id="{8E80BBBD-5F03-442A-BB82-6F8A0EEEA631}"/>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119161</xdr:rowOff>
    </xdr:from>
    <xdr:ext cx="469744" cy="259045"/>
    <xdr:sp macro="" textlink="">
      <xdr:nvSpPr>
        <xdr:cNvPr id="594" name="n_1mainValue【学校施設】&#10;一人当たり面積">
          <a:extLst>
            <a:ext uri="{FF2B5EF4-FFF2-40B4-BE49-F238E27FC236}">
              <a16:creationId xmlns:a16="http://schemas.microsoft.com/office/drawing/2014/main" id="{50774CC7-45A2-41D3-AECB-826F40AECA33}"/>
            </a:ext>
          </a:extLst>
        </xdr:cNvPr>
        <xdr:cNvSpPr txBox="1"/>
      </xdr:nvSpPr>
      <xdr:spPr>
        <a:xfrm>
          <a:off x="21075727" y="1109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120467</xdr:rowOff>
    </xdr:from>
    <xdr:ext cx="469744" cy="259045"/>
    <xdr:sp macro="" textlink="">
      <xdr:nvSpPr>
        <xdr:cNvPr id="595" name="n_2mainValue【学校施設】&#10;一人当たり面積">
          <a:extLst>
            <a:ext uri="{FF2B5EF4-FFF2-40B4-BE49-F238E27FC236}">
              <a16:creationId xmlns:a16="http://schemas.microsoft.com/office/drawing/2014/main" id="{3DB40DA3-644F-48D7-95C2-8E378403C76B}"/>
            </a:ext>
          </a:extLst>
        </xdr:cNvPr>
        <xdr:cNvSpPr txBox="1"/>
      </xdr:nvSpPr>
      <xdr:spPr>
        <a:xfrm>
          <a:off x="20199427" y="110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121218</xdr:rowOff>
    </xdr:from>
    <xdr:ext cx="469744" cy="259045"/>
    <xdr:sp macro="" textlink="">
      <xdr:nvSpPr>
        <xdr:cNvPr id="596" name="n_3mainValue【学校施設】&#10;一人当たり面積">
          <a:extLst>
            <a:ext uri="{FF2B5EF4-FFF2-40B4-BE49-F238E27FC236}">
              <a16:creationId xmlns:a16="http://schemas.microsoft.com/office/drawing/2014/main" id="{13C0CE39-6821-4F9C-95EE-549D423B9D13}"/>
            </a:ext>
          </a:extLst>
        </xdr:cNvPr>
        <xdr:cNvSpPr txBox="1"/>
      </xdr:nvSpPr>
      <xdr:spPr>
        <a:xfrm>
          <a:off x="19310427" y="110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121774</xdr:rowOff>
    </xdr:from>
    <xdr:ext cx="469744" cy="259045"/>
    <xdr:sp macro="" textlink="">
      <xdr:nvSpPr>
        <xdr:cNvPr id="597" name="n_4mainValue【学校施設】&#10;一人当たり面積">
          <a:extLst>
            <a:ext uri="{FF2B5EF4-FFF2-40B4-BE49-F238E27FC236}">
              <a16:creationId xmlns:a16="http://schemas.microsoft.com/office/drawing/2014/main" id="{582043BF-1D4A-4EBF-992F-3BC34ED0A8BA}"/>
            </a:ext>
          </a:extLst>
        </xdr:cNvPr>
        <xdr:cNvSpPr txBox="1"/>
      </xdr:nvSpPr>
      <xdr:spPr>
        <a:xfrm>
          <a:off x="18421427" y="1109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1161FF08-BC42-4EC6-BF14-AC875B4D29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9BCD15A5-F07B-4AD1-B513-866F251AD64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D0E0CD10-7778-4DF5-AB68-AA96ADCDA1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BBDAB8EA-0F6E-4F0E-B1A5-3C71A00ECC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79E79887-697A-4E80-B144-C4AF3FDD37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EA6BB3DF-74F7-404B-8467-A2900D96F70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31D8D9CA-BB31-47A4-97B0-72B226E702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24F29075-78A3-42BE-9E15-CCD17C2529F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9B91B345-B26C-4E99-A229-B3F104C78E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A5274622-DB1A-499F-9669-6FC0CB2C70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4A5C74E0-CB8B-42EE-9D86-C70A92C131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B9468470-6877-45E5-B060-1254B5FA57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40C56385-1D62-4B83-A995-C5930E0C1E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D57AF446-F9A0-42D7-A873-4BA7B03F70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868438B5-5ED0-4806-B3D0-8266C5888B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F87A6498-2F0B-4AD8-B462-53F66A80A7A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836CA176-0661-4D35-8EB0-3769578871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7726B8E3-50E3-4BA0-8677-387CCFF48A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D70A8F7B-913B-4697-91B8-F4AF7CAF7BA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BCD61FB5-96F7-44C6-8974-B9C99E2DB3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9C4E523B-5D5E-45F7-A01F-9B16C2CE9B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2EC06886-C51B-43E7-AEB2-CBE0D6E3CA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16CACE31-0E2C-4DC8-B0C5-8D47F9274C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001F2E36-1615-4CEA-9507-7BE9BA1F74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24D6F468-DB9B-40CB-BC12-041E9E2F5A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6F75536A-F4F7-462D-A075-12B62369D7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E7C0F8DC-C98C-4102-B0E7-3C8F7988AA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BA612908-8C02-4377-9923-6215263F347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2E8E5449-6BBA-4BB5-AE49-3F2B36455A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749051EB-F25A-4B03-8F73-FAE333A157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671C7237-A749-4450-943C-45FD8D82496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095A3D1A-5074-42BA-A92F-575F7414C07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04B57532-BCE2-4D2E-841E-4F193B866F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1D12839D-4398-454A-8E75-D6A12F08D9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253E5FE5-8FB5-4070-9255-DC22FE49CF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0DB6C666-57C4-419B-BD98-2203744687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8BB05430-BF43-4B3E-8788-E64CB67047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71597062-ECF2-481B-BC44-62A6CBD175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1B92F2ED-EEAE-4822-9816-C12DD54DE1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ADA55F29-9257-4587-A7DE-F2EF55379E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26AF6CB1-DFA9-4265-AD93-2B64E921B1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BEAA9804-F2A5-457A-A6BF-E67965172232}"/>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F892E71E-B78E-4074-A360-830863C0BC3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FD995107-7546-41DF-968F-0534A87759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1033D0B6-22F1-48F4-9185-962F300D070B}"/>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08CFBAAD-AD76-4D02-B296-B4579E07F244}"/>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id="{124E5E43-EC39-4D1E-B042-9D10B93D7A71}"/>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8B28A055-01C5-473E-AF48-BB478412F565}"/>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B501ABB2-6667-487B-A9BF-3DDA3FE977D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824A5E52-F1C2-47A3-9EF7-CF3D80FA75DE}"/>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DB4A34D3-08CF-4BF2-A656-57B5336EC0B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649" name="フローチャート: 判断 648">
          <a:extLst>
            <a:ext uri="{FF2B5EF4-FFF2-40B4-BE49-F238E27FC236}">
              <a16:creationId xmlns:a16="http://schemas.microsoft.com/office/drawing/2014/main" id="{3AB1C856-80F2-4A8F-9CD4-71D4F0683397}"/>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9CFA201-46EB-4875-99CA-AC5B095857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F0CBFFA3-7783-42EF-9F05-F18EDD5B53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86B0C0BE-2EF8-45A9-8A64-6D9376F7A5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DD6C5D0C-2920-41FE-9B6C-8EE337F159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97AA349F-F050-4546-80C5-6A0BB22DDF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655" name="楕円 654">
          <a:extLst>
            <a:ext uri="{FF2B5EF4-FFF2-40B4-BE49-F238E27FC236}">
              <a16:creationId xmlns:a16="http://schemas.microsoft.com/office/drawing/2014/main" id="{047E3640-D98B-494A-B9B5-C27C9C020439}"/>
            </a:ext>
          </a:extLst>
        </xdr:cNvPr>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56" name="楕円 655">
          <a:extLst>
            <a:ext uri="{FF2B5EF4-FFF2-40B4-BE49-F238E27FC236}">
              <a16:creationId xmlns:a16="http://schemas.microsoft.com/office/drawing/2014/main" id="{38E62324-A902-4771-9D0F-798F5F187ADF}"/>
            </a:ext>
          </a:extLst>
        </xdr:cNvPr>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35379</xdr:rowOff>
    </xdr:to>
    <xdr:cxnSp macro="">
      <xdr:nvCxnSpPr>
        <xdr:cNvPr id="657" name="直線コネクタ 656">
          <a:extLst>
            <a:ext uri="{FF2B5EF4-FFF2-40B4-BE49-F238E27FC236}">
              <a16:creationId xmlns:a16="http://schemas.microsoft.com/office/drawing/2014/main" id="{45F638C6-DEDD-4977-8721-0D5B3E10F141}"/>
            </a:ext>
          </a:extLst>
        </xdr:cNvPr>
        <xdr:cNvCxnSpPr/>
      </xdr:nvCxnSpPr>
      <xdr:spPr>
        <a:xfrm>
          <a:off x="14592300" y="180098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658" name="楕円 657">
          <a:extLst>
            <a:ext uri="{FF2B5EF4-FFF2-40B4-BE49-F238E27FC236}">
              <a16:creationId xmlns:a16="http://schemas.microsoft.com/office/drawing/2014/main" id="{E89D5F3B-17BB-4235-B723-E094954679E9}"/>
            </a:ext>
          </a:extLst>
        </xdr:cNvPr>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105592</xdr:rowOff>
    </xdr:to>
    <xdr:cxnSp macro="">
      <xdr:nvCxnSpPr>
        <xdr:cNvPr id="659" name="直線コネクタ 658">
          <a:extLst>
            <a:ext uri="{FF2B5EF4-FFF2-40B4-BE49-F238E27FC236}">
              <a16:creationId xmlns:a16="http://schemas.microsoft.com/office/drawing/2014/main" id="{BEF66D51-421B-44DA-901F-9258A24A3D6D}"/>
            </a:ext>
          </a:extLst>
        </xdr:cNvPr>
        <xdr:cNvCxnSpPr/>
      </xdr:nvCxnSpPr>
      <xdr:spPr>
        <a:xfrm flipV="1">
          <a:off x="13703300" y="180098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xdr:rowOff>
    </xdr:from>
    <xdr:to>
      <xdr:col>67</xdr:col>
      <xdr:colOff>101600</xdr:colOff>
      <xdr:row>105</xdr:row>
      <xdr:rowOff>109038</xdr:rowOff>
    </xdr:to>
    <xdr:sp macro="" textlink="">
      <xdr:nvSpPr>
        <xdr:cNvPr id="660" name="楕円 659">
          <a:extLst>
            <a:ext uri="{FF2B5EF4-FFF2-40B4-BE49-F238E27FC236}">
              <a16:creationId xmlns:a16="http://schemas.microsoft.com/office/drawing/2014/main" id="{E65A6BF8-4F70-4F56-92B7-A9A40FC72DE0}"/>
            </a:ext>
          </a:extLst>
        </xdr:cNvPr>
        <xdr:cNvSpPr/>
      </xdr:nvSpPr>
      <xdr:spPr>
        <a:xfrm>
          <a:off x="1276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105</xdr:row>
      <xdr:rowOff>105592</xdr:rowOff>
    </xdr:to>
    <xdr:cxnSp macro="">
      <xdr:nvCxnSpPr>
        <xdr:cNvPr id="661" name="直線コネクタ 660">
          <a:extLst>
            <a:ext uri="{FF2B5EF4-FFF2-40B4-BE49-F238E27FC236}">
              <a16:creationId xmlns:a16="http://schemas.microsoft.com/office/drawing/2014/main" id="{091C9C2D-FF77-4E7B-AF57-DBDE65B85639}"/>
            </a:ext>
          </a:extLst>
        </xdr:cNvPr>
        <xdr:cNvCxnSpPr/>
      </xdr:nvCxnSpPr>
      <xdr:spPr>
        <a:xfrm>
          <a:off x="12814300" y="1806048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62" name="n_1aveValue【公民館】&#10;有形固定資産減価償却率">
          <a:extLst>
            <a:ext uri="{FF2B5EF4-FFF2-40B4-BE49-F238E27FC236}">
              <a16:creationId xmlns:a16="http://schemas.microsoft.com/office/drawing/2014/main" id="{CDB264CE-FB36-4AA9-95F8-895791AA1DC7}"/>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63" name="n_2aveValue【公民館】&#10;有形固定資産減価償却率">
          <a:extLst>
            <a:ext uri="{FF2B5EF4-FFF2-40B4-BE49-F238E27FC236}">
              <a16:creationId xmlns:a16="http://schemas.microsoft.com/office/drawing/2014/main" id="{7B26F351-27F8-4AB9-ADDC-3E49C0B85A3E}"/>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4" name="n_3aveValue【公民館】&#10;有形固定資産減価償却率">
          <a:extLst>
            <a:ext uri="{FF2B5EF4-FFF2-40B4-BE49-F238E27FC236}">
              <a16:creationId xmlns:a16="http://schemas.microsoft.com/office/drawing/2014/main" id="{18085788-DF55-4218-B113-A58149A12BFF}"/>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665" name="n_4aveValue【公民館】&#10;有形固定資産減価償却率">
          <a:extLst>
            <a:ext uri="{FF2B5EF4-FFF2-40B4-BE49-F238E27FC236}">
              <a16:creationId xmlns:a16="http://schemas.microsoft.com/office/drawing/2014/main" id="{64ECB058-E4EB-49D9-BE7F-DCF82361A3A7}"/>
            </a:ext>
          </a:extLst>
        </xdr:cNvPr>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102706</xdr:rowOff>
    </xdr:from>
    <xdr:ext cx="405111" cy="259045"/>
    <xdr:sp macro="" textlink="">
      <xdr:nvSpPr>
        <xdr:cNvPr id="666" name="n_1mainValue【公民館】&#10;有形固定資産減価償却率">
          <a:extLst>
            <a:ext uri="{FF2B5EF4-FFF2-40B4-BE49-F238E27FC236}">
              <a16:creationId xmlns:a16="http://schemas.microsoft.com/office/drawing/2014/main" id="{237FE3D3-D881-463D-A27A-EE44EE31C40A}"/>
            </a:ext>
          </a:extLst>
        </xdr:cNvPr>
        <xdr:cNvSpPr txBox="1"/>
      </xdr:nvSpPr>
      <xdr:spPr>
        <a:xfrm>
          <a:off x="15266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67" name="n_2mainValue【公民館】&#10;有形固定資産減価償却率">
          <a:extLst>
            <a:ext uri="{FF2B5EF4-FFF2-40B4-BE49-F238E27FC236}">
              <a16:creationId xmlns:a16="http://schemas.microsoft.com/office/drawing/2014/main" id="{CDF01B91-ED35-4812-967E-20887ACCB084}"/>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668" name="n_3mainValue【公民館】&#10;有形固定資産減価償却率">
          <a:extLst>
            <a:ext uri="{FF2B5EF4-FFF2-40B4-BE49-F238E27FC236}">
              <a16:creationId xmlns:a16="http://schemas.microsoft.com/office/drawing/2014/main" id="{6012D217-AFC1-41D0-9D6C-3ED43B76D910}"/>
            </a:ext>
          </a:extLst>
        </xdr:cNvPr>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125565</xdr:rowOff>
    </xdr:from>
    <xdr:ext cx="405111" cy="259045"/>
    <xdr:sp macro="" textlink="">
      <xdr:nvSpPr>
        <xdr:cNvPr id="669" name="n_4mainValue【公民館】&#10;有形固定資産減価償却率">
          <a:extLst>
            <a:ext uri="{FF2B5EF4-FFF2-40B4-BE49-F238E27FC236}">
              <a16:creationId xmlns:a16="http://schemas.microsoft.com/office/drawing/2014/main" id="{5F728E83-066E-4CB8-A32D-FFB9D962DAEF}"/>
            </a:ext>
          </a:extLst>
        </xdr:cNvPr>
        <xdr:cNvSpPr txBox="1"/>
      </xdr:nvSpPr>
      <xdr:spPr>
        <a:xfrm>
          <a:off x="12611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5657E259-4119-4385-9E03-8BD62EE0CB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76A08A74-801F-4FD8-940B-8C3F738A87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B4D55F36-0392-41D2-9264-AA76AFDCA5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392A70A4-C1C1-4437-AE17-C2FF732BB1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54005D84-0402-4581-853F-205D87C49F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C7639D06-1D79-41CD-B262-0CFA253459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C7E4D377-B448-4953-A11F-74998A54DA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7D9DE7F0-BA12-4184-BC6A-EB1F4A519E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374DB13F-5142-4CA4-9E13-A6C564F779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C01B8B1E-DA43-40C0-9EDE-CB5590D487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2569F543-0F4E-42C9-A980-C33BBA5B5E8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A5A45B8C-72F9-4387-9A65-F5E4534F8D8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FB51E714-ED17-4C65-86D0-4001566520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1BD62B5A-338F-44CB-9F24-036E448901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28B18A31-E8BD-49C0-A385-9AF38B60C8E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id="{B393A01A-D64D-4CBC-A914-2A93C18ACA5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0A9254C4-0208-4C99-8268-AF3D048653B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id="{D95F3BCE-41C1-44F5-BBFF-C519EC39AAD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0FA157C2-4947-4BDD-A6E7-70DDDCB106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id="{C64B3B38-B51F-4078-A6C1-3D88E269DEA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44B43D28-8B98-40A9-886A-C7133EC21F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38618CF8-8123-4E17-892E-501D8B5B486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id="{8C4DAE97-AE8F-4BA1-BF90-A009F965BC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id="{64B7C736-8214-42FE-BCAE-3CDECF812A67}"/>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id="{E1357AB2-308D-4677-88A7-6CBEB9D4F668}"/>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id="{DAB1A9A7-C441-4CE7-8D08-998D01BE4E62}"/>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id="{4F3C7273-7419-4205-8A6F-495D202E8217}"/>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id="{6D6344A5-D118-4F74-B152-241E968334AF}"/>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8" name="【公民館】&#10;一人当たり面積平均値テキスト">
          <a:extLst>
            <a:ext uri="{FF2B5EF4-FFF2-40B4-BE49-F238E27FC236}">
              <a16:creationId xmlns:a16="http://schemas.microsoft.com/office/drawing/2014/main" id="{A75F457A-A3BA-449E-8CBB-9D3424279656}"/>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id="{378BC6EA-B8B9-4C6D-80BA-8EEBB41AEBD7}"/>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id="{3E37DD58-D991-4C86-AE8F-FCC2FB584149}"/>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id="{7D683221-550D-4AAE-A685-6AEE925F2FA5}"/>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id="{C944F111-15A8-41B2-AD48-DD93DB1157A4}"/>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03" name="フローチャート: 判断 702">
          <a:extLst>
            <a:ext uri="{FF2B5EF4-FFF2-40B4-BE49-F238E27FC236}">
              <a16:creationId xmlns:a16="http://schemas.microsoft.com/office/drawing/2014/main" id="{6C2516E8-3156-4488-8E25-CF906A2ED9E6}"/>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A2EC5647-D986-4E67-A9AF-5C83F3BB12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3EA8E3B-2E37-4B68-853B-19ED519016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281C0F02-94D6-4E50-B1E0-D238BA88B7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F6343E44-B87A-4746-A2DD-91CCF8D419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246BAE8F-60CD-457B-9B4E-F9BCC9ECA3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82093</xdr:rowOff>
    </xdr:from>
    <xdr:to>
      <xdr:col>112</xdr:col>
      <xdr:colOff>38100</xdr:colOff>
      <xdr:row>108</xdr:row>
      <xdr:rowOff>12243</xdr:rowOff>
    </xdr:to>
    <xdr:sp macro="" textlink="">
      <xdr:nvSpPr>
        <xdr:cNvPr id="709" name="楕円 708">
          <a:extLst>
            <a:ext uri="{FF2B5EF4-FFF2-40B4-BE49-F238E27FC236}">
              <a16:creationId xmlns:a16="http://schemas.microsoft.com/office/drawing/2014/main" id="{2A118EF2-97C7-426E-9DD7-8FAB08AB9680}"/>
            </a:ext>
          </a:extLst>
        </xdr:cNvPr>
        <xdr:cNvSpPr/>
      </xdr:nvSpPr>
      <xdr:spPr>
        <a:xfrm>
          <a:off x="21272500" y="184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86818</xdr:rowOff>
    </xdr:from>
    <xdr:to>
      <xdr:col>107</xdr:col>
      <xdr:colOff>101600</xdr:colOff>
      <xdr:row>108</xdr:row>
      <xdr:rowOff>16968</xdr:rowOff>
    </xdr:to>
    <xdr:sp macro="" textlink="">
      <xdr:nvSpPr>
        <xdr:cNvPr id="710" name="楕円 709">
          <a:extLst>
            <a:ext uri="{FF2B5EF4-FFF2-40B4-BE49-F238E27FC236}">
              <a16:creationId xmlns:a16="http://schemas.microsoft.com/office/drawing/2014/main" id="{3C75FC86-09C9-4EFF-B0F1-63F587D176A0}"/>
            </a:ext>
          </a:extLst>
        </xdr:cNvPr>
        <xdr:cNvSpPr/>
      </xdr:nvSpPr>
      <xdr:spPr>
        <a:xfrm>
          <a:off x="20383500" y="184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132893</xdr:rowOff>
    </xdr:from>
    <xdr:to>
      <xdr:col>111</xdr:col>
      <xdr:colOff>177800</xdr:colOff>
      <xdr:row>107</xdr:row>
      <xdr:rowOff>137618</xdr:rowOff>
    </xdr:to>
    <xdr:cxnSp macro="">
      <xdr:nvCxnSpPr>
        <xdr:cNvPr id="711" name="直線コネクタ 710">
          <a:extLst>
            <a:ext uri="{FF2B5EF4-FFF2-40B4-BE49-F238E27FC236}">
              <a16:creationId xmlns:a16="http://schemas.microsoft.com/office/drawing/2014/main" id="{22013BE4-5FB9-4D29-8AF9-5417F020885D}"/>
            </a:ext>
          </a:extLst>
        </xdr:cNvPr>
        <xdr:cNvCxnSpPr/>
      </xdr:nvCxnSpPr>
      <xdr:spPr>
        <a:xfrm flipV="1">
          <a:off x="20434300" y="1847804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89484</xdr:rowOff>
    </xdr:from>
    <xdr:to>
      <xdr:col>102</xdr:col>
      <xdr:colOff>165100</xdr:colOff>
      <xdr:row>108</xdr:row>
      <xdr:rowOff>19634</xdr:rowOff>
    </xdr:to>
    <xdr:sp macro="" textlink="">
      <xdr:nvSpPr>
        <xdr:cNvPr id="712" name="楕円 711">
          <a:extLst>
            <a:ext uri="{FF2B5EF4-FFF2-40B4-BE49-F238E27FC236}">
              <a16:creationId xmlns:a16="http://schemas.microsoft.com/office/drawing/2014/main" id="{AA9F59DE-B923-47B9-A7EF-9254F48FA989}"/>
            </a:ext>
          </a:extLst>
        </xdr:cNvPr>
        <xdr:cNvSpPr/>
      </xdr:nvSpPr>
      <xdr:spPr>
        <a:xfrm>
          <a:off x="19494500" y="184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137618</xdr:rowOff>
    </xdr:from>
    <xdr:to>
      <xdr:col>107</xdr:col>
      <xdr:colOff>50800</xdr:colOff>
      <xdr:row>107</xdr:row>
      <xdr:rowOff>140284</xdr:rowOff>
    </xdr:to>
    <xdr:cxnSp macro="">
      <xdr:nvCxnSpPr>
        <xdr:cNvPr id="713" name="直線コネクタ 712">
          <a:extLst>
            <a:ext uri="{FF2B5EF4-FFF2-40B4-BE49-F238E27FC236}">
              <a16:creationId xmlns:a16="http://schemas.microsoft.com/office/drawing/2014/main" id="{CC6602D5-02B9-4E74-937F-7445FA423859}"/>
            </a:ext>
          </a:extLst>
        </xdr:cNvPr>
        <xdr:cNvCxnSpPr/>
      </xdr:nvCxnSpPr>
      <xdr:spPr>
        <a:xfrm flipV="1">
          <a:off x="19545300" y="1848276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91390</xdr:rowOff>
    </xdr:from>
    <xdr:to>
      <xdr:col>98</xdr:col>
      <xdr:colOff>38100</xdr:colOff>
      <xdr:row>108</xdr:row>
      <xdr:rowOff>21540</xdr:rowOff>
    </xdr:to>
    <xdr:sp macro="" textlink="">
      <xdr:nvSpPr>
        <xdr:cNvPr id="714" name="楕円 713">
          <a:extLst>
            <a:ext uri="{FF2B5EF4-FFF2-40B4-BE49-F238E27FC236}">
              <a16:creationId xmlns:a16="http://schemas.microsoft.com/office/drawing/2014/main" id="{6E20DCBE-08C8-4BA4-ABB7-550D47A63915}"/>
            </a:ext>
          </a:extLst>
        </xdr:cNvPr>
        <xdr:cNvSpPr/>
      </xdr:nvSpPr>
      <xdr:spPr>
        <a:xfrm>
          <a:off x="18605500" y="184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140284</xdr:rowOff>
    </xdr:from>
    <xdr:to>
      <xdr:col>102</xdr:col>
      <xdr:colOff>114300</xdr:colOff>
      <xdr:row>107</xdr:row>
      <xdr:rowOff>142190</xdr:rowOff>
    </xdr:to>
    <xdr:cxnSp macro="">
      <xdr:nvCxnSpPr>
        <xdr:cNvPr id="715" name="直線コネクタ 714">
          <a:extLst>
            <a:ext uri="{FF2B5EF4-FFF2-40B4-BE49-F238E27FC236}">
              <a16:creationId xmlns:a16="http://schemas.microsoft.com/office/drawing/2014/main" id="{ED3AE281-66F1-44EF-B2CA-193D79E72352}"/>
            </a:ext>
          </a:extLst>
        </xdr:cNvPr>
        <xdr:cNvCxnSpPr/>
      </xdr:nvCxnSpPr>
      <xdr:spPr>
        <a:xfrm flipV="1">
          <a:off x="18656300" y="1848543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16" name="n_1aveValue【公民館】&#10;一人当たり面積">
          <a:extLst>
            <a:ext uri="{FF2B5EF4-FFF2-40B4-BE49-F238E27FC236}">
              <a16:creationId xmlns:a16="http://schemas.microsoft.com/office/drawing/2014/main" id="{427375EE-6FC5-4799-9E92-F90A083E389C}"/>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17" name="n_2aveValue【公民館】&#10;一人当たり面積">
          <a:extLst>
            <a:ext uri="{FF2B5EF4-FFF2-40B4-BE49-F238E27FC236}">
              <a16:creationId xmlns:a16="http://schemas.microsoft.com/office/drawing/2014/main" id="{D5560C52-732F-4B7F-B5B1-80975C8F6619}"/>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18" name="n_3aveValue【公民館】&#10;一人当たり面積">
          <a:extLst>
            <a:ext uri="{FF2B5EF4-FFF2-40B4-BE49-F238E27FC236}">
              <a16:creationId xmlns:a16="http://schemas.microsoft.com/office/drawing/2014/main" id="{C5DE3AB5-2F45-4C5D-BD70-F608CD34351F}"/>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719" name="n_4aveValue【公民館】&#10;一人当たり面積">
          <a:extLst>
            <a:ext uri="{FF2B5EF4-FFF2-40B4-BE49-F238E27FC236}">
              <a16:creationId xmlns:a16="http://schemas.microsoft.com/office/drawing/2014/main" id="{363D0234-D092-4452-811E-31B484D16936}"/>
            </a:ext>
          </a:extLst>
        </xdr:cNvPr>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28770</xdr:rowOff>
    </xdr:from>
    <xdr:ext cx="469744" cy="259045"/>
    <xdr:sp macro="" textlink="">
      <xdr:nvSpPr>
        <xdr:cNvPr id="720" name="n_1mainValue【公民館】&#10;一人当たり面積">
          <a:extLst>
            <a:ext uri="{FF2B5EF4-FFF2-40B4-BE49-F238E27FC236}">
              <a16:creationId xmlns:a16="http://schemas.microsoft.com/office/drawing/2014/main" id="{3CECF98A-70C4-4265-8990-382E52CDA7C3}"/>
            </a:ext>
          </a:extLst>
        </xdr:cNvPr>
        <xdr:cNvSpPr txBox="1"/>
      </xdr:nvSpPr>
      <xdr:spPr>
        <a:xfrm>
          <a:off x="21075727" y="182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33495</xdr:rowOff>
    </xdr:from>
    <xdr:ext cx="469744" cy="259045"/>
    <xdr:sp macro="" textlink="">
      <xdr:nvSpPr>
        <xdr:cNvPr id="721" name="n_2mainValue【公民館】&#10;一人当たり面積">
          <a:extLst>
            <a:ext uri="{FF2B5EF4-FFF2-40B4-BE49-F238E27FC236}">
              <a16:creationId xmlns:a16="http://schemas.microsoft.com/office/drawing/2014/main" id="{2744FD0E-3B15-443F-A585-55F48BABF24B}"/>
            </a:ext>
          </a:extLst>
        </xdr:cNvPr>
        <xdr:cNvSpPr txBox="1"/>
      </xdr:nvSpPr>
      <xdr:spPr>
        <a:xfrm>
          <a:off x="20199427" y="182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36161</xdr:rowOff>
    </xdr:from>
    <xdr:ext cx="469744" cy="259045"/>
    <xdr:sp macro="" textlink="">
      <xdr:nvSpPr>
        <xdr:cNvPr id="722" name="n_3mainValue【公民館】&#10;一人当たり面積">
          <a:extLst>
            <a:ext uri="{FF2B5EF4-FFF2-40B4-BE49-F238E27FC236}">
              <a16:creationId xmlns:a16="http://schemas.microsoft.com/office/drawing/2014/main" id="{FA9AC5C6-4159-4CA8-B36B-7788C9DE315D}"/>
            </a:ext>
          </a:extLst>
        </xdr:cNvPr>
        <xdr:cNvSpPr txBox="1"/>
      </xdr:nvSpPr>
      <xdr:spPr>
        <a:xfrm>
          <a:off x="19310427" y="182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38067</xdr:rowOff>
    </xdr:from>
    <xdr:ext cx="469744" cy="259045"/>
    <xdr:sp macro="" textlink="">
      <xdr:nvSpPr>
        <xdr:cNvPr id="723" name="n_4mainValue【公民館】&#10;一人当たり面積">
          <a:extLst>
            <a:ext uri="{FF2B5EF4-FFF2-40B4-BE49-F238E27FC236}">
              <a16:creationId xmlns:a16="http://schemas.microsoft.com/office/drawing/2014/main" id="{634E4CC7-C64D-4984-BE4D-F295FC34F297}"/>
            </a:ext>
          </a:extLst>
        </xdr:cNvPr>
        <xdr:cNvSpPr txBox="1"/>
      </xdr:nvSpPr>
      <xdr:spPr>
        <a:xfrm>
          <a:off x="18421427" y="182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BF32A53C-5B10-46D4-A3F3-A488572FCD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6E53AE27-AD3E-4300-BB0D-1082CF5C80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8C18AFD7-0AB4-41F0-9AE8-FD989EE3F2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インフラ資産である道路を見ると有形固定資産減価償却率は横ばい傾向になっています。これは、</a:t>
          </a:r>
          <a:r>
            <a:rPr kumimoji="1" lang="ja-JP" altLang="en-US" sz="1100">
              <a:solidFill>
                <a:schemeClr val="dk1"/>
              </a:solidFill>
              <a:effectLst/>
              <a:latin typeface="+mn-lt"/>
              <a:ea typeface="+mn-ea"/>
              <a:cs typeface="+mn-cs"/>
            </a:rPr>
            <a:t>住民の生活基盤となる道路について、維持・改良に努めている結果と分析します。</a:t>
          </a:r>
          <a:endParaRPr lang="ja-JP" altLang="ja-JP" sz="1400">
            <a:effectLst/>
          </a:endParaRPr>
        </a:p>
        <a:p>
          <a:r>
            <a:rPr kumimoji="1" lang="ja-JP" altLang="ja-JP" sz="1100">
              <a:solidFill>
                <a:schemeClr val="dk1"/>
              </a:solidFill>
              <a:effectLst/>
              <a:latin typeface="+mn-lt"/>
              <a:ea typeface="+mn-ea"/>
              <a:cs typeface="+mn-cs"/>
            </a:rPr>
            <a:t>一方、橋梁については、減価償却率が進んでいる状況</a:t>
          </a:r>
          <a:r>
            <a:rPr kumimoji="1" lang="ja-JP" altLang="en-US" sz="1100">
              <a:solidFill>
                <a:schemeClr val="dk1"/>
              </a:solidFill>
              <a:effectLst/>
              <a:latin typeface="+mn-lt"/>
              <a:ea typeface="+mn-ea"/>
              <a:cs typeface="+mn-cs"/>
            </a:rPr>
            <a:t>にあります</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年度より橋梁長寿命化計画に基づく老朽化対策等を行っているところですが、短期的な効果ではなく長期的な視野にたって管理を行う必要があります。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事業用資産である建物の減価償却率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主要な</a:t>
          </a:r>
          <a:r>
            <a:rPr kumimoji="1" lang="ja-JP" altLang="ja-JP" sz="1100">
              <a:solidFill>
                <a:schemeClr val="dk1"/>
              </a:solidFill>
              <a:effectLst/>
              <a:latin typeface="+mn-lt"/>
              <a:ea typeface="+mn-ea"/>
              <a:cs typeface="+mn-cs"/>
            </a:rPr>
            <a:t>各施設については個別施設計画を策定し、老朽化や長寿命化、施設更新についての具体的な対策を行</a:t>
          </a:r>
          <a:r>
            <a:rPr kumimoji="1" lang="ja-JP" altLang="en-US" sz="1100">
              <a:solidFill>
                <a:schemeClr val="dk1"/>
              </a:solidFill>
              <a:effectLst/>
              <a:latin typeface="+mn-lt"/>
              <a:ea typeface="+mn-ea"/>
              <a:cs typeface="+mn-cs"/>
            </a:rPr>
            <a:t>うとしている</a:t>
          </a:r>
          <a:r>
            <a:rPr kumimoji="1" lang="ja-JP" altLang="ja-JP" sz="1100">
              <a:solidFill>
                <a:schemeClr val="dk1"/>
              </a:solidFill>
              <a:effectLst/>
              <a:latin typeface="+mn-lt"/>
              <a:ea typeface="+mn-ea"/>
              <a:cs typeface="+mn-cs"/>
            </a:rPr>
            <a:t>ところです。</a:t>
          </a:r>
          <a:endParaRPr lang="ja-JP" altLang="ja-JP" sz="1400">
            <a:effectLst/>
          </a:endParaRPr>
        </a:p>
        <a:p>
          <a:r>
            <a:rPr kumimoji="1" lang="ja-JP" altLang="ja-JP" sz="1100">
              <a:solidFill>
                <a:schemeClr val="dk1"/>
              </a:solidFill>
              <a:effectLst/>
              <a:latin typeface="+mn-lt"/>
              <a:ea typeface="+mn-ea"/>
              <a:cs typeface="+mn-cs"/>
            </a:rPr>
            <a:t>これらの計画に基づく施設管理を限られた財源から優先順位を設定し、今後の財政運営を行う必要があります。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57D49E-27CE-4291-90AF-E7D5042C77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97AD67-6027-4B60-850D-5581A5B7C0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D9AA3C-26C4-46F0-A7D8-D8673AF1B3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08D421-93CB-4AD2-9D09-9555FFE754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984CCA-5CFE-4332-A496-05E7F89239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2340F3-501A-492F-840C-C2C87C1DC7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D5F2A2-56A4-4C40-8DF7-9A29195066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A626AD-B52D-4D29-A60C-343FA2DC54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95CF6C-5A35-4FB6-B851-4074F06C20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815AEC-DFD8-4BA0-9475-7FEB8608FF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35D868-9296-4FD7-93C8-19C22C8583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64BA2C-B8D5-4CCC-A837-454741C673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8A1EA2-D653-4058-B8EA-5BE54CC395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300A93-9AB5-4178-9632-2907EAE78E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85F2FC-1EAE-4D3B-877E-F22FD2DAEB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D0A9672-E4C7-457D-ADEC-E1FF0062608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E57513-5593-4D59-8141-EFF9AA4CDB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68AA43-31E6-42E2-8E0E-693A0D8722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0DCA01-D2ED-471D-940B-EAF22B44DE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99BDB0-A9BD-4AE2-83CE-D1C971BC7D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C74E5D-61FF-49DD-89DF-DF3D367FBD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2666E4-2922-4D19-8DCB-A266951236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E2F37A-59D3-4B0D-8A03-F9AAE7A34A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CEB5CD-93F4-450B-A2EC-C54AF6338F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9EEE27-00D6-468C-B6AC-4019C6085E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857FEA-8643-44AF-966B-15E5A4BD2D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10D63B-2381-4D64-960F-3330082421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B1870E-05B7-4BE7-A194-6001B18A8F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DFAC9-DC64-4010-B878-5758D104BD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68F49A-33E5-4C36-AD62-E18559B8C17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CCE6A5-E361-48EF-B601-7730B452786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4BEA90-9712-44DB-A98F-F4999F9EA8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5A798F-147A-4E55-9F63-57E6B1F8C8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B493B2-2F44-45F5-AD3F-583052CCCA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D6DAA4-F154-4545-B6B1-E5910D06E7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B0863A-AD33-43A9-B921-7DE5AA42E4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C8DF74-8073-4772-8B3C-3B263F5767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1B4A97-6CE6-475C-900C-26B3B6C5C0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39C487-C1A1-46D8-8CE0-7B4CEF6C2E9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C36E93F-E1E2-49F5-9EC1-65EA62EBE3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6CAC4C4-E1DC-4539-A4F4-207B31DD1F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CD0B649-BC26-41F4-BA07-CC573CECD3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554B2E4-71C7-41F6-B8C0-5DEC3F54D4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6B0AD7F-F0F0-401B-969E-F76EE17E1C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C3A7030-43AC-41CC-844B-0FFD5F1119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E962A53-9DD0-4F77-B5CC-034D97386D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5EC3DB7-9B34-46B4-9E7B-B60F3A671FD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DEED3F8-5451-4B45-8951-344CC9A1D2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01CC60D-21CB-4333-9E96-92131CE994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65BFF69-92C5-4978-B453-13249094A5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8A486DC-4B73-41F8-A894-9AB6313AD9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3F5AF61-A71C-414A-A6D3-3F9FA1371B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436CBB2-3433-4116-A762-10A794411F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EDE790B-E420-4A82-A9C8-811BAA44C6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B9C93B0-314E-4338-9B9C-268428133D7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6148CB1-AA75-4FB1-9611-79C42AF4D22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3CE73E1-116D-4981-B1AD-31823CE6DB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7CCF1EE-E79C-4C29-B4F6-F4A021B5AC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D7277C4-8C89-461F-AEC0-D2A47F8BB1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A7184CB-750A-4DD3-B663-86215703A7B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8A587A2-6913-4505-81DB-FDA3138900A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CF3B9F5-313D-4B11-8B1D-55C0B745E3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5D7FA59-ACBD-4508-B4A4-B67B25930C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5082286-A3EA-4DE5-AEEC-DB8C5E9F88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EB1DECB-DEEF-4057-99EE-F5D803BB63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B3BAAF0-5240-47EB-AFEF-8992685924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A3425D2-C0E6-41BD-8931-57C2B7830F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20EE344-E7D4-4707-9C43-A7D2B7192BE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6511E3B-8042-4100-AE77-BA09469382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8AB6432-2CDB-4366-8D89-3DE1DEDAA5C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2A19A78-0130-4D01-A0F5-790B3D6C7C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C301F01-47C9-4883-B42D-8B4E39AF8F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5FB6F40-0D39-4133-81A1-5FDBEE693C84}"/>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49D01A2-4A9C-4879-87CC-6912D3B48D5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85D8E80-9BA5-4055-B9E7-58AE5F64CC7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BBEA38C-D9E5-47A3-BA82-6ACBBAB12AA8}"/>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52F0A32F-62C7-4523-8D49-C8CB310AE33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9FAF85A-5FF9-4B0E-B979-1B2D78A473C2}"/>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4136DA60-DE7A-49E5-AED0-A027DB1C5A83}"/>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2A36E94A-FFBB-4CC7-8D17-2A561BD40935}"/>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3742C740-5634-4CFD-9554-BF2610B1F9BE}"/>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A8DEFF4-1661-402E-A6CC-2965F23AAB76}"/>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C82285A6-2FFF-423D-B48B-6D351D37412D}"/>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B5FC3B4-A22A-48EC-86A8-A64606747B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6BF3B00-B50A-4BD1-BD3F-E023BE31CC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3D93FC5-A136-496B-B2DA-7F5E38D919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F1A5771-8FF9-4709-977C-56ECC81D2B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DAFBF56-8562-4A8A-8421-2BCD7DB28B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90" name="楕円 89">
          <a:extLst>
            <a:ext uri="{FF2B5EF4-FFF2-40B4-BE49-F238E27FC236}">
              <a16:creationId xmlns:a16="http://schemas.microsoft.com/office/drawing/2014/main" id="{0F18D87B-E79D-49AE-92B8-3DADE4A244EF}"/>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91259</xdr:rowOff>
    </xdr:from>
    <xdr:to>
      <xdr:col>15</xdr:col>
      <xdr:colOff>101600</xdr:colOff>
      <xdr:row>63</xdr:row>
      <xdr:rowOff>21409</xdr:rowOff>
    </xdr:to>
    <xdr:sp macro="" textlink="">
      <xdr:nvSpPr>
        <xdr:cNvPr id="91" name="楕円 90">
          <a:extLst>
            <a:ext uri="{FF2B5EF4-FFF2-40B4-BE49-F238E27FC236}">
              <a16:creationId xmlns:a16="http://schemas.microsoft.com/office/drawing/2014/main" id="{CC4C2665-2DC5-4C94-B334-9056CD2F9744}"/>
            </a:ext>
          </a:extLst>
        </xdr:cNvPr>
        <xdr:cNvSpPr/>
      </xdr:nvSpPr>
      <xdr:spPr>
        <a:xfrm>
          <a:off x="2857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142059</xdr:rowOff>
    </xdr:from>
    <xdr:to>
      <xdr:col>19</xdr:col>
      <xdr:colOff>177800</xdr:colOff>
      <xdr:row>63</xdr:row>
      <xdr:rowOff>6531</xdr:rowOff>
    </xdr:to>
    <xdr:cxnSp macro="">
      <xdr:nvCxnSpPr>
        <xdr:cNvPr id="92" name="直線コネクタ 91">
          <a:extLst>
            <a:ext uri="{FF2B5EF4-FFF2-40B4-BE49-F238E27FC236}">
              <a16:creationId xmlns:a16="http://schemas.microsoft.com/office/drawing/2014/main" id="{FEAAD343-DAF3-4373-9019-3B9D8A414203}"/>
            </a:ext>
          </a:extLst>
        </xdr:cNvPr>
        <xdr:cNvCxnSpPr/>
      </xdr:nvCxnSpPr>
      <xdr:spPr>
        <a:xfrm>
          <a:off x="2908300" y="107719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93" name="楕円 92">
          <a:extLst>
            <a:ext uri="{FF2B5EF4-FFF2-40B4-BE49-F238E27FC236}">
              <a16:creationId xmlns:a16="http://schemas.microsoft.com/office/drawing/2014/main" id="{64DA5CE4-D356-4E3F-B4AF-92EDCCBC3C10}"/>
            </a:ext>
          </a:extLst>
        </xdr:cNvPr>
        <xdr:cNvSpPr/>
      </xdr:nvSpPr>
      <xdr:spPr>
        <a:xfrm>
          <a:off x="1968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106135</xdr:rowOff>
    </xdr:from>
    <xdr:to>
      <xdr:col>15</xdr:col>
      <xdr:colOff>50800</xdr:colOff>
      <xdr:row>62</xdr:row>
      <xdr:rowOff>142059</xdr:rowOff>
    </xdr:to>
    <xdr:cxnSp macro="">
      <xdr:nvCxnSpPr>
        <xdr:cNvPr id="94" name="直線コネクタ 93">
          <a:extLst>
            <a:ext uri="{FF2B5EF4-FFF2-40B4-BE49-F238E27FC236}">
              <a16:creationId xmlns:a16="http://schemas.microsoft.com/office/drawing/2014/main" id="{747219F7-6B3A-4766-955B-6B928733F606}"/>
            </a:ext>
          </a:extLst>
        </xdr:cNvPr>
        <xdr:cNvCxnSpPr/>
      </xdr:nvCxnSpPr>
      <xdr:spPr>
        <a:xfrm>
          <a:off x="2019300" y="1073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19413</xdr:rowOff>
    </xdr:from>
    <xdr:to>
      <xdr:col>6</xdr:col>
      <xdr:colOff>38100</xdr:colOff>
      <xdr:row>62</xdr:row>
      <xdr:rowOff>121013</xdr:rowOff>
    </xdr:to>
    <xdr:sp macro="" textlink="">
      <xdr:nvSpPr>
        <xdr:cNvPr id="95" name="楕円 94">
          <a:extLst>
            <a:ext uri="{FF2B5EF4-FFF2-40B4-BE49-F238E27FC236}">
              <a16:creationId xmlns:a16="http://schemas.microsoft.com/office/drawing/2014/main" id="{021873D8-7E36-4725-8B5A-9253A76F2695}"/>
            </a:ext>
          </a:extLst>
        </xdr:cNvPr>
        <xdr:cNvSpPr/>
      </xdr:nvSpPr>
      <xdr:spPr>
        <a:xfrm>
          <a:off x="1079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70213</xdr:rowOff>
    </xdr:from>
    <xdr:to>
      <xdr:col>10</xdr:col>
      <xdr:colOff>114300</xdr:colOff>
      <xdr:row>62</xdr:row>
      <xdr:rowOff>106135</xdr:rowOff>
    </xdr:to>
    <xdr:cxnSp macro="">
      <xdr:nvCxnSpPr>
        <xdr:cNvPr id="96" name="直線コネクタ 95">
          <a:extLst>
            <a:ext uri="{FF2B5EF4-FFF2-40B4-BE49-F238E27FC236}">
              <a16:creationId xmlns:a16="http://schemas.microsoft.com/office/drawing/2014/main" id="{9731C950-BB79-4914-9BC0-CE0DB3E98089}"/>
            </a:ext>
          </a:extLst>
        </xdr:cNvPr>
        <xdr:cNvCxnSpPr/>
      </xdr:nvCxnSpPr>
      <xdr:spPr>
        <a:xfrm>
          <a:off x="1130300" y="107001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7" name="n_1aveValue【体育館・プール】&#10;有形固定資産減価償却率">
          <a:extLst>
            <a:ext uri="{FF2B5EF4-FFF2-40B4-BE49-F238E27FC236}">
              <a16:creationId xmlns:a16="http://schemas.microsoft.com/office/drawing/2014/main" id="{F5A2A2E6-0D92-4EAA-976F-4DB5EFB6755F}"/>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8" name="n_2aveValue【体育館・プール】&#10;有形固定資産減価償却率">
          <a:extLst>
            <a:ext uri="{FF2B5EF4-FFF2-40B4-BE49-F238E27FC236}">
              <a16:creationId xmlns:a16="http://schemas.microsoft.com/office/drawing/2014/main" id="{D78C3265-955E-481C-B02C-BFFF4DF9F0B7}"/>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9" name="n_3aveValue【体育館・プール】&#10;有形固定資産減価償却率">
          <a:extLst>
            <a:ext uri="{FF2B5EF4-FFF2-40B4-BE49-F238E27FC236}">
              <a16:creationId xmlns:a16="http://schemas.microsoft.com/office/drawing/2014/main" id="{C2853A4A-BCB1-44A7-AAC0-839C607379C1}"/>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0" name="n_4aveValue【体育館・プール】&#10;有形固定資産減価償却率">
          <a:extLst>
            <a:ext uri="{FF2B5EF4-FFF2-40B4-BE49-F238E27FC236}">
              <a16:creationId xmlns:a16="http://schemas.microsoft.com/office/drawing/2014/main" id="{B982C505-E8B2-448F-B3B3-D197EF3CCA2A}"/>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101" name="n_1mainValue【体育館・プール】&#10;有形固定資産減価償却率">
          <a:extLst>
            <a:ext uri="{FF2B5EF4-FFF2-40B4-BE49-F238E27FC236}">
              <a16:creationId xmlns:a16="http://schemas.microsoft.com/office/drawing/2014/main" id="{B4C17CC3-D703-44E1-88FF-E3C2E1A107E2}"/>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12536</xdr:rowOff>
    </xdr:from>
    <xdr:ext cx="405111" cy="259045"/>
    <xdr:sp macro="" textlink="">
      <xdr:nvSpPr>
        <xdr:cNvPr id="102" name="n_2mainValue【体育館・プール】&#10;有形固定資産減価償却率">
          <a:extLst>
            <a:ext uri="{FF2B5EF4-FFF2-40B4-BE49-F238E27FC236}">
              <a16:creationId xmlns:a16="http://schemas.microsoft.com/office/drawing/2014/main" id="{26068AC3-17C9-44DA-8A66-237915F2A04B}"/>
            </a:ext>
          </a:extLst>
        </xdr:cNvPr>
        <xdr:cNvSpPr txBox="1"/>
      </xdr:nvSpPr>
      <xdr:spPr>
        <a:xfrm>
          <a:off x="2705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103" name="n_3mainValue【体育館・プール】&#10;有形固定資産減価償却率">
          <a:extLst>
            <a:ext uri="{FF2B5EF4-FFF2-40B4-BE49-F238E27FC236}">
              <a16:creationId xmlns:a16="http://schemas.microsoft.com/office/drawing/2014/main" id="{C0E33DF4-9AC8-4F8F-AF13-986D320B2BE2}"/>
            </a:ext>
          </a:extLst>
        </xdr:cNvPr>
        <xdr:cNvSpPr txBox="1"/>
      </xdr:nvSpPr>
      <xdr:spPr>
        <a:xfrm>
          <a:off x="1816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112140</xdr:rowOff>
    </xdr:from>
    <xdr:ext cx="405111" cy="259045"/>
    <xdr:sp macro="" textlink="">
      <xdr:nvSpPr>
        <xdr:cNvPr id="104" name="n_4mainValue【体育館・プール】&#10;有形固定資産減価償却率">
          <a:extLst>
            <a:ext uri="{FF2B5EF4-FFF2-40B4-BE49-F238E27FC236}">
              <a16:creationId xmlns:a16="http://schemas.microsoft.com/office/drawing/2014/main" id="{07F869AE-6472-496F-AAC7-4B42AED99757}"/>
            </a:ext>
          </a:extLst>
        </xdr:cNvPr>
        <xdr:cNvSpPr txBox="1"/>
      </xdr:nvSpPr>
      <xdr:spPr>
        <a:xfrm>
          <a:off x="927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6923B2C-4DE4-4209-A0D1-4796420ABC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39AC1AB7-B141-47FA-A0B7-A669E639C7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F203C646-21F0-482F-AF7A-D9659BE2E4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2DCFED8A-09A4-43AD-8C71-32988B265D8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37908996-8C58-491D-8DFC-AC5CDF6BD6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EC8773CC-6E50-47B1-BCA4-CA7553D310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ED0721BC-81B5-42C4-BE97-2A8407533B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62FE32BD-615D-4A1F-BFCA-6B28DF53F7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30B4DA12-3D68-4AE4-871B-B9D809BC3C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EC8FF6DC-E33F-4C23-B4CA-0F5E52C94F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D2275554-8E76-4831-8ADC-C0B2A4B4AF6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BDE92152-F766-41B6-9565-2FF11BF1FA0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4D7C067D-3EC1-429F-940E-498F28B0570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78711BC5-C527-48A8-AE53-8436F725599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5A6CC778-06B7-481E-9B4F-E360D8133ED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D7402EAE-A0B8-452A-8F55-4BE7FBB8B2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378C5A8B-365E-4BFC-AC5B-9B1C86D38FF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6029A5BC-BDD6-4EED-9C45-B62B53F9659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ED9ECE9C-D0D1-42C1-8BF9-9DC8FA0CBED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7BFD5647-80E7-443A-886B-F241CC7C0D1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03152AE5-A407-4D8D-80C1-82462481130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6A85E3FA-3A12-4AB7-A4E2-F4D5A0DD7BB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3D17880B-8178-4049-A548-29B1BDE8AE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CF0DCFE0-0806-4AE1-93E1-A4FB0F5685C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928EB031-6DBB-4DD6-A12F-09CFCE6441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0E6262C4-84E7-4218-96CF-FC23D7D61593}"/>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422E4EB3-0318-4205-8720-F1936222D0ED}"/>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88A2738B-2DAC-4E9F-B949-A2A322C57003}"/>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4706C622-A36F-4F12-AE31-FBF420682B56}"/>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8AC70D24-D11C-4C8F-AF66-23ED0A6787F8}"/>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id="{BCEE285C-559E-45F8-AF9B-8E2E788A9DF6}"/>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B6E03932-3ED9-4572-B616-2E7A141A152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CE61BBBD-F86B-4DB1-BC9B-47918E2E45F1}"/>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B75797B8-E05A-4963-AE9A-BCA83DFBEE5E}"/>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9661BC62-0CB1-4A32-8176-4C67CB3BF4B7}"/>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140" name="フローチャート: 判断 139">
          <a:extLst>
            <a:ext uri="{FF2B5EF4-FFF2-40B4-BE49-F238E27FC236}">
              <a16:creationId xmlns:a16="http://schemas.microsoft.com/office/drawing/2014/main" id="{F058910E-13F1-45E5-9731-E57F5ACABBC1}"/>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53CFABF-9597-406B-9DFF-B1C1F78F87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29A2F59-F68C-4802-A1A5-24C1F4A896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CF5CEB2-9164-4FCB-919B-4395A2A47D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81B6F0B-5075-4CAF-856B-3DA80FB069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47C3E18-C017-4139-8573-51DD11EBE2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83748</xdr:rowOff>
    </xdr:from>
    <xdr:to>
      <xdr:col>50</xdr:col>
      <xdr:colOff>165100</xdr:colOff>
      <xdr:row>64</xdr:row>
      <xdr:rowOff>13898</xdr:rowOff>
    </xdr:to>
    <xdr:sp macro="" textlink="">
      <xdr:nvSpPr>
        <xdr:cNvPr id="146" name="楕円 145">
          <a:extLst>
            <a:ext uri="{FF2B5EF4-FFF2-40B4-BE49-F238E27FC236}">
              <a16:creationId xmlns:a16="http://schemas.microsoft.com/office/drawing/2014/main" id="{23424ED9-ABAF-4C46-B409-1ADE9DFB35E1}"/>
            </a:ext>
          </a:extLst>
        </xdr:cNvPr>
        <xdr:cNvSpPr/>
      </xdr:nvSpPr>
      <xdr:spPr>
        <a:xfrm>
          <a:off x="9588500" y="10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87830</xdr:rowOff>
    </xdr:from>
    <xdr:to>
      <xdr:col>46</xdr:col>
      <xdr:colOff>38100</xdr:colOff>
      <xdr:row>64</xdr:row>
      <xdr:rowOff>17980</xdr:rowOff>
    </xdr:to>
    <xdr:sp macro="" textlink="">
      <xdr:nvSpPr>
        <xdr:cNvPr id="147" name="楕円 146">
          <a:extLst>
            <a:ext uri="{FF2B5EF4-FFF2-40B4-BE49-F238E27FC236}">
              <a16:creationId xmlns:a16="http://schemas.microsoft.com/office/drawing/2014/main" id="{DD7C8B5D-19F5-44AC-99EA-E58C1D72532B}"/>
            </a:ext>
          </a:extLst>
        </xdr:cNvPr>
        <xdr:cNvSpPr/>
      </xdr:nvSpPr>
      <xdr:spPr>
        <a:xfrm>
          <a:off x="8699500" y="10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134548</xdr:rowOff>
    </xdr:from>
    <xdr:to>
      <xdr:col>50</xdr:col>
      <xdr:colOff>114300</xdr:colOff>
      <xdr:row>63</xdr:row>
      <xdr:rowOff>138630</xdr:rowOff>
    </xdr:to>
    <xdr:cxnSp macro="">
      <xdr:nvCxnSpPr>
        <xdr:cNvPr id="148" name="直線コネクタ 147">
          <a:extLst>
            <a:ext uri="{FF2B5EF4-FFF2-40B4-BE49-F238E27FC236}">
              <a16:creationId xmlns:a16="http://schemas.microsoft.com/office/drawing/2014/main" id="{0982ED57-5100-4759-9B24-F27340924E68}"/>
            </a:ext>
          </a:extLst>
        </xdr:cNvPr>
        <xdr:cNvCxnSpPr/>
      </xdr:nvCxnSpPr>
      <xdr:spPr>
        <a:xfrm flipV="1">
          <a:off x="8750300" y="1093589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90279</xdr:rowOff>
    </xdr:from>
    <xdr:to>
      <xdr:col>41</xdr:col>
      <xdr:colOff>101600</xdr:colOff>
      <xdr:row>64</xdr:row>
      <xdr:rowOff>20429</xdr:rowOff>
    </xdr:to>
    <xdr:sp macro="" textlink="">
      <xdr:nvSpPr>
        <xdr:cNvPr id="149" name="楕円 148">
          <a:extLst>
            <a:ext uri="{FF2B5EF4-FFF2-40B4-BE49-F238E27FC236}">
              <a16:creationId xmlns:a16="http://schemas.microsoft.com/office/drawing/2014/main" id="{4A209A80-E618-4E00-A541-2B709CB3A80C}"/>
            </a:ext>
          </a:extLst>
        </xdr:cNvPr>
        <xdr:cNvSpPr/>
      </xdr:nvSpPr>
      <xdr:spPr>
        <a:xfrm>
          <a:off x="7810500" y="108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138630</xdr:rowOff>
    </xdr:from>
    <xdr:to>
      <xdr:col>45</xdr:col>
      <xdr:colOff>177800</xdr:colOff>
      <xdr:row>63</xdr:row>
      <xdr:rowOff>141079</xdr:rowOff>
    </xdr:to>
    <xdr:cxnSp macro="">
      <xdr:nvCxnSpPr>
        <xdr:cNvPr id="150" name="直線コネクタ 149">
          <a:extLst>
            <a:ext uri="{FF2B5EF4-FFF2-40B4-BE49-F238E27FC236}">
              <a16:creationId xmlns:a16="http://schemas.microsoft.com/office/drawing/2014/main" id="{8C45D616-13B0-4A0D-AC85-B76A54480F25}"/>
            </a:ext>
          </a:extLst>
        </xdr:cNvPr>
        <xdr:cNvCxnSpPr/>
      </xdr:nvCxnSpPr>
      <xdr:spPr>
        <a:xfrm flipV="1">
          <a:off x="7861300" y="1093998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91911</xdr:rowOff>
    </xdr:from>
    <xdr:to>
      <xdr:col>36</xdr:col>
      <xdr:colOff>165100</xdr:colOff>
      <xdr:row>64</xdr:row>
      <xdr:rowOff>22061</xdr:rowOff>
    </xdr:to>
    <xdr:sp macro="" textlink="">
      <xdr:nvSpPr>
        <xdr:cNvPr id="151" name="楕円 150">
          <a:extLst>
            <a:ext uri="{FF2B5EF4-FFF2-40B4-BE49-F238E27FC236}">
              <a16:creationId xmlns:a16="http://schemas.microsoft.com/office/drawing/2014/main" id="{409939CD-D14E-4D9F-8D73-7182DC4D6B83}"/>
            </a:ext>
          </a:extLst>
        </xdr:cNvPr>
        <xdr:cNvSpPr/>
      </xdr:nvSpPr>
      <xdr:spPr>
        <a:xfrm>
          <a:off x="6921500" y="108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141079</xdr:rowOff>
    </xdr:from>
    <xdr:to>
      <xdr:col>41</xdr:col>
      <xdr:colOff>50800</xdr:colOff>
      <xdr:row>63</xdr:row>
      <xdr:rowOff>142711</xdr:rowOff>
    </xdr:to>
    <xdr:cxnSp macro="">
      <xdr:nvCxnSpPr>
        <xdr:cNvPr id="152" name="直線コネクタ 151">
          <a:extLst>
            <a:ext uri="{FF2B5EF4-FFF2-40B4-BE49-F238E27FC236}">
              <a16:creationId xmlns:a16="http://schemas.microsoft.com/office/drawing/2014/main" id="{9A1717FE-5472-45B7-BDAC-AAD40D8DC31D}"/>
            </a:ext>
          </a:extLst>
        </xdr:cNvPr>
        <xdr:cNvCxnSpPr/>
      </xdr:nvCxnSpPr>
      <xdr:spPr>
        <a:xfrm flipV="1">
          <a:off x="6972300" y="1094242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3" name="n_1aveValue【体育館・プール】&#10;一人当たり面積">
          <a:extLst>
            <a:ext uri="{FF2B5EF4-FFF2-40B4-BE49-F238E27FC236}">
              <a16:creationId xmlns:a16="http://schemas.microsoft.com/office/drawing/2014/main" id="{6F071525-AB2E-47B8-B0BB-46776F00C8A2}"/>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4" name="n_2aveValue【体育館・プール】&#10;一人当たり面積">
          <a:extLst>
            <a:ext uri="{FF2B5EF4-FFF2-40B4-BE49-F238E27FC236}">
              <a16:creationId xmlns:a16="http://schemas.microsoft.com/office/drawing/2014/main" id="{C43D9C95-EE0B-4CB7-90C3-4201943EE97A}"/>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5" name="n_3aveValue【体育館・プール】&#10;一人当たり面積">
          <a:extLst>
            <a:ext uri="{FF2B5EF4-FFF2-40B4-BE49-F238E27FC236}">
              <a16:creationId xmlns:a16="http://schemas.microsoft.com/office/drawing/2014/main" id="{7D2A609D-6AEA-41EA-AA0D-40AD3094063B}"/>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156" name="n_4aveValue【体育館・プール】&#10;一人当たり面積">
          <a:extLst>
            <a:ext uri="{FF2B5EF4-FFF2-40B4-BE49-F238E27FC236}">
              <a16:creationId xmlns:a16="http://schemas.microsoft.com/office/drawing/2014/main" id="{C8645000-61C3-453D-8BA3-BE881BA76AB8}"/>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5025</xdr:rowOff>
    </xdr:from>
    <xdr:ext cx="469744" cy="259045"/>
    <xdr:sp macro="" textlink="">
      <xdr:nvSpPr>
        <xdr:cNvPr id="157" name="n_1mainValue【体育館・プール】&#10;一人当たり面積">
          <a:extLst>
            <a:ext uri="{FF2B5EF4-FFF2-40B4-BE49-F238E27FC236}">
              <a16:creationId xmlns:a16="http://schemas.microsoft.com/office/drawing/2014/main" id="{3310D771-4F25-427F-BB0C-EE5C57C75F3A}"/>
            </a:ext>
          </a:extLst>
        </xdr:cNvPr>
        <xdr:cNvSpPr txBox="1"/>
      </xdr:nvSpPr>
      <xdr:spPr>
        <a:xfrm>
          <a:off x="9391727" y="109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9107</xdr:rowOff>
    </xdr:from>
    <xdr:ext cx="469744" cy="259045"/>
    <xdr:sp macro="" textlink="">
      <xdr:nvSpPr>
        <xdr:cNvPr id="158" name="n_2mainValue【体育館・プール】&#10;一人当たり面積">
          <a:extLst>
            <a:ext uri="{FF2B5EF4-FFF2-40B4-BE49-F238E27FC236}">
              <a16:creationId xmlns:a16="http://schemas.microsoft.com/office/drawing/2014/main" id="{C7EFF69B-0E14-492C-942D-5C94C06AF75C}"/>
            </a:ext>
          </a:extLst>
        </xdr:cNvPr>
        <xdr:cNvSpPr txBox="1"/>
      </xdr:nvSpPr>
      <xdr:spPr>
        <a:xfrm>
          <a:off x="8515427" y="1098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11556</xdr:rowOff>
    </xdr:from>
    <xdr:ext cx="469744" cy="259045"/>
    <xdr:sp macro="" textlink="">
      <xdr:nvSpPr>
        <xdr:cNvPr id="159" name="n_3mainValue【体育館・プール】&#10;一人当たり面積">
          <a:extLst>
            <a:ext uri="{FF2B5EF4-FFF2-40B4-BE49-F238E27FC236}">
              <a16:creationId xmlns:a16="http://schemas.microsoft.com/office/drawing/2014/main" id="{37E9008B-B7CF-40A9-A124-071DEAA205CB}"/>
            </a:ext>
          </a:extLst>
        </xdr:cNvPr>
        <xdr:cNvSpPr txBox="1"/>
      </xdr:nvSpPr>
      <xdr:spPr>
        <a:xfrm>
          <a:off x="7626427" y="109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13188</xdr:rowOff>
    </xdr:from>
    <xdr:ext cx="469744" cy="259045"/>
    <xdr:sp macro="" textlink="">
      <xdr:nvSpPr>
        <xdr:cNvPr id="160" name="n_4mainValue【体育館・プール】&#10;一人当たり面積">
          <a:extLst>
            <a:ext uri="{FF2B5EF4-FFF2-40B4-BE49-F238E27FC236}">
              <a16:creationId xmlns:a16="http://schemas.microsoft.com/office/drawing/2014/main" id="{D98A3FC3-4FFD-4264-A280-2C4A790B299E}"/>
            </a:ext>
          </a:extLst>
        </xdr:cNvPr>
        <xdr:cNvSpPr txBox="1"/>
      </xdr:nvSpPr>
      <xdr:spPr>
        <a:xfrm>
          <a:off x="6737427" y="1098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5B727CC9-E3E7-4A3E-902B-57396EEBDE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34E94B3E-2DE6-40CA-81A4-ABEE5D6A54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B82CE971-3137-4613-887C-9DBC22D73B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2B346C9D-4129-4376-BF46-672B241011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333AFBE0-41E2-4F15-A461-490B15F66F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958594E0-0E9F-46DB-9CBE-1A602BEA3A2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354E09DC-B09E-4050-A9AC-139C778FB8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6A8E7B8F-A9F3-4059-85FD-A6C1E715BD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89E74FB3-3ED4-47EE-9E96-0E76B111ED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FAD3137-48B6-4211-89CC-AD755C1B5F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F1235F51-2668-415B-A9B8-9BB308863FE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7E65D366-DFF9-40F5-B645-C0B62D9B58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5ADDB551-73C4-404C-A1A1-35D46F45527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7A195619-BCF1-4A49-A067-D9815ED5D6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2650C810-4ECB-495C-9572-E467753DF1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FD20EB5A-7074-44D4-A9C5-906E3599AB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387EF1BB-7873-4DE5-9081-4F541EBBC4C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5B7A241F-7C1B-4696-977B-ECD949BEEC7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B22AE4FA-87AC-466C-9580-BDE27413052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BE674C96-866E-4F0D-AB35-536050EE114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ECF72DBF-F231-40C0-9974-F9F8AC05CD9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F07B3530-71CD-46EB-887B-35BF04BA81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A1E39C9E-612B-4617-9204-866E617FB01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610E969F-AF46-4A93-9148-59F196F6D7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EEDED8E4-341B-42A4-B4C8-E70E9C69EAA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5411B23B-85C1-4BF4-973D-BC7C3819296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BC18B7C0-BCA3-4C98-BF83-B4539486FA1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799206B6-1885-44C3-99F1-A6F3FECB55A1}"/>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6D8BF597-9F9F-4392-8192-D35ADA7EC572}"/>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37E052DC-001A-4175-ADAE-ADEE0B36205D}"/>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4DE78784-23E4-4C81-AECD-E91A5F93A38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1A17844E-A3E2-4095-8832-0E0E4053BF05}"/>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25FF4F8E-508F-40CE-9FE0-37CC0AEFA03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24942F44-0E1B-4865-B896-8B71A59DC849}"/>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195" name="フローチャート: 判断 194">
          <a:extLst>
            <a:ext uri="{FF2B5EF4-FFF2-40B4-BE49-F238E27FC236}">
              <a16:creationId xmlns:a16="http://schemas.microsoft.com/office/drawing/2014/main" id="{07343AC1-6C83-4A86-B1BD-8F86A1EA81F7}"/>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D229E08C-6A87-4578-A501-7CA2E8685D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5DD3D4D-7606-43CE-8155-E86AF02964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2D5EC22C-5EE2-4F49-93EA-509CAE9F5D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2DEB11F8-98F6-4B03-854E-38589DBDC2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D005576-54C2-4050-B454-4A61A8941A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201" name="楕円 200">
          <a:extLst>
            <a:ext uri="{FF2B5EF4-FFF2-40B4-BE49-F238E27FC236}">
              <a16:creationId xmlns:a16="http://schemas.microsoft.com/office/drawing/2014/main" id="{A3BEC203-2F65-4E22-9CE4-53DE2767C4D5}"/>
            </a:ext>
          </a:extLst>
        </xdr:cNvPr>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158750</xdr:rowOff>
    </xdr:from>
    <xdr:to>
      <xdr:col>15</xdr:col>
      <xdr:colOff>101600</xdr:colOff>
      <xdr:row>82</xdr:row>
      <xdr:rowOff>88900</xdr:rowOff>
    </xdr:to>
    <xdr:sp macro="" textlink="">
      <xdr:nvSpPr>
        <xdr:cNvPr id="202" name="楕円 201">
          <a:extLst>
            <a:ext uri="{FF2B5EF4-FFF2-40B4-BE49-F238E27FC236}">
              <a16:creationId xmlns:a16="http://schemas.microsoft.com/office/drawing/2014/main" id="{7968F180-37CC-43B7-A525-1DFB21AEBF9C}"/>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85725</xdr:rowOff>
    </xdr:to>
    <xdr:cxnSp macro="">
      <xdr:nvCxnSpPr>
        <xdr:cNvPr id="203" name="直線コネクタ 202">
          <a:extLst>
            <a:ext uri="{FF2B5EF4-FFF2-40B4-BE49-F238E27FC236}">
              <a16:creationId xmlns:a16="http://schemas.microsoft.com/office/drawing/2014/main" id="{9953DD44-4889-49F0-A1DF-D8A5CAABD9B7}"/>
            </a:ext>
          </a:extLst>
        </xdr:cNvPr>
        <xdr:cNvCxnSpPr/>
      </xdr:nvCxnSpPr>
      <xdr:spPr>
        <a:xfrm>
          <a:off x="2908300" y="1409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109220</xdr:rowOff>
    </xdr:from>
    <xdr:to>
      <xdr:col>10</xdr:col>
      <xdr:colOff>165100</xdr:colOff>
      <xdr:row>82</xdr:row>
      <xdr:rowOff>39370</xdr:rowOff>
    </xdr:to>
    <xdr:sp macro="" textlink="">
      <xdr:nvSpPr>
        <xdr:cNvPr id="204" name="楕円 203">
          <a:extLst>
            <a:ext uri="{FF2B5EF4-FFF2-40B4-BE49-F238E27FC236}">
              <a16:creationId xmlns:a16="http://schemas.microsoft.com/office/drawing/2014/main" id="{A4B07E84-A404-481B-9DD3-F2992E52D628}"/>
            </a:ext>
          </a:extLst>
        </xdr:cNvPr>
        <xdr:cNvSpPr/>
      </xdr:nvSpPr>
      <xdr:spPr>
        <a:xfrm>
          <a:off x="1968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160020</xdr:rowOff>
    </xdr:from>
    <xdr:to>
      <xdr:col>15</xdr:col>
      <xdr:colOff>50800</xdr:colOff>
      <xdr:row>82</xdr:row>
      <xdr:rowOff>38100</xdr:rowOff>
    </xdr:to>
    <xdr:cxnSp macro="">
      <xdr:nvCxnSpPr>
        <xdr:cNvPr id="205" name="直線コネクタ 204">
          <a:extLst>
            <a:ext uri="{FF2B5EF4-FFF2-40B4-BE49-F238E27FC236}">
              <a16:creationId xmlns:a16="http://schemas.microsoft.com/office/drawing/2014/main" id="{A4D9A438-9ECF-48C5-BA9D-1145AD986A38}"/>
            </a:ext>
          </a:extLst>
        </xdr:cNvPr>
        <xdr:cNvCxnSpPr/>
      </xdr:nvCxnSpPr>
      <xdr:spPr>
        <a:xfrm>
          <a:off x="2019300" y="14047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206" name="楕円 205">
          <a:extLst>
            <a:ext uri="{FF2B5EF4-FFF2-40B4-BE49-F238E27FC236}">
              <a16:creationId xmlns:a16="http://schemas.microsoft.com/office/drawing/2014/main" id="{A2836DE2-3ED6-4CDF-A1A4-17DF3361C7CD}"/>
            </a:ext>
          </a:extLst>
        </xdr:cNvPr>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160020</xdr:rowOff>
    </xdr:to>
    <xdr:cxnSp macro="">
      <xdr:nvCxnSpPr>
        <xdr:cNvPr id="207" name="直線コネクタ 206">
          <a:extLst>
            <a:ext uri="{FF2B5EF4-FFF2-40B4-BE49-F238E27FC236}">
              <a16:creationId xmlns:a16="http://schemas.microsoft.com/office/drawing/2014/main" id="{74EA96B4-31A3-432A-8BE8-7373C538FB6F}"/>
            </a:ext>
          </a:extLst>
        </xdr:cNvPr>
        <xdr:cNvCxnSpPr/>
      </xdr:nvCxnSpPr>
      <xdr:spPr>
        <a:xfrm>
          <a:off x="1130300" y="14001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8" name="n_1aveValue【福祉施設】&#10;有形固定資産減価償却率">
          <a:extLst>
            <a:ext uri="{FF2B5EF4-FFF2-40B4-BE49-F238E27FC236}">
              <a16:creationId xmlns:a16="http://schemas.microsoft.com/office/drawing/2014/main" id="{4BFDF970-B207-4783-B8E5-4692F7A77DFA}"/>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09" name="n_2aveValue【福祉施設】&#10;有形固定資産減価償却率">
          <a:extLst>
            <a:ext uri="{FF2B5EF4-FFF2-40B4-BE49-F238E27FC236}">
              <a16:creationId xmlns:a16="http://schemas.microsoft.com/office/drawing/2014/main" id="{F2989159-C3F6-4A77-A8E1-38009A575850}"/>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0" name="n_3aveValue【福祉施設】&#10;有形固定資産減価償却率">
          <a:extLst>
            <a:ext uri="{FF2B5EF4-FFF2-40B4-BE49-F238E27FC236}">
              <a16:creationId xmlns:a16="http://schemas.microsoft.com/office/drawing/2014/main" id="{F263148F-3658-4CD3-9C93-B7712C3AD600}"/>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11" name="n_4aveValue【福祉施設】&#10;有形固定資産減価償却率">
          <a:extLst>
            <a:ext uri="{FF2B5EF4-FFF2-40B4-BE49-F238E27FC236}">
              <a16:creationId xmlns:a16="http://schemas.microsoft.com/office/drawing/2014/main" id="{81F5AC3D-F5A4-474B-B68F-392764EC1FCD}"/>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127652</xdr:rowOff>
    </xdr:from>
    <xdr:ext cx="405111" cy="259045"/>
    <xdr:sp macro="" textlink="">
      <xdr:nvSpPr>
        <xdr:cNvPr id="212" name="n_1mainValue【福祉施設】&#10;有形固定資産減価償却率">
          <a:extLst>
            <a:ext uri="{FF2B5EF4-FFF2-40B4-BE49-F238E27FC236}">
              <a16:creationId xmlns:a16="http://schemas.microsoft.com/office/drawing/2014/main" id="{F5D62CF5-C223-4522-B438-8050EA0AC9DD}"/>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13" name="n_2mainValue【福祉施設】&#10;有形固定資産減価償却率">
          <a:extLst>
            <a:ext uri="{FF2B5EF4-FFF2-40B4-BE49-F238E27FC236}">
              <a16:creationId xmlns:a16="http://schemas.microsoft.com/office/drawing/2014/main" id="{78BD799C-93C4-418A-8477-95010EDB218B}"/>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30497</xdr:rowOff>
    </xdr:from>
    <xdr:ext cx="405111" cy="259045"/>
    <xdr:sp macro="" textlink="">
      <xdr:nvSpPr>
        <xdr:cNvPr id="214" name="n_3mainValue【福祉施設】&#10;有形固定資産減価償却率">
          <a:extLst>
            <a:ext uri="{FF2B5EF4-FFF2-40B4-BE49-F238E27FC236}">
              <a16:creationId xmlns:a16="http://schemas.microsoft.com/office/drawing/2014/main" id="{A7048048-0421-444A-8914-A9E5C1CD09DD}"/>
            </a:ext>
          </a:extLst>
        </xdr:cNvPr>
        <xdr:cNvSpPr txBox="1"/>
      </xdr:nvSpPr>
      <xdr:spPr>
        <a:xfrm>
          <a:off x="1816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215" name="n_4mainValue【福祉施設】&#10;有形固定資産減価償却率">
          <a:extLst>
            <a:ext uri="{FF2B5EF4-FFF2-40B4-BE49-F238E27FC236}">
              <a16:creationId xmlns:a16="http://schemas.microsoft.com/office/drawing/2014/main" id="{C14B9917-910C-4177-8BEA-C083A8DE94C1}"/>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BCD2188C-7656-4A26-B441-62E84CFB9D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369ED785-8DF9-45E0-B46F-5BACF5AABD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4C72EAA0-A789-4CA5-A075-F1AF2B87F4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00FC77B0-2454-4E89-BB63-A1D090CD5B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6C315A45-B75F-4EBD-B6B5-227D355A53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31D74EFA-9323-43F4-AE5B-516608A64B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8206D3E4-2A19-4D9A-81B5-25BEB6B778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0891AFC9-8269-4AB3-BB2D-A1CAA665E7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77ACE703-0356-4E26-B0F3-3536AF750E3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A85B069C-CB9A-4B7B-AA58-A6734D90EA3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50205974-7C44-44A1-B83B-E7DD5CFEBF1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AE933A83-CE9C-4678-B2A0-84E54C635B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1824266A-03C4-41FA-9E86-F670B762AB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9F08B083-AE23-474F-B835-125E40D3FAA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2FFAE8D5-B27A-46D7-9ABB-747EB7BE109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1DA3EA6B-D1B3-48BC-BD26-01C364FB537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BF2605D4-CC22-4E16-9243-4BAFBA731E8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92444D32-01A7-4AA1-BFB9-E68C749BCE0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FEF0402D-6BDB-4B8A-BADD-A5BA6635274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FDE812FB-CAA6-4515-B2D5-683EA6FEB4C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1F357EAD-F03E-483E-8BC4-89F585AA9B8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9CECA4CD-578E-4A2E-ACE2-F571A0AD91B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538055BB-F3D0-4012-862F-78F2B8293E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9E4FD3B3-5241-4252-A127-A5B950D31D38}"/>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53022183-8178-476F-8D20-23B1FA8A554C}"/>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650D7670-7D41-4C1E-9083-579CF97F1D98}"/>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5A35F94D-31E8-48B5-AE52-729B5119C2B8}"/>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A428D4B3-3639-49B0-9AE0-27B931E5BA83}"/>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44" name="【福祉施設】&#10;一人当たり面積平均値テキスト">
          <a:extLst>
            <a:ext uri="{FF2B5EF4-FFF2-40B4-BE49-F238E27FC236}">
              <a16:creationId xmlns:a16="http://schemas.microsoft.com/office/drawing/2014/main" id="{7D4DA1A9-844C-4244-8B8E-6F0691CD751D}"/>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A0DC9ED5-A8A1-48F6-9963-D8B9DA4F6476}"/>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711D770A-37F7-4D0B-B937-B378606387D3}"/>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75755A84-0BAB-4A3E-8170-9B7CE6E3897E}"/>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D9841EEE-A330-499E-A01F-2AAC434A8B9E}"/>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249" name="フローチャート: 判断 248">
          <a:extLst>
            <a:ext uri="{FF2B5EF4-FFF2-40B4-BE49-F238E27FC236}">
              <a16:creationId xmlns:a16="http://schemas.microsoft.com/office/drawing/2014/main" id="{659F237A-DB4B-4612-B11D-5A3B2C6A5C7A}"/>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9C3436A-85E3-4714-BB6E-2FEF216879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AA40A3C5-4F34-4927-A30D-BFB0ED544F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6984E1EB-EE5A-42FC-A10B-F4BABB0E9A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7068047-427C-4DD8-BA09-E7E598BDB8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6EAA77F-035C-4395-AEAF-A9B7E86F3E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87503</xdr:rowOff>
    </xdr:from>
    <xdr:to>
      <xdr:col>50</xdr:col>
      <xdr:colOff>165100</xdr:colOff>
      <xdr:row>85</xdr:row>
      <xdr:rowOff>17653</xdr:rowOff>
    </xdr:to>
    <xdr:sp macro="" textlink="">
      <xdr:nvSpPr>
        <xdr:cNvPr id="255" name="楕円 254">
          <a:extLst>
            <a:ext uri="{FF2B5EF4-FFF2-40B4-BE49-F238E27FC236}">
              <a16:creationId xmlns:a16="http://schemas.microsoft.com/office/drawing/2014/main" id="{0D86C074-3923-404C-ABB1-7CD840737B54}"/>
            </a:ext>
          </a:extLst>
        </xdr:cNvPr>
        <xdr:cNvSpPr/>
      </xdr:nvSpPr>
      <xdr:spPr>
        <a:xfrm>
          <a:off x="9588500" y="14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56" name="楕円 255">
          <a:extLst>
            <a:ext uri="{FF2B5EF4-FFF2-40B4-BE49-F238E27FC236}">
              <a16:creationId xmlns:a16="http://schemas.microsoft.com/office/drawing/2014/main" id="{5522A32A-D200-4808-8CB3-E650B8D96103}"/>
            </a:ext>
          </a:extLst>
        </xdr:cNvPr>
        <xdr:cNvSpPr/>
      </xdr:nvSpPr>
      <xdr:spPr>
        <a:xfrm>
          <a:off x="8699500" y="14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138303</xdr:rowOff>
    </xdr:from>
    <xdr:to>
      <xdr:col>50</xdr:col>
      <xdr:colOff>114300</xdr:colOff>
      <xdr:row>84</xdr:row>
      <xdr:rowOff>145923</xdr:rowOff>
    </xdr:to>
    <xdr:cxnSp macro="">
      <xdr:nvCxnSpPr>
        <xdr:cNvPr id="257" name="直線コネクタ 256">
          <a:extLst>
            <a:ext uri="{FF2B5EF4-FFF2-40B4-BE49-F238E27FC236}">
              <a16:creationId xmlns:a16="http://schemas.microsoft.com/office/drawing/2014/main" id="{D0ED92CB-3868-4D1C-86DC-F59E75F5CDCB}"/>
            </a:ext>
          </a:extLst>
        </xdr:cNvPr>
        <xdr:cNvCxnSpPr/>
      </xdr:nvCxnSpPr>
      <xdr:spPr>
        <a:xfrm flipV="1">
          <a:off x="8750300" y="1454010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99695</xdr:rowOff>
    </xdr:from>
    <xdr:to>
      <xdr:col>41</xdr:col>
      <xdr:colOff>101600</xdr:colOff>
      <xdr:row>85</xdr:row>
      <xdr:rowOff>29845</xdr:rowOff>
    </xdr:to>
    <xdr:sp macro="" textlink="">
      <xdr:nvSpPr>
        <xdr:cNvPr id="258" name="楕円 257">
          <a:extLst>
            <a:ext uri="{FF2B5EF4-FFF2-40B4-BE49-F238E27FC236}">
              <a16:creationId xmlns:a16="http://schemas.microsoft.com/office/drawing/2014/main" id="{DAD1AD67-251C-467C-8CF5-66768EA3AC55}"/>
            </a:ext>
          </a:extLst>
        </xdr:cNvPr>
        <xdr:cNvSpPr/>
      </xdr:nvSpPr>
      <xdr:spPr>
        <a:xfrm>
          <a:off x="7810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145923</xdr:rowOff>
    </xdr:from>
    <xdr:to>
      <xdr:col>45</xdr:col>
      <xdr:colOff>177800</xdr:colOff>
      <xdr:row>84</xdr:row>
      <xdr:rowOff>150495</xdr:rowOff>
    </xdr:to>
    <xdr:cxnSp macro="">
      <xdr:nvCxnSpPr>
        <xdr:cNvPr id="259" name="直線コネクタ 258">
          <a:extLst>
            <a:ext uri="{FF2B5EF4-FFF2-40B4-BE49-F238E27FC236}">
              <a16:creationId xmlns:a16="http://schemas.microsoft.com/office/drawing/2014/main" id="{801D1F4B-59FA-47DE-8B25-821EDCA9C7BA}"/>
            </a:ext>
          </a:extLst>
        </xdr:cNvPr>
        <xdr:cNvCxnSpPr/>
      </xdr:nvCxnSpPr>
      <xdr:spPr>
        <a:xfrm flipV="1">
          <a:off x="7861300" y="145477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103124</xdr:rowOff>
    </xdr:from>
    <xdr:to>
      <xdr:col>36</xdr:col>
      <xdr:colOff>165100</xdr:colOff>
      <xdr:row>85</xdr:row>
      <xdr:rowOff>33274</xdr:rowOff>
    </xdr:to>
    <xdr:sp macro="" textlink="">
      <xdr:nvSpPr>
        <xdr:cNvPr id="260" name="楕円 259">
          <a:extLst>
            <a:ext uri="{FF2B5EF4-FFF2-40B4-BE49-F238E27FC236}">
              <a16:creationId xmlns:a16="http://schemas.microsoft.com/office/drawing/2014/main" id="{BC9950CC-902F-4B5E-92FC-517975770CB4}"/>
            </a:ext>
          </a:extLst>
        </xdr:cNvPr>
        <xdr:cNvSpPr/>
      </xdr:nvSpPr>
      <xdr:spPr>
        <a:xfrm>
          <a:off x="69215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150495</xdr:rowOff>
    </xdr:from>
    <xdr:to>
      <xdr:col>41</xdr:col>
      <xdr:colOff>50800</xdr:colOff>
      <xdr:row>84</xdr:row>
      <xdr:rowOff>153924</xdr:rowOff>
    </xdr:to>
    <xdr:cxnSp macro="">
      <xdr:nvCxnSpPr>
        <xdr:cNvPr id="261" name="直線コネクタ 260">
          <a:extLst>
            <a:ext uri="{FF2B5EF4-FFF2-40B4-BE49-F238E27FC236}">
              <a16:creationId xmlns:a16="http://schemas.microsoft.com/office/drawing/2014/main" id="{E01FF003-C8C7-49EA-9B75-581E8743A3AD}"/>
            </a:ext>
          </a:extLst>
        </xdr:cNvPr>
        <xdr:cNvCxnSpPr/>
      </xdr:nvCxnSpPr>
      <xdr:spPr>
        <a:xfrm flipV="1">
          <a:off x="6972300" y="145522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2" name="n_1aveValue【福祉施設】&#10;一人当たり面積">
          <a:extLst>
            <a:ext uri="{FF2B5EF4-FFF2-40B4-BE49-F238E27FC236}">
              <a16:creationId xmlns:a16="http://schemas.microsoft.com/office/drawing/2014/main" id="{98256E96-AFF2-4670-BEEE-3CA281F95866}"/>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3" name="n_2aveValue【福祉施設】&#10;一人当たり面積">
          <a:extLst>
            <a:ext uri="{FF2B5EF4-FFF2-40B4-BE49-F238E27FC236}">
              <a16:creationId xmlns:a16="http://schemas.microsoft.com/office/drawing/2014/main" id="{DB9D14B8-5746-4F5F-9574-9D17ECDDFD71}"/>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4" name="n_3aveValue【福祉施設】&#10;一人当たり面積">
          <a:extLst>
            <a:ext uri="{FF2B5EF4-FFF2-40B4-BE49-F238E27FC236}">
              <a16:creationId xmlns:a16="http://schemas.microsoft.com/office/drawing/2014/main" id="{ABCC1B97-F0C9-408C-95B0-4AEAFCEC07AE}"/>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265" name="n_4aveValue【福祉施設】&#10;一人当たり面積">
          <a:extLst>
            <a:ext uri="{FF2B5EF4-FFF2-40B4-BE49-F238E27FC236}">
              <a16:creationId xmlns:a16="http://schemas.microsoft.com/office/drawing/2014/main" id="{56549258-AF68-4E2D-94A5-C44C8D16378D}"/>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8780</xdr:rowOff>
    </xdr:from>
    <xdr:ext cx="469744" cy="259045"/>
    <xdr:sp macro="" textlink="">
      <xdr:nvSpPr>
        <xdr:cNvPr id="266" name="n_1mainValue【福祉施設】&#10;一人当たり面積">
          <a:extLst>
            <a:ext uri="{FF2B5EF4-FFF2-40B4-BE49-F238E27FC236}">
              <a16:creationId xmlns:a16="http://schemas.microsoft.com/office/drawing/2014/main" id="{1750A780-E9A0-4C9D-AA80-A10C671CA757}"/>
            </a:ext>
          </a:extLst>
        </xdr:cNvPr>
        <xdr:cNvSpPr txBox="1"/>
      </xdr:nvSpPr>
      <xdr:spPr>
        <a:xfrm>
          <a:off x="9391727" y="1458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267" name="n_2mainValue【福祉施設】&#10;一人当たり面積">
          <a:extLst>
            <a:ext uri="{FF2B5EF4-FFF2-40B4-BE49-F238E27FC236}">
              <a16:creationId xmlns:a16="http://schemas.microsoft.com/office/drawing/2014/main" id="{F0787A53-9DE9-4EEC-B5CE-C1E1AFEF2428}"/>
            </a:ext>
          </a:extLst>
        </xdr:cNvPr>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20972</xdr:rowOff>
    </xdr:from>
    <xdr:ext cx="469744" cy="259045"/>
    <xdr:sp macro="" textlink="">
      <xdr:nvSpPr>
        <xdr:cNvPr id="268" name="n_3mainValue【福祉施設】&#10;一人当たり面積">
          <a:extLst>
            <a:ext uri="{FF2B5EF4-FFF2-40B4-BE49-F238E27FC236}">
              <a16:creationId xmlns:a16="http://schemas.microsoft.com/office/drawing/2014/main" id="{1B169BFF-CBF3-442A-AF78-39BEBC811451}"/>
            </a:ext>
          </a:extLst>
        </xdr:cNvPr>
        <xdr:cNvSpPr txBox="1"/>
      </xdr:nvSpPr>
      <xdr:spPr>
        <a:xfrm>
          <a:off x="7626427"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24401</xdr:rowOff>
    </xdr:from>
    <xdr:ext cx="469744" cy="259045"/>
    <xdr:sp macro="" textlink="">
      <xdr:nvSpPr>
        <xdr:cNvPr id="269" name="n_4mainValue【福祉施設】&#10;一人当たり面積">
          <a:extLst>
            <a:ext uri="{FF2B5EF4-FFF2-40B4-BE49-F238E27FC236}">
              <a16:creationId xmlns:a16="http://schemas.microsoft.com/office/drawing/2014/main" id="{C2B75427-F22C-4195-A875-09929FAF30AD}"/>
            </a:ext>
          </a:extLst>
        </xdr:cNvPr>
        <xdr:cNvSpPr txBox="1"/>
      </xdr:nvSpPr>
      <xdr:spPr>
        <a:xfrm>
          <a:off x="6737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3D06E66-5E4C-4418-9454-75DCFD4A5E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A4142A33-CB0F-41E4-ACD0-03062C6B59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722748E-8A1D-417E-8DB3-E79A8AB1B3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76C67FE8-99AA-4C04-99EA-4010632084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C0E63942-3AF3-44D8-94AA-E1A7C832CB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A4F8967D-D44A-42CB-B042-5E2A992591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68D95053-F8AF-446C-9237-147B9704A2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1ED7E4B3-94FB-4241-B484-43785FE227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7C018D9C-BF36-4DCA-9C72-94FBF1D5EE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30A72D25-8CF2-45B8-A093-F2629BF689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92676BCF-46D2-4ECA-97C2-64B9471BBD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8DFCA758-B38B-48A4-BC59-CE9076AE79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D709128E-4A05-4C48-B0FC-78FD177C2F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B8CC79AE-18FD-47B1-A81B-DD8D404038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2B31EFDB-B922-4053-BB1F-12965B1101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BF5F36B9-309F-4886-BFDB-79BE74C56E8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BF9CA2FD-4809-4807-A8BF-CCBE7D149E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284E427E-18AE-42DB-B92E-12D82DD3F5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1D6AB711-1E5E-446E-AD39-626F8E5AC9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3168B6D8-9E07-4106-86A7-E2BFEE7735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913C0963-034E-4DB9-B2A0-ABC8B864F4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538E9F9E-7879-4599-B260-2FB4A63FC6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9B303427-A046-4601-A981-36997C4511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8AE42EC3-8C3F-4EDA-A4A8-3AE60E3A14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B59D630E-3AB3-4A9A-96A7-7F2002D877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C067CCD9-6E38-4F15-9B5E-E7F3BF3743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F472DDBF-03A6-4FED-BD64-553EB178B2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E83CED36-D0CA-44B1-BC76-3F3D87E41C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18492677-5F18-4C38-A3AE-7CF566C089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E4C5F41B-F1EB-4022-84BC-02BFEE6185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150D0765-CD69-4E8F-AB6A-65EE145417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F3A949E9-2F27-4901-A693-DA4463F519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8492C674-BFFB-4761-A102-AFEE2EEB1A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10FBBE15-0077-4057-92D3-1443319552C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5745EB80-7017-4EA2-A488-619DC31509F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654906FF-2C8F-4C1A-B420-B64F2DF78E9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C4664D3A-9828-48DA-B870-DC56F4D89CA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F2BD3262-48D4-4963-9E34-072C2C3A3C1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ADE20254-513A-4EF4-A9A2-B84A9BD31AC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57883B1E-D648-4883-9719-9858C22B51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0CD28CF6-E592-48AF-86EC-6E381E3558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4FDBB193-A8E4-4065-A6CE-F5D976AE6C69}"/>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43F49EAD-B60E-48A9-9763-7B534FC6373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EF80E355-2224-477A-B9F2-320A86DAB3E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1F6B5485-F0A5-4013-A1A4-B2D8CC4BF5CA}"/>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5" name="直線コネクタ 314">
          <a:extLst>
            <a:ext uri="{FF2B5EF4-FFF2-40B4-BE49-F238E27FC236}">
              <a16:creationId xmlns:a16="http://schemas.microsoft.com/office/drawing/2014/main" id="{78B2C069-57F0-40A3-A9A9-CDA3DD5B7EBC}"/>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2097B045-7129-4DBA-AD44-7E13B9544502}"/>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7" name="フローチャート: 判断 316">
          <a:extLst>
            <a:ext uri="{FF2B5EF4-FFF2-40B4-BE49-F238E27FC236}">
              <a16:creationId xmlns:a16="http://schemas.microsoft.com/office/drawing/2014/main" id="{7D12F83D-C721-4597-AA7F-DFC98E314946}"/>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8" name="フローチャート: 判断 317">
          <a:extLst>
            <a:ext uri="{FF2B5EF4-FFF2-40B4-BE49-F238E27FC236}">
              <a16:creationId xmlns:a16="http://schemas.microsoft.com/office/drawing/2014/main" id="{C4E2A920-8598-4311-9CCD-25B3A4EA9793}"/>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9" name="フローチャート: 判断 318">
          <a:extLst>
            <a:ext uri="{FF2B5EF4-FFF2-40B4-BE49-F238E27FC236}">
              <a16:creationId xmlns:a16="http://schemas.microsoft.com/office/drawing/2014/main" id="{A4030B48-4495-4F97-8324-968F86BF8C5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0" name="フローチャート: 判断 319">
          <a:extLst>
            <a:ext uri="{FF2B5EF4-FFF2-40B4-BE49-F238E27FC236}">
              <a16:creationId xmlns:a16="http://schemas.microsoft.com/office/drawing/2014/main" id="{793ED096-FDF9-4312-A446-DCC00B424A74}"/>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21" name="フローチャート: 判断 320">
          <a:extLst>
            <a:ext uri="{FF2B5EF4-FFF2-40B4-BE49-F238E27FC236}">
              <a16:creationId xmlns:a16="http://schemas.microsoft.com/office/drawing/2014/main" id="{81BED072-6099-4A6A-AA74-1F8B58D74794}"/>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260250B-452D-4901-912A-98227181F8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F82D6204-4AF5-48A8-A56F-9FB29E6A3F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648196A8-4137-40AA-8C5F-31F5F9EB20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5B4FC4ED-F858-460D-8091-54A0A4204EF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DA56B8F7-C14C-479E-9A1A-F3B130303B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327" name="楕円 326">
          <a:extLst>
            <a:ext uri="{FF2B5EF4-FFF2-40B4-BE49-F238E27FC236}">
              <a16:creationId xmlns:a16="http://schemas.microsoft.com/office/drawing/2014/main" id="{1CC326BC-5A60-4C1B-9207-F0E6F633BE06}"/>
            </a:ext>
          </a:extLst>
        </xdr:cNvPr>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118473</xdr:rowOff>
    </xdr:from>
    <xdr:to>
      <xdr:col>76</xdr:col>
      <xdr:colOff>165100</xdr:colOff>
      <xdr:row>39</xdr:row>
      <xdr:rowOff>48623</xdr:rowOff>
    </xdr:to>
    <xdr:sp macro="" textlink="">
      <xdr:nvSpPr>
        <xdr:cNvPr id="328" name="楕円 327">
          <a:extLst>
            <a:ext uri="{FF2B5EF4-FFF2-40B4-BE49-F238E27FC236}">
              <a16:creationId xmlns:a16="http://schemas.microsoft.com/office/drawing/2014/main" id="{A5758CDF-44D3-45CD-9666-915D5814129D}"/>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38</xdr:row>
      <xdr:rowOff>170906</xdr:rowOff>
    </xdr:to>
    <xdr:cxnSp macro="">
      <xdr:nvCxnSpPr>
        <xdr:cNvPr id="329" name="直線コネクタ 328">
          <a:extLst>
            <a:ext uri="{FF2B5EF4-FFF2-40B4-BE49-F238E27FC236}">
              <a16:creationId xmlns:a16="http://schemas.microsoft.com/office/drawing/2014/main" id="{23D1A9E0-0532-4419-B359-2F6788D22F7B}"/>
            </a:ext>
          </a:extLst>
        </xdr:cNvPr>
        <xdr:cNvCxnSpPr/>
      </xdr:nvCxnSpPr>
      <xdr:spPr>
        <a:xfrm>
          <a:off x="14592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89081</xdr:rowOff>
    </xdr:from>
    <xdr:to>
      <xdr:col>72</xdr:col>
      <xdr:colOff>38100</xdr:colOff>
      <xdr:row>39</xdr:row>
      <xdr:rowOff>19231</xdr:rowOff>
    </xdr:to>
    <xdr:sp macro="" textlink="">
      <xdr:nvSpPr>
        <xdr:cNvPr id="330" name="楕円 329">
          <a:extLst>
            <a:ext uri="{FF2B5EF4-FFF2-40B4-BE49-F238E27FC236}">
              <a16:creationId xmlns:a16="http://schemas.microsoft.com/office/drawing/2014/main" id="{5F022A5A-D950-4286-A37B-E778FDABAC61}"/>
            </a:ext>
          </a:extLst>
        </xdr:cNvPr>
        <xdr:cNvSpPr/>
      </xdr:nvSpPr>
      <xdr:spPr>
        <a:xfrm>
          <a:off x="1365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38</xdr:row>
      <xdr:rowOff>169273</xdr:rowOff>
    </xdr:to>
    <xdr:cxnSp macro="">
      <xdr:nvCxnSpPr>
        <xdr:cNvPr id="331" name="直線コネクタ 330">
          <a:extLst>
            <a:ext uri="{FF2B5EF4-FFF2-40B4-BE49-F238E27FC236}">
              <a16:creationId xmlns:a16="http://schemas.microsoft.com/office/drawing/2014/main" id="{E50DF20E-0903-40C3-9A6E-30F49895EC65}"/>
            </a:ext>
          </a:extLst>
        </xdr:cNvPr>
        <xdr:cNvCxnSpPr/>
      </xdr:nvCxnSpPr>
      <xdr:spPr>
        <a:xfrm>
          <a:off x="13703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32" name="n_1aveValue【一般廃棄物処理施設】&#10;有形固定資産減価償却率">
          <a:extLst>
            <a:ext uri="{FF2B5EF4-FFF2-40B4-BE49-F238E27FC236}">
              <a16:creationId xmlns:a16="http://schemas.microsoft.com/office/drawing/2014/main" id="{FB47FCDA-63F6-4592-92E7-412A1B279411}"/>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33" name="n_2aveValue【一般廃棄物処理施設】&#10;有形固定資産減価償却率">
          <a:extLst>
            <a:ext uri="{FF2B5EF4-FFF2-40B4-BE49-F238E27FC236}">
              <a16:creationId xmlns:a16="http://schemas.microsoft.com/office/drawing/2014/main" id="{ACFD2A96-C1ED-44A1-8A41-F94F3944610D}"/>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34" name="n_3aveValue【一般廃棄物処理施設】&#10;有形固定資産減価償却率">
          <a:extLst>
            <a:ext uri="{FF2B5EF4-FFF2-40B4-BE49-F238E27FC236}">
              <a16:creationId xmlns:a16="http://schemas.microsoft.com/office/drawing/2014/main" id="{52463A3C-8840-4E1D-9062-D283B2994EE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35" name="n_4aveValue【一般廃棄物処理施設】&#10;有形固定資産減価償却率">
          <a:extLst>
            <a:ext uri="{FF2B5EF4-FFF2-40B4-BE49-F238E27FC236}">
              <a16:creationId xmlns:a16="http://schemas.microsoft.com/office/drawing/2014/main" id="{BB41ECB9-2920-40D9-BDDB-53951B0C6153}"/>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336" name="n_1mainValue【一般廃棄物処理施設】&#10;有形固定資産減価償却率">
          <a:extLst>
            <a:ext uri="{FF2B5EF4-FFF2-40B4-BE49-F238E27FC236}">
              <a16:creationId xmlns:a16="http://schemas.microsoft.com/office/drawing/2014/main" id="{C3F32A15-B364-412D-976B-63B5BA4923CE}"/>
            </a:ext>
          </a:extLst>
        </xdr:cNvPr>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337" name="n_2mainValue【一般廃棄物処理施設】&#10;有形固定資産減価償却率">
          <a:extLst>
            <a:ext uri="{FF2B5EF4-FFF2-40B4-BE49-F238E27FC236}">
              <a16:creationId xmlns:a16="http://schemas.microsoft.com/office/drawing/2014/main" id="{DADFA9B4-AFF8-4528-A19B-A049EADE73E1}"/>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10358</xdr:rowOff>
    </xdr:from>
    <xdr:ext cx="405111" cy="259045"/>
    <xdr:sp macro="" textlink="">
      <xdr:nvSpPr>
        <xdr:cNvPr id="338" name="n_3mainValue【一般廃棄物処理施設】&#10;有形固定資産減価償却率">
          <a:extLst>
            <a:ext uri="{FF2B5EF4-FFF2-40B4-BE49-F238E27FC236}">
              <a16:creationId xmlns:a16="http://schemas.microsoft.com/office/drawing/2014/main" id="{EA96D4B4-B6ED-439D-84B1-2C6671D5434C}"/>
            </a:ext>
          </a:extLst>
        </xdr:cNvPr>
        <xdr:cNvSpPr txBox="1"/>
      </xdr:nvSpPr>
      <xdr:spPr>
        <a:xfrm>
          <a:off x="13500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4353B676-8887-4887-BA35-D4570BE72B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9E0F09A5-ADD0-48FC-B055-F0AA4F5B38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96124D03-33DD-4144-A578-9B4DBA6109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95361271-190F-468F-A0E6-1D31FBBAE3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C37BCF46-D701-473F-818A-CA09A125F9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58015604-0C4C-4B06-8F0C-813D3F5186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AF0085FE-1778-4A6C-BF79-E66D9A13ED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C228270A-7CEC-4E67-8425-7D4927775E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7F8AE634-B701-458F-87D8-5747D847DE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6EDA7ABA-F654-40E3-BF48-16EE4F8A30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a:extLst>
            <a:ext uri="{FF2B5EF4-FFF2-40B4-BE49-F238E27FC236}">
              <a16:creationId xmlns:a16="http://schemas.microsoft.com/office/drawing/2014/main" id="{7C049578-0FB2-4A0F-8045-4CA658A4622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0" name="テキスト ボックス 349">
          <a:extLst>
            <a:ext uri="{FF2B5EF4-FFF2-40B4-BE49-F238E27FC236}">
              <a16:creationId xmlns:a16="http://schemas.microsoft.com/office/drawing/2014/main" id="{8AFD4E2B-D7ED-4DF5-9273-E2D7590A313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a:extLst>
            <a:ext uri="{FF2B5EF4-FFF2-40B4-BE49-F238E27FC236}">
              <a16:creationId xmlns:a16="http://schemas.microsoft.com/office/drawing/2014/main" id="{91BE8C10-2293-4B5F-81BF-0C69AD66496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2" name="テキスト ボックス 351">
          <a:extLst>
            <a:ext uri="{FF2B5EF4-FFF2-40B4-BE49-F238E27FC236}">
              <a16:creationId xmlns:a16="http://schemas.microsoft.com/office/drawing/2014/main" id="{9E6D6F35-CA57-4195-B54C-F6BE244BE4B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a:extLst>
            <a:ext uri="{FF2B5EF4-FFF2-40B4-BE49-F238E27FC236}">
              <a16:creationId xmlns:a16="http://schemas.microsoft.com/office/drawing/2014/main" id="{EE3EC421-A81B-4A4A-AD29-1C50583353F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4" name="テキスト ボックス 353">
          <a:extLst>
            <a:ext uri="{FF2B5EF4-FFF2-40B4-BE49-F238E27FC236}">
              <a16:creationId xmlns:a16="http://schemas.microsoft.com/office/drawing/2014/main" id="{EE00E58B-3F01-4505-9D7F-6D7EF377785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a:extLst>
            <a:ext uri="{FF2B5EF4-FFF2-40B4-BE49-F238E27FC236}">
              <a16:creationId xmlns:a16="http://schemas.microsoft.com/office/drawing/2014/main" id="{C7096B78-FE46-4E2E-8302-61C22926C9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6" name="テキスト ボックス 355">
          <a:extLst>
            <a:ext uri="{FF2B5EF4-FFF2-40B4-BE49-F238E27FC236}">
              <a16:creationId xmlns:a16="http://schemas.microsoft.com/office/drawing/2014/main" id="{21E2BDBB-F1F8-4F3B-9B87-7DED80835D7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a:extLst>
            <a:ext uri="{FF2B5EF4-FFF2-40B4-BE49-F238E27FC236}">
              <a16:creationId xmlns:a16="http://schemas.microsoft.com/office/drawing/2014/main" id="{E0D78BEE-9954-4A8A-850C-BB39EA23A2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8" name="テキスト ボックス 357">
          <a:extLst>
            <a:ext uri="{FF2B5EF4-FFF2-40B4-BE49-F238E27FC236}">
              <a16:creationId xmlns:a16="http://schemas.microsoft.com/office/drawing/2014/main" id="{5B3E278C-FC3A-4263-A64C-D71EC6D9F323}"/>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a:extLst>
            <a:ext uri="{FF2B5EF4-FFF2-40B4-BE49-F238E27FC236}">
              <a16:creationId xmlns:a16="http://schemas.microsoft.com/office/drawing/2014/main" id="{8060BDDE-8FDF-4B7E-94B5-C12638AC491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0" name="テキスト ボックス 359">
          <a:extLst>
            <a:ext uri="{FF2B5EF4-FFF2-40B4-BE49-F238E27FC236}">
              <a16:creationId xmlns:a16="http://schemas.microsoft.com/office/drawing/2014/main" id="{2334247B-05DC-4585-A8D1-6F151730623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A76A2947-B4C0-4183-90F1-CDF92668FA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2" name="テキスト ボックス 361">
          <a:extLst>
            <a:ext uri="{FF2B5EF4-FFF2-40B4-BE49-F238E27FC236}">
              <a16:creationId xmlns:a16="http://schemas.microsoft.com/office/drawing/2014/main" id="{F991F864-097E-4DE4-86D1-4315D63D1A0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a:extLst>
            <a:ext uri="{FF2B5EF4-FFF2-40B4-BE49-F238E27FC236}">
              <a16:creationId xmlns:a16="http://schemas.microsoft.com/office/drawing/2014/main" id="{04087BF3-40F0-4299-81F2-F4163B02E2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64" name="直線コネクタ 363">
          <a:extLst>
            <a:ext uri="{FF2B5EF4-FFF2-40B4-BE49-F238E27FC236}">
              <a16:creationId xmlns:a16="http://schemas.microsoft.com/office/drawing/2014/main" id="{723AD9C7-0788-4167-B15D-EEFD43898E0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65" name="【一般廃棄物処理施設】&#10;一人当たり有形固定資産（償却資産）額最小値テキスト">
          <a:extLst>
            <a:ext uri="{FF2B5EF4-FFF2-40B4-BE49-F238E27FC236}">
              <a16:creationId xmlns:a16="http://schemas.microsoft.com/office/drawing/2014/main" id="{E691A56E-1A49-4AFA-95FA-1D706C1EFE9E}"/>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66" name="直線コネクタ 365">
          <a:extLst>
            <a:ext uri="{FF2B5EF4-FFF2-40B4-BE49-F238E27FC236}">
              <a16:creationId xmlns:a16="http://schemas.microsoft.com/office/drawing/2014/main" id="{98B8680D-BCDC-4617-8995-00C4DA3C867F}"/>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67" name="【一般廃棄物処理施設】&#10;一人当たり有形固定資産（償却資産）額最大値テキスト">
          <a:extLst>
            <a:ext uri="{FF2B5EF4-FFF2-40B4-BE49-F238E27FC236}">
              <a16:creationId xmlns:a16="http://schemas.microsoft.com/office/drawing/2014/main" id="{13825F33-84CF-4338-BE66-1DDC2021BE68}"/>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68" name="直線コネクタ 367">
          <a:extLst>
            <a:ext uri="{FF2B5EF4-FFF2-40B4-BE49-F238E27FC236}">
              <a16:creationId xmlns:a16="http://schemas.microsoft.com/office/drawing/2014/main" id="{1C10BF00-8AF8-45B0-9F14-29D51479B5FD}"/>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69" name="【一般廃棄物処理施設】&#10;一人当たり有形固定資産（償却資産）額平均値テキスト">
          <a:extLst>
            <a:ext uri="{FF2B5EF4-FFF2-40B4-BE49-F238E27FC236}">
              <a16:creationId xmlns:a16="http://schemas.microsoft.com/office/drawing/2014/main" id="{4096A89E-A0B7-4746-8C1E-7E181B0EEB83}"/>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0" name="フローチャート: 判断 369">
          <a:extLst>
            <a:ext uri="{FF2B5EF4-FFF2-40B4-BE49-F238E27FC236}">
              <a16:creationId xmlns:a16="http://schemas.microsoft.com/office/drawing/2014/main" id="{6DDF6274-0448-4895-9EA5-AC3CA1C6EB9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71" name="フローチャート: 判断 370">
          <a:extLst>
            <a:ext uri="{FF2B5EF4-FFF2-40B4-BE49-F238E27FC236}">
              <a16:creationId xmlns:a16="http://schemas.microsoft.com/office/drawing/2014/main" id="{00AB1231-B2C0-4DEC-8576-AA788CDA1F2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72" name="フローチャート: 判断 371">
          <a:extLst>
            <a:ext uri="{FF2B5EF4-FFF2-40B4-BE49-F238E27FC236}">
              <a16:creationId xmlns:a16="http://schemas.microsoft.com/office/drawing/2014/main" id="{49AFDFE6-865C-4048-B216-6EA40CAFA828}"/>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73" name="フローチャート: 判断 372">
          <a:extLst>
            <a:ext uri="{FF2B5EF4-FFF2-40B4-BE49-F238E27FC236}">
              <a16:creationId xmlns:a16="http://schemas.microsoft.com/office/drawing/2014/main" id="{3383646F-93A3-45DB-9CF6-85F034EFB5A4}"/>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169489</xdr:rowOff>
    </xdr:from>
    <xdr:to>
      <xdr:col>98</xdr:col>
      <xdr:colOff>38100</xdr:colOff>
      <xdr:row>41</xdr:row>
      <xdr:rowOff>99639</xdr:rowOff>
    </xdr:to>
    <xdr:sp macro="" textlink="">
      <xdr:nvSpPr>
        <xdr:cNvPr id="374" name="フローチャート: 判断 373">
          <a:extLst>
            <a:ext uri="{FF2B5EF4-FFF2-40B4-BE49-F238E27FC236}">
              <a16:creationId xmlns:a16="http://schemas.microsoft.com/office/drawing/2014/main" id="{C92ACBB6-BCA8-483A-9A59-729AEC2B918E}"/>
            </a:ext>
          </a:extLst>
        </xdr:cNvPr>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478B1496-D4F6-457A-BFB3-46F9BF3EF6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9AEC39CC-0436-4351-870E-E916A4F6ABC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5E49F6E-8F8A-452A-8989-15A87B7C6A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F4F61EF5-C54B-4247-A743-0FB6288BF5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F75BBE5C-A439-4417-8C7F-252BA983AE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95807</xdr:rowOff>
    </xdr:from>
    <xdr:to>
      <xdr:col>112</xdr:col>
      <xdr:colOff>38100</xdr:colOff>
      <xdr:row>42</xdr:row>
      <xdr:rowOff>25957</xdr:rowOff>
    </xdr:to>
    <xdr:sp macro="" textlink="">
      <xdr:nvSpPr>
        <xdr:cNvPr id="380" name="楕円 379">
          <a:extLst>
            <a:ext uri="{FF2B5EF4-FFF2-40B4-BE49-F238E27FC236}">
              <a16:creationId xmlns:a16="http://schemas.microsoft.com/office/drawing/2014/main" id="{07EB36EA-756B-4E42-B727-9E0A9319942B}"/>
            </a:ext>
          </a:extLst>
        </xdr:cNvPr>
        <xdr:cNvSpPr/>
      </xdr:nvSpPr>
      <xdr:spPr>
        <a:xfrm>
          <a:off x="21272500" y="71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89786</xdr:rowOff>
    </xdr:from>
    <xdr:to>
      <xdr:col>107</xdr:col>
      <xdr:colOff>101600</xdr:colOff>
      <xdr:row>42</xdr:row>
      <xdr:rowOff>19936</xdr:rowOff>
    </xdr:to>
    <xdr:sp macro="" textlink="">
      <xdr:nvSpPr>
        <xdr:cNvPr id="381" name="楕円 380">
          <a:extLst>
            <a:ext uri="{FF2B5EF4-FFF2-40B4-BE49-F238E27FC236}">
              <a16:creationId xmlns:a16="http://schemas.microsoft.com/office/drawing/2014/main" id="{621807C9-25E9-44A9-AF39-965ACC3ED9DD}"/>
            </a:ext>
          </a:extLst>
        </xdr:cNvPr>
        <xdr:cNvSpPr/>
      </xdr:nvSpPr>
      <xdr:spPr>
        <a:xfrm>
          <a:off x="20383500" y="71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140586</xdr:rowOff>
    </xdr:from>
    <xdr:to>
      <xdr:col>111</xdr:col>
      <xdr:colOff>177800</xdr:colOff>
      <xdr:row>41</xdr:row>
      <xdr:rowOff>146607</xdr:rowOff>
    </xdr:to>
    <xdr:cxnSp macro="">
      <xdr:nvCxnSpPr>
        <xdr:cNvPr id="382" name="直線コネクタ 381">
          <a:extLst>
            <a:ext uri="{FF2B5EF4-FFF2-40B4-BE49-F238E27FC236}">
              <a16:creationId xmlns:a16="http://schemas.microsoft.com/office/drawing/2014/main" id="{01308036-CD1E-4308-8540-35CBE4AD048A}"/>
            </a:ext>
          </a:extLst>
        </xdr:cNvPr>
        <xdr:cNvCxnSpPr/>
      </xdr:nvCxnSpPr>
      <xdr:spPr>
        <a:xfrm>
          <a:off x="20434300" y="7170036"/>
          <a:ext cx="889000" cy="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91120</xdr:rowOff>
    </xdr:from>
    <xdr:to>
      <xdr:col>102</xdr:col>
      <xdr:colOff>165100</xdr:colOff>
      <xdr:row>42</xdr:row>
      <xdr:rowOff>21270</xdr:rowOff>
    </xdr:to>
    <xdr:sp macro="" textlink="">
      <xdr:nvSpPr>
        <xdr:cNvPr id="383" name="楕円 382">
          <a:extLst>
            <a:ext uri="{FF2B5EF4-FFF2-40B4-BE49-F238E27FC236}">
              <a16:creationId xmlns:a16="http://schemas.microsoft.com/office/drawing/2014/main" id="{CBA2BA9A-0AFA-4DBF-8F74-1C332ED7464F}"/>
            </a:ext>
          </a:extLst>
        </xdr:cNvPr>
        <xdr:cNvSpPr/>
      </xdr:nvSpPr>
      <xdr:spPr>
        <a:xfrm>
          <a:off x="19494500" y="7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140586</xdr:rowOff>
    </xdr:from>
    <xdr:to>
      <xdr:col>107</xdr:col>
      <xdr:colOff>50800</xdr:colOff>
      <xdr:row>41</xdr:row>
      <xdr:rowOff>141920</xdr:rowOff>
    </xdr:to>
    <xdr:cxnSp macro="">
      <xdr:nvCxnSpPr>
        <xdr:cNvPr id="384" name="直線コネクタ 383">
          <a:extLst>
            <a:ext uri="{FF2B5EF4-FFF2-40B4-BE49-F238E27FC236}">
              <a16:creationId xmlns:a16="http://schemas.microsoft.com/office/drawing/2014/main" id="{0D9E4EEB-0C77-4877-B546-9C6F4ED9C565}"/>
            </a:ext>
          </a:extLst>
        </xdr:cNvPr>
        <xdr:cNvCxnSpPr/>
      </xdr:nvCxnSpPr>
      <xdr:spPr>
        <a:xfrm flipV="1">
          <a:off x="19545300" y="717003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85" name="n_1aveValue【一般廃棄物処理施設】&#10;一人当たり有形固定資産（償却資産）額">
          <a:extLst>
            <a:ext uri="{FF2B5EF4-FFF2-40B4-BE49-F238E27FC236}">
              <a16:creationId xmlns:a16="http://schemas.microsoft.com/office/drawing/2014/main" id="{0B7B142C-0A19-41AF-A61E-EF84435959F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86" name="n_2aveValue【一般廃棄物処理施設】&#10;一人当たり有形固定資産（償却資産）額">
          <a:extLst>
            <a:ext uri="{FF2B5EF4-FFF2-40B4-BE49-F238E27FC236}">
              <a16:creationId xmlns:a16="http://schemas.microsoft.com/office/drawing/2014/main" id="{DF5A8198-9DA9-4E1B-B6E3-2B8B921014F9}"/>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87" name="n_3aveValue【一般廃棄物処理施設】&#10;一人当たり有形固定資産（償却資産）額">
          <a:extLst>
            <a:ext uri="{FF2B5EF4-FFF2-40B4-BE49-F238E27FC236}">
              <a16:creationId xmlns:a16="http://schemas.microsoft.com/office/drawing/2014/main" id="{0A356C3A-FF2B-4E0D-950B-673A77187FC7}"/>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116166</xdr:rowOff>
    </xdr:from>
    <xdr:ext cx="599010" cy="259045"/>
    <xdr:sp macro="" textlink="">
      <xdr:nvSpPr>
        <xdr:cNvPr id="388" name="n_4aveValue【一般廃棄物処理施設】&#10;一人当たり有形固定資産（償却資産）額">
          <a:extLst>
            <a:ext uri="{FF2B5EF4-FFF2-40B4-BE49-F238E27FC236}">
              <a16:creationId xmlns:a16="http://schemas.microsoft.com/office/drawing/2014/main" id="{4BE78EA0-7778-4843-814E-42AFFDC5B393}"/>
            </a:ext>
          </a:extLst>
        </xdr:cNvPr>
        <xdr:cNvSpPr txBox="1"/>
      </xdr:nvSpPr>
      <xdr:spPr>
        <a:xfrm>
          <a:off x="18356795" y="68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17084</xdr:rowOff>
    </xdr:from>
    <xdr:ext cx="599010" cy="259045"/>
    <xdr:sp macro="" textlink="">
      <xdr:nvSpPr>
        <xdr:cNvPr id="389" name="n_1mainValue【一般廃棄物処理施設】&#10;一人当たり有形固定資産（償却資産）額">
          <a:extLst>
            <a:ext uri="{FF2B5EF4-FFF2-40B4-BE49-F238E27FC236}">
              <a16:creationId xmlns:a16="http://schemas.microsoft.com/office/drawing/2014/main" id="{F6E086FC-D08B-4E92-AC12-BDF467D1A092}"/>
            </a:ext>
          </a:extLst>
        </xdr:cNvPr>
        <xdr:cNvSpPr txBox="1"/>
      </xdr:nvSpPr>
      <xdr:spPr>
        <a:xfrm>
          <a:off x="21011095" y="721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11063</xdr:rowOff>
    </xdr:from>
    <xdr:ext cx="599010" cy="259045"/>
    <xdr:sp macro="" textlink="">
      <xdr:nvSpPr>
        <xdr:cNvPr id="390" name="n_2mainValue【一般廃棄物処理施設】&#10;一人当たり有形固定資産（償却資産）額">
          <a:extLst>
            <a:ext uri="{FF2B5EF4-FFF2-40B4-BE49-F238E27FC236}">
              <a16:creationId xmlns:a16="http://schemas.microsoft.com/office/drawing/2014/main" id="{AF2D6189-D565-48E8-871C-FE9F47BD3234}"/>
            </a:ext>
          </a:extLst>
        </xdr:cNvPr>
        <xdr:cNvSpPr txBox="1"/>
      </xdr:nvSpPr>
      <xdr:spPr>
        <a:xfrm>
          <a:off x="20134795" y="72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12397</xdr:rowOff>
    </xdr:from>
    <xdr:ext cx="599010" cy="259045"/>
    <xdr:sp macro="" textlink="">
      <xdr:nvSpPr>
        <xdr:cNvPr id="391" name="n_3mainValue【一般廃棄物処理施設】&#10;一人当たり有形固定資産（償却資産）額">
          <a:extLst>
            <a:ext uri="{FF2B5EF4-FFF2-40B4-BE49-F238E27FC236}">
              <a16:creationId xmlns:a16="http://schemas.microsoft.com/office/drawing/2014/main" id="{74E85D5F-9E0D-4FF3-A6EF-A75ECD4DB52A}"/>
            </a:ext>
          </a:extLst>
        </xdr:cNvPr>
        <xdr:cNvSpPr txBox="1"/>
      </xdr:nvSpPr>
      <xdr:spPr>
        <a:xfrm>
          <a:off x="19245795" y="721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2DCF6B6C-F10B-4A0E-B366-374D0AD323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3C6D5CAE-B84A-44C8-9752-AC84BDA308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B40DA78B-DD17-4932-87E4-F02512057E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EA0DDA37-EF28-42A5-A14D-DAB64EE6DF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F6EF37A0-8BB6-42F6-A8F3-7558233DF4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7D299D5D-86B5-4918-B442-BDD57CD2F5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CE95DFD4-54D1-477A-BF5A-A212595A433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E3911F3E-A20F-4B59-8196-A59F8F763E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99EBE20B-599B-468E-BB27-3F99CD5C30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2096678F-8C79-4A0E-859D-9D1154AC66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0A857223-90EC-43F0-9C2C-91C2E5940F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a:extLst>
            <a:ext uri="{FF2B5EF4-FFF2-40B4-BE49-F238E27FC236}">
              <a16:creationId xmlns:a16="http://schemas.microsoft.com/office/drawing/2014/main" id="{09B3D2D7-43CC-4269-B467-8B2068EAE0B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4" name="テキスト ボックス 403">
          <a:extLst>
            <a:ext uri="{FF2B5EF4-FFF2-40B4-BE49-F238E27FC236}">
              <a16:creationId xmlns:a16="http://schemas.microsoft.com/office/drawing/2014/main" id="{D8EDA407-4183-4B02-B97F-5439AD138AC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a:extLst>
            <a:ext uri="{FF2B5EF4-FFF2-40B4-BE49-F238E27FC236}">
              <a16:creationId xmlns:a16="http://schemas.microsoft.com/office/drawing/2014/main" id="{BFC3E447-191D-45B8-89FB-B1FE61645F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a:extLst>
            <a:ext uri="{FF2B5EF4-FFF2-40B4-BE49-F238E27FC236}">
              <a16:creationId xmlns:a16="http://schemas.microsoft.com/office/drawing/2014/main" id="{CE900EE8-2A66-4FCB-8D10-CDE746554B1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a:extLst>
            <a:ext uri="{FF2B5EF4-FFF2-40B4-BE49-F238E27FC236}">
              <a16:creationId xmlns:a16="http://schemas.microsoft.com/office/drawing/2014/main" id="{2784AACF-A7A2-4AF1-B543-463E06F65F8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a:extLst>
            <a:ext uri="{FF2B5EF4-FFF2-40B4-BE49-F238E27FC236}">
              <a16:creationId xmlns:a16="http://schemas.microsoft.com/office/drawing/2014/main" id="{28CFE237-D315-45A2-8CE0-A5EB52ABC22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a:extLst>
            <a:ext uri="{FF2B5EF4-FFF2-40B4-BE49-F238E27FC236}">
              <a16:creationId xmlns:a16="http://schemas.microsoft.com/office/drawing/2014/main" id="{37CC52B5-4E15-48A0-B8C2-785F3E06731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a:extLst>
            <a:ext uri="{FF2B5EF4-FFF2-40B4-BE49-F238E27FC236}">
              <a16:creationId xmlns:a16="http://schemas.microsoft.com/office/drawing/2014/main" id="{5CE17ECA-74D5-48E8-89B2-4D8A7B1AA0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a:extLst>
            <a:ext uri="{FF2B5EF4-FFF2-40B4-BE49-F238E27FC236}">
              <a16:creationId xmlns:a16="http://schemas.microsoft.com/office/drawing/2014/main" id="{BAACD173-B242-4F3A-99A0-277A69023E8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a:extLst>
            <a:ext uri="{FF2B5EF4-FFF2-40B4-BE49-F238E27FC236}">
              <a16:creationId xmlns:a16="http://schemas.microsoft.com/office/drawing/2014/main" id="{90647C5B-7915-4757-B7CC-BA5D583873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a:extLst>
            <a:ext uri="{FF2B5EF4-FFF2-40B4-BE49-F238E27FC236}">
              <a16:creationId xmlns:a16="http://schemas.microsoft.com/office/drawing/2014/main" id="{55BCAA06-DF2F-403F-A3C9-149A223E2B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4" name="テキスト ボックス 413">
          <a:extLst>
            <a:ext uri="{FF2B5EF4-FFF2-40B4-BE49-F238E27FC236}">
              <a16:creationId xmlns:a16="http://schemas.microsoft.com/office/drawing/2014/main" id="{7348E24D-A8F1-47FC-8F06-EA49F66055A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CC0732B9-E849-4FF6-8FC0-0321409FB9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保健センター・保健所】&#10;有形固定資産減価償却率グラフ枠">
          <a:extLst>
            <a:ext uri="{FF2B5EF4-FFF2-40B4-BE49-F238E27FC236}">
              <a16:creationId xmlns:a16="http://schemas.microsoft.com/office/drawing/2014/main" id="{37F7FDA0-EC5E-4BA0-A393-F30ABF09B5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17" name="直線コネクタ 416">
          <a:extLst>
            <a:ext uri="{FF2B5EF4-FFF2-40B4-BE49-F238E27FC236}">
              <a16:creationId xmlns:a16="http://schemas.microsoft.com/office/drawing/2014/main" id="{16AC0D03-B7F6-4263-AD72-0282355ADF54}"/>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18" name="【保健センター・保健所】&#10;有形固定資産減価償却率最小値テキスト">
          <a:extLst>
            <a:ext uri="{FF2B5EF4-FFF2-40B4-BE49-F238E27FC236}">
              <a16:creationId xmlns:a16="http://schemas.microsoft.com/office/drawing/2014/main" id="{8CAB4B05-782A-4BAD-A55F-1D23B202A037}"/>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9" name="直線コネクタ 418">
          <a:extLst>
            <a:ext uri="{FF2B5EF4-FFF2-40B4-BE49-F238E27FC236}">
              <a16:creationId xmlns:a16="http://schemas.microsoft.com/office/drawing/2014/main" id="{5D768DDA-BDE7-400F-8B93-18D5F24785F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20" name="【保健センター・保健所】&#10;有形固定資産減価償却率最大値テキスト">
          <a:extLst>
            <a:ext uri="{FF2B5EF4-FFF2-40B4-BE49-F238E27FC236}">
              <a16:creationId xmlns:a16="http://schemas.microsoft.com/office/drawing/2014/main" id="{162D1FD2-F7E6-4D9B-9467-06A8462D2AC3}"/>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21" name="直線コネクタ 420">
          <a:extLst>
            <a:ext uri="{FF2B5EF4-FFF2-40B4-BE49-F238E27FC236}">
              <a16:creationId xmlns:a16="http://schemas.microsoft.com/office/drawing/2014/main" id="{173871D2-F617-4AF2-B178-75B20EF42F0E}"/>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22" name="【保健センター・保健所】&#10;有形固定資産減価償却率平均値テキスト">
          <a:extLst>
            <a:ext uri="{FF2B5EF4-FFF2-40B4-BE49-F238E27FC236}">
              <a16:creationId xmlns:a16="http://schemas.microsoft.com/office/drawing/2014/main" id="{1F8764E1-8232-40FB-B633-C3633D992D6A}"/>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23" name="フローチャート: 判断 422">
          <a:extLst>
            <a:ext uri="{FF2B5EF4-FFF2-40B4-BE49-F238E27FC236}">
              <a16:creationId xmlns:a16="http://schemas.microsoft.com/office/drawing/2014/main" id="{07C92DA6-1E8F-44E2-9FA3-38C6147BB7E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24" name="フローチャート: 判断 423">
          <a:extLst>
            <a:ext uri="{FF2B5EF4-FFF2-40B4-BE49-F238E27FC236}">
              <a16:creationId xmlns:a16="http://schemas.microsoft.com/office/drawing/2014/main" id="{8E4179CC-116D-4533-992D-E7865930BE39}"/>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25" name="フローチャート: 判断 424">
          <a:extLst>
            <a:ext uri="{FF2B5EF4-FFF2-40B4-BE49-F238E27FC236}">
              <a16:creationId xmlns:a16="http://schemas.microsoft.com/office/drawing/2014/main" id="{BD8CC6C1-166B-46B6-80C3-6EA55F84FD52}"/>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26" name="フローチャート: 判断 425">
          <a:extLst>
            <a:ext uri="{FF2B5EF4-FFF2-40B4-BE49-F238E27FC236}">
              <a16:creationId xmlns:a16="http://schemas.microsoft.com/office/drawing/2014/main" id="{356C1010-A680-48C7-A422-957AA9657E19}"/>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91259</xdr:rowOff>
    </xdr:from>
    <xdr:to>
      <xdr:col>67</xdr:col>
      <xdr:colOff>101600</xdr:colOff>
      <xdr:row>61</xdr:row>
      <xdr:rowOff>21409</xdr:rowOff>
    </xdr:to>
    <xdr:sp macro="" textlink="">
      <xdr:nvSpPr>
        <xdr:cNvPr id="427" name="フローチャート: 判断 426">
          <a:extLst>
            <a:ext uri="{FF2B5EF4-FFF2-40B4-BE49-F238E27FC236}">
              <a16:creationId xmlns:a16="http://schemas.microsoft.com/office/drawing/2014/main" id="{0D4D9FFD-9C1E-40BF-9339-0D16F465670A}"/>
            </a:ext>
          </a:extLst>
        </xdr:cNvPr>
        <xdr:cNvSpPr/>
      </xdr:nvSpPr>
      <xdr:spPr>
        <a:xfrm>
          <a:off x="12763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D92299CB-976F-46E4-99E0-AD2D60CCD5E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49713C91-5E5C-4C7A-90BA-07BEE8A8F5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99EA07B9-914C-4A5A-A999-A72E81E2DC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6D6F64A1-FCB6-47E1-88CF-9D8D19B97E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FE12968D-AE11-45E6-A8FE-93BD206C7F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33" name="楕円 432">
          <a:extLst>
            <a:ext uri="{FF2B5EF4-FFF2-40B4-BE49-F238E27FC236}">
              <a16:creationId xmlns:a16="http://schemas.microsoft.com/office/drawing/2014/main" id="{3F25164F-822D-40B4-A134-7472601E3444}"/>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434" name="楕円 433">
          <a:extLst>
            <a:ext uri="{FF2B5EF4-FFF2-40B4-BE49-F238E27FC236}">
              <a16:creationId xmlns:a16="http://schemas.microsoft.com/office/drawing/2014/main" id="{A0601DF8-8939-4FEF-BD01-AAC65732367F}"/>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435" name="直線コネクタ 434">
          <a:extLst>
            <a:ext uri="{FF2B5EF4-FFF2-40B4-BE49-F238E27FC236}">
              <a16:creationId xmlns:a16="http://schemas.microsoft.com/office/drawing/2014/main" id="{FD6FF68D-5D0D-4DDB-87C7-06C8EF15A3C7}"/>
            </a:ext>
          </a:extLst>
        </xdr:cNvPr>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6" name="楕円 435">
          <a:extLst>
            <a:ext uri="{FF2B5EF4-FFF2-40B4-BE49-F238E27FC236}">
              <a16:creationId xmlns:a16="http://schemas.microsoft.com/office/drawing/2014/main" id="{18E2CD5C-9DAF-45FE-B12E-2FB87A72B164}"/>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437" name="直線コネクタ 436">
          <a:extLst>
            <a:ext uri="{FF2B5EF4-FFF2-40B4-BE49-F238E27FC236}">
              <a16:creationId xmlns:a16="http://schemas.microsoft.com/office/drawing/2014/main" id="{B3E530A6-42D7-4F8B-AB7A-A56B39B25F54}"/>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48804</xdr:rowOff>
    </xdr:from>
    <xdr:to>
      <xdr:col>67</xdr:col>
      <xdr:colOff>101600</xdr:colOff>
      <xdr:row>60</xdr:row>
      <xdr:rowOff>150404</xdr:rowOff>
    </xdr:to>
    <xdr:sp macro="" textlink="">
      <xdr:nvSpPr>
        <xdr:cNvPr id="438" name="楕円 437">
          <a:extLst>
            <a:ext uri="{FF2B5EF4-FFF2-40B4-BE49-F238E27FC236}">
              <a16:creationId xmlns:a16="http://schemas.microsoft.com/office/drawing/2014/main" id="{33772637-2EA7-446F-BD25-5B4C3D9899C7}"/>
            </a:ext>
          </a:extLst>
        </xdr:cNvPr>
        <xdr:cNvSpPr/>
      </xdr:nvSpPr>
      <xdr:spPr>
        <a:xfrm>
          <a:off x="12763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60</xdr:row>
      <xdr:rowOff>99604</xdr:rowOff>
    </xdr:to>
    <xdr:cxnSp macro="">
      <xdr:nvCxnSpPr>
        <xdr:cNvPr id="439" name="直線コネクタ 438">
          <a:extLst>
            <a:ext uri="{FF2B5EF4-FFF2-40B4-BE49-F238E27FC236}">
              <a16:creationId xmlns:a16="http://schemas.microsoft.com/office/drawing/2014/main" id="{F007BD9C-774A-466C-AF99-926185D5F54E}"/>
            </a:ext>
          </a:extLst>
        </xdr:cNvPr>
        <xdr:cNvCxnSpPr/>
      </xdr:nvCxnSpPr>
      <xdr:spPr>
        <a:xfrm flipV="1">
          <a:off x="12814300" y="10221685"/>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E79359E6-F6E3-4D81-9820-E69F6FCE5EBF}"/>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70399C3C-8D21-46A5-AE5B-15728B8D0F73}"/>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002F6009-2A35-46A8-94E0-C49E441CF84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12536</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E2277D49-57EB-4D17-B465-1EBE1CDD5562}"/>
            </a:ext>
          </a:extLst>
        </xdr:cNvPr>
        <xdr:cNvSpPr txBox="1"/>
      </xdr:nvSpPr>
      <xdr:spPr>
        <a:xfrm>
          <a:off x="12611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B3034E25-E41C-49F8-B0BE-7B7567E23E56}"/>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19B29C14-F376-4F1A-BA8E-98105003BE9D}"/>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id="{8A4B4D05-BF24-4946-BA39-490CDF7DC04F}"/>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166931</xdr:rowOff>
    </xdr:from>
    <xdr:ext cx="405111" cy="259045"/>
    <xdr:sp macro="" textlink="">
      <xdr:nvSpPr>
        <xdr:cNvPr id="447" name="n_4mainValue【保健センター・保健所】&#10;有形固定資産減価償却率">
          <a:extLst>
            <a:ext uri="{FF2B5EF4-FFF2-40B4-BE49-F238E27FC236}">
              <a16:creationId xmlns:a16="http://schemas.microsoft.com/office/drawing/2014/main" id="{3EED3AF5-0CDB-474B-A168-B1A9E16C762D}"/>
            </a:ext>
          </a:extLst>
        </xdr:cNvPr>
        <xdr:cNvSpPr txBox="1"/>
      </xdr:nvSpPr>
      <xdr:spPr>
        <a:xfrm>
          <a:off x="12611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FBF61E68-EC37-4FF6-AF14-183349C4A6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80A3576D-CBA5-4A17-ACD1-AEF981BE12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8790847C-0F97-46D2-974A-EFF47A1FB9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417C07E2-10D5-4DDB-8905-0CECBAA291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36E0213C-3359-481F-B9DB-D61D6D350D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1049931E-1316-4588-9E51-E903BFF39A0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0B04BA51-5CA5-460A-9580-4DAAB428C4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147D7438-C05D-4E75-A8C7-0EA5CB0D5D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069C4C9F-9D30-4CD8-9433-7DE5430897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EA84BFBE-0C85-479D-A9A9-2A6CE8E6AA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a:extLst>
            <a:ext uri="{FF2B5EF4-FFF2-40B4-BE49-F238E27FC236}">
              <a16:creationId xmlns:a16="http://schemas.microsoft.com/office/drawing/2014/main" id="{D0778187-79BC-45E9-8883-8D5525E2A06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a:extLst>
            <a:ext uri="{FF2B5EF4-FFF2-40B4-BE49-F238E27FC236}">
              <a16:creationId xmlns:a16="http://schemas.microsoft.com/office/drawing/2014/main" id="{5AB06C3F-DE01-44AA-89B7-767698EAA9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a:extLst>
            <a:ext uri="{FF2B5EF4-FFF2-40B4-BE49-F238E27FC236}">
              <a16:creationId xmlns:a16="http://schemas.microsoft.com/office/drawing/2014/main" id="{9F511255-3770-4F3D-B072-3EF1A9C9DC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a:extLst>
            <a:ext uri="{FF2B5EF4-FFF2-40B4-BE49-F238E27FC236}">
              <a16:creationId xmlns:a16="http://schemas.microsoft.com/office/drawing/2014/main" id="{6DA3FA71-1B40-493E-A9BE-17A84BABDEB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a:extLst>
            <a:ext uri="{FF2B5EF4-FFF2-40B4-BE49-F238E27FC236}">
              <a16:creationId xmlns:a16="http://schemas.microsoft.com/office/drawing/2014/main" id="{F4A2B239-9806-4E2C-803A-8D4D840C6FA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a:extLst>
            <a:ext uri="{FF2B5EF4-FFF2-40B4-BE49-F238E27FC236}">
              <a16:creationId xmlns:a16="http://schemas.microsoft.com/office/drawing/2014/main" id="{080E1C34-B49A-4FD1-A525-4730AF1C281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a:extLst>
            <a:ext uri="{FF2B5EF4-FFF2-40B4-BE49-F238E27FC236}">
              <a16:creationId xmlns:a16="http://schemas.microsoft.com/office/drawing/2014/main" id="{E10DC20E-4056-4C4C-A1EC-5D48F2D60F3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a:extLst>
            <a:ext uri="{FF2B5EF4-FFF2-40B4-BE49-F238E27FC236}">
              <a16:creationId xmlns:a16="http://schemas.microsoft.com/office/drawing/2014/main" id="{87DD12BF-7940-428D-BAE4-34792B7D2AB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a:extLst>
            <a:ext uri="{FF2B5EF4-FFF2-40B4-BE49-F238E27FC236}">
              <a16:creationId xmlns:a16="http://schemas.microsoft.com/office/drawing/2014/main" id="{EF99A580-1F61-4D20-9DDA-493685B07EC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a:extLst>
            <a:ext uri="{FF2B5EF4-FFF2-40B4-BE49-F238E27FC236}">
              <a16:creationId xmlns:a16="http://schemas.microsoft.com/office/drawing/2014/main" id="{30BEFB1D-C58C-4527-B74C-A6ADD40FE06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E7319CC1-33A7-4AB4-B4DE-473AA77284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5D7A5C66-97DA-470B-82A5-26FFBDB3F8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a:extLst>
            <a:ext uri="{FF2B5EF4-FFF2-40B4-BE49-F238E27FC236}">
              <a16:creationId xmlns:a16="http://schemas.microsoft.com/office/drawing/2014/main" id="{627FE4FB-5813-420B-8A67-2E63391EED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71" name="直線コネクタ 470">
          <a:extLst>
            <a:ext uri="{FF2B5EF4-FFF2-40B4-BE49-F238E27FC236}">
              <a16:creationId xmlns:a16="http://schemas.microsoft.com/office/drawing/2014/main" id="{2DE09EC4-12F8-4135-ADF1-FBABC70DCBC4}"/>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2" name="【保健センター・保健所】&#10;一人当たり面積最小値テキスト">
          <a:extLst>
            <a:ext uri="{FF2B5EF4-FFF2-40B4-BE49-F238E27FC236}">
              <a16:creationId xmlns:a16="http://schemas.microsoft.com/office/drawing/2014/main" id="{38E2D5F8-743D-4306-8D07-FF6A5973F874}"/>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3" name="直線コネクタ 472">
          <a:extLst>
            <a:ext uri="{FF2B5EF4-FFF2-40B4-BE49-F238E27FC236}">
              <a16:creationId xmlns:a16="http://schemas.microsoft.com/office/drawing/2014/main" id="{9C11E598-7AC1-4D1B-A661-524083F237FB}"/>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74" name="【保健センター・保健所】&#10;一人当たり面積最大値テキスト">
          <a:extLst>
            <a:ext uri="{FF2B5EF4-FFF2-40B4-BE49-F238E27FC236}">
              <a16:creationId xmlns:a16="http://schemas.microsoft.com/office/drawing/2014/main" id="{B0F2FFA1-1F00-49A6-B140-BB79789038FA}"/>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75" name="直線コネクタ 474">
          <a:extLst>
            <a:ext uri="{FF2B5EF4-FFF2-40B4-BE49-F238E27FC236}">
              <a16:creationId xmlns:a16="http://schemas.microsoft.com/office/drawing/2014/main" id="{EDEA46A1-562F-460F-AF51-5E37A02633F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76" name="【保健センター・保健所】&#10;一人当たり面積平均値テキスト">
          <a:extLst>
            <a:ext uri="{FF2B5EF4-FFF2-40B4-BE49-F238E27FC236}">
              <a16:creationId xmlns:a16="http://schemas.microsoft.com/office/drawing/2014/main" id="{EBAFEEBD-3A94-4306-9652-5CBC5FB8C74E}"/>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77" name="フローチャート: 判断 476">
          <a:extLst>
            <a:ext uri="{FF2B5EF4-FFF2-40B4-BE49-F238E27FC236}">
              <a16:creationId xmlns:a16="http://schemas.microsoft.com/office/drawing/2014/main" id="{9AE26DD6-1FBF-41ED-98A1-A42188303662}"/>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78" name="フローチャート: 判断 477">
          <a:extLst>
            <a:ext uri="{FF2B5EF4-FFF2-40B4-BE49-F238E27FC236}">
              <a16:creationId xmlns:a16="http://schemas.microsoft.com/office/drawing/2014/main" id="{03549FF4-FA7E-4987-8A12-C3609741B3E9}"/>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79" name="フローチャート: 判断 478">
          <a:extLst>
            <a:ext uri="{FF2B5EF4-FFF2-40B4-BE49-F238E27FC236}">
              <a16:creationId xmlns:a16="http://schemas.microsoft.com/office/drawing/2014/main" id="{712F7990-0322-457D-83F2-C8AB92827A0D}"/>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80" name="フローチャート: 判断 479">
          <a:extLst>
            <a:ext uri="{FF2B5EF4-FFF2-40B4-BE49-F238E27FC236}">
              <a16:creationId xmlns:a16="http://schemas.microsoft.com/office/drawing/2014/main" id="{D54F44D6-6FF7-4C38-B1D0-04299E21B62D}"/>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143510</xdr:rowOff>
    </xdr:from>
    <xdr:to>
      <xdr:col>98</xdr:col>
      <xdr:colOff>38100</xdr:colOff>
      <xdr:row>63</xdr:row>
      <xdr:rowOff>73660</xdr:rowOff>
    </xdr:to>
    <xdr:sp macro="" textlink="">
      <xdr:nvSpPr>
        <xdr:cNvPr id="481" name="フローチャート: 判断 480">
          <a:extLst>
            <a:ext uri="{FF2B5EF4-FFF2-40B4-BE49-F238E27FC236}">
              <a16:creationId xmlns:a16="http://schemas.microsoft.com/office/drawing/2014/main" id="{6F6007C2-D925-4806-A005-F77103D27FF4}"/>
            </a:ext>
          </a:extLst>
        </xdr:cNvPr>
        <xdr:cNvSpPr/>
      </xdr:nvSpPr>
      <xdr:spPr>
        <a:xfrm>
          <a:off x="18605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8D4E52ED-9DD5-4EFA-B01D-3657AE6463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68561A4-B949-4170-A219-ABD8DF7F23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9DA3D9C-558B-4607-9A4A-7D82CF0EED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8E2BA6A-F8C3-4BFF-991D-9409D4D981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91F6E918-22AF-4E4A-B1B0-609671580C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xdr:rowOff>
    </xdr:from>
    <xdr:to>
      <xdr:col>112</xdr:col>
      <xdr:colOff>38100</xdr:colOff>
      <xdr:row>63</xdr:row>
      <xdr:rowOff>101854</xdr:rowOff>
    </xdr:to>
    <xdr:sp macro="" textlink="">
      <xdr:nvSpPr>
        <xdr:cNvPr id="487" name="楕円 486">
          <a:extLst>
            <a:ext uri="{FF2B5EF4-FFF2-40B4-BE49-F238E27FC236}">
              <a16:creationId xmlns:a16="http://schemas.microsoft.com/office/drawing/2014/main" id="{E4FD3493-AADA-4CB0-986F-6CEA4070DA22}"/>
            </a:ext>
          </a:extLst>
        </xdr:cNvPr>
        <xdr:cNvSpPr/>
      </xdr:nvSpPr>
      <xdr:spPr>
        <a:xfrm>
          <a:off x="21272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5588</xdr:rowOff>
    </xdr:from>
    <xdr:to>
      <xdr:col>107</xdr:col>
      <xdr:colOff>101600</xdr:colOff>
      <xdr:row>63</xdr:row>
      <xdr:rowOff>107188</xdr:rowOff>
    </xdr:to>
    <xdr:sp macro="" textlink="">
      <xdr:nvSpPr>
        <xdr:cNvPr id="488" name="楕円 487">
          <a:extLst>
            <a:ext uri="{FF2B5EF4-FFF2-40B4-BE49-F238E27FC236}">
              <a16:creationId xmlns:a16="http://schemas.microsoft.com/office/drawing/2014/main" id="{DF654357-0E91-49FD-91C9-D13F8382895D}"/>
            </a:ext>
          </a:extLst>
        </xdr:cNvPr>
        <xdr:cNvSpPr/>
      </xdr:nvSpPr>
      <xdr:spPr>
        <a:xfrm>
          <a:off x="20383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51054</xdr:rowOff>
    </xdr:from>
    <xdr:to>
      <xdr:col>111</xdr:col>
      <xdr:colOff>177800</xdr:colOff>
      <xdr:row>63</xdr:row>
      <xdr:rowOff>56388</xdr:rowOff>
    </xdr:to>
    <xdr:cxnSp macro="">
      <xdr:nvCxnSpPr>
        <xdr:cNvPr id="489" name="直線コネクタ 488">
          <a:extLst>
            <a:ext uri="{FF2B5EF4-FFF2-40B4-BE49-F238E27FC236}">
              <a16:creationId xmlns:a16="http://schemas.microsoft.com/office/drawing/2014/main" id="{48344CB1-6415-4201-BE8C-CC6F145E7C7E}"/>
            </a:ext>
          </a:extLst>
        </xdr:cNvPr>
        <xdr:cNvCxnSpPr/>
      </xdr:nvCxnSpPr>
      <xdr:spPr>
        <a:xfrm flipV="1">
          <a:off x="20434300" y="108524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xdr:rowOff>
    </xdr:from>
    <xdr:to>
      <xdr:col>102</xdr:col>
      <xdr:colOff>165100</xdr:colOff>
      <xdr:row>63</xdr:row>
      <xdr:rowOff>109474</xdr:rowOff>
    </xdr:to>
    <xdr:sp macro="" textlink="">
      <xdr:nvSpPr>
        <xdr:cNvPr id="490" name="楕円 489">
          <a:extLst>
            <a:ext uri="{FF2B5EF4-FFF2-40B4-BE49-F238E27FC236}">
              <a16:creationId xmlns:a16="http://schemas.microsoft.com/office/drawing/2014/main" id="{93C13CEA-27F2-4A54-BF20-426E491008A0}"/>
            </a:ext>
          </a:extLst>
        </xdr:cNvPr>
        <xdr:cNvSpPr/>
      </xdr:nvSpPr>
      <xdr:spPr>
        <a:xfrm>
          <a:off x="19494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56388</xdr:rowOff>
    </xdr:from>
    <xdr:to>
      <xdr:col>107</xdr:col>
      <xdr:colOff>50800</xdr:colOff>
      <xdr:row>63</xdr:row>
      <xdr:rowOff>58674</xdr:rowOff>
    </xdr:to>
    <xdr:cxnSp macro="">
      <xdr:nvCxnSpPr>
        <xdr:cNvPr id="491" name="直線コネクタ 490">
          <a:extLst>
            <a:ext uri="{FF2B5EF4-FFF2-40B4-BE49-F238E27FC236}">
              <a16:creationId xmlns:a16="http://schemas.microsoft.com/office/drawing/2014/main" id="{F2158A7F-BC54-4FCE-82A9-5A2153F6EC78}"/>
            </a:ext>
          </a:extLst>
        </xdr:cNvPr>
        <xdr:cNvCxnSpPr/>
      </xdr:nvCxnSpPr>
      <xdr:spPr>
        <a:xfrm flipV="1">
          <a:off x="19545300" y="108577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492" name="楕円 491">
          <a:extLst>
            <a:ext uri="{FF2B5EF4-FFF2-40B4-BE49-F238E27FC236}">
              <a16:creationId xmlns:a16="http://schemas.microsoft.com/office/drawing/2014/main" id="{D772E060-8855-42B4-8784-75B28DB0C03E}"/>
            </a:ext>
          </a:extLst>
        </xdr:cNvPr>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58674</xdr:rowOff>
    </xdr:from>
    <xdr:to>
      <xdr:col>102</xdr:col>
      <xdr:colOff>114300</xdr:colOff>
      <xdr:row>63</xdr:row>
      <xdr:rowOff>60960</xdr:rowOff>
    </xdr:to>
    <xdr:cxnSp macro="">
      <xdr:nvCxnSpPr>
        <xdr:cNvPr id="493" name="直線コネクタ 492">
          <a:extLst>
            <a:ext uri="{FF2B5EF4-FFF2-40B4-BE49-F238E27FC236}">
              <a16:creationId xmlns:a16="http://schemas.microsoft.com/office/drawing/2014/main" id="{AF6A97F5-327A-4188-ABB6-7A266450C2DB}"/>
            </a:ext>
          </a:extLst>
        </xdr:cNvPr>
        <xdr:cNvCxnSpPr/>
      </xdr:nvCxnSpPr>
      <xdr:spPr>
        <a:xfrm flipV="1">
          <a:off x="18656300" y="108600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94" name="n_1aveValue【保健センター・保健所】&#10;一人当たり面積">
          <a:extLst>
            <a:ext uri="{FF2B5EF4-FFF2-40B4-BE49-F238E27FC236}">
              <a16:creationId xmlns:a16="http://schemas.microsoft.com/office/drawing/2014/main" id="{F8910A45-3EDB-4738-A4A6-A31762607236}"/>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95" name="n_2aveValue【保健センター・保健所】&#10;一人当たり面積">
          <a:extLst>
            <a:ext uri="{FF2B5EF4-FFF2-40B4-BE49-F238E27FC236}">
              <a16:creationId xmlns:a16="http://schemas.microsoft.com/office/drawing/2014/main" id="{36ED2C58-AE95-4260-89B9-7F949BBBD99B}"/>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96" name="n_3aveValue【保健センター・保健所】&#10;一人当たり面積">
          <a:extLst>
            <a:ext uri="{FF2B5EF4-FFF2-40B4-BE49-F238E27FC236}">
              <a16:creationId xmlns:a16="http://schemas.microsoft.com/office/drawing/2014/main" id="{1100B611-953F-4712-A341-133D2112234D}"/>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497" name="n_4aveValue【保健センター・保健所】&#10;一人当たり面積">
          <a:extLst>
            <a:ext uri="{FF2B5EF4-FFF2-40B4-BE49-F238E27FC236}">
              <a16:creationId xmlns:a16="http://schemas.microsoft.com/office/drawing/2014/main" id="{58E717EB-2931-48BF-AA53-2DC8ACAF456B}"/>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92981</xdr:rowOff>
    </xdr:from>
    <xdr:ext cx="469744" cy="259045"/>
    <xdr:sp macro="" textlink="">
      <xdr:nvSpPr>
        <xdr:cNvPr id="498" name="n_1mainValue【保健センター・保健所】&#10;一人当たり面積">
          <a:extLst>
            <a:ext uri="{FF2B5EF4-FFF2-40B4-BE49-F238E27FC236}">
              <a16:creationId xmlns:a16="http://schemas.microsoft.com/office/drawing/2014/main" id="{799D73D8-2C15-44BF-BD6E-54C8C74A1024}"/>
            </a:ext>
          </a:extLst>
        </xdr:cNvPr>
        <xdr:cNvSpPr txBox="1"/>
      </xdr:nvSpPr>
      <xdr:spPr>
        <a:xfrm>
          <a:off x="21075727"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98315</xdr:rowOff>
    </xdr:from>
    <xdr:ext cx="469744" cy="259045"/>
    <xdr:sp macro="" textlink="">
      <xdr:nvSpPr>
        <xdr:cNvPr id="499" name="n_2mainValue【保健センター・保健所】&#10;一人当たり面積">
          <a:extLst>
            <a:ext uri="{FF2B5EF4-FFF2-40B4-BE49-F238E27FC236}">
              <a16:creationId xmlns:a16="http://schemas.microsoft.com/office/drawing/2014/main" id="{76BAF548-5C46-41C9-8463-EA2C837893B5}"/>
            </a:ext>
          </a:extLst>
        </xdr:cNvPr>
        <xdr:cNvSpPr txBox="1"/>
      </xdr:nvSpPr>
      <xdr:spPr>
        <a:xfrm>
          <a:off x="20199427" y="108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100601</xdr:rowOff>
    </xdr:from>
    <xdr:ext cx="469744" cy="259045"/>
    <xdr:sp macro="" textlink="">
      <xdr:nvSpPr>
        <xdr:cNvPr id="500" name="n_3mainValue【保健センター・保健所】&#10;一人当たり面積">
          <a:extLst>
            <a:ext uri="{FF2B5EF4-FFF2-40B4-BE49-F238E27FC236}">
              <a16:creationId xmlns:a16="http://schemas.microsoft.com/office/drawing/2014/main" id="{C279BD9D-BB88-4105-ADCC-A1DA4B5BF884}"/>
            </a:ext>
          </a:extLst>
        </xdr:cNvPr>
        <xdr:cNvSpPr txBox="1"/>
      </xdr:nvSpPr>
      <xdr:spPr>
        <a:xfrm>
          <a:off x="19310427" y="109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501" name="n_4mainValue【保健センター・保健所】&#10;一人当たり面積">
          <a:extLst>
            <a:ext uri="{FF2B5EF4-FFF2-40B4-BE49-F238E27FC236}">
              <a16:creationId xmlns:a16="http://schemas.microsoft.com/office/drawing/2014/main" id="{1CDF28C4-5D89-43CD-8D07-327CC25F641E}"/>
            </a:ext>
          </a:extLst>
        </xdr:cNvPr>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0E9C1B0C-ECA6-4F3D-997D-C5F1F742CE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73660CB5-9E87-4E1C-9072-7A6150F7AE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3FBF72FC-8489-461E-8100-91907D5099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092B731E-9F1B-4859-AF4F-9288B1ECC4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64472DB1-C73E-41F4-9FFE-D6F326E0B5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489CC847-50DD-4AF5-8334-63E33036D3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9BEA86B4-5D31-4982-A932-0D5E27DAA2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7211A1F8-65E3-49A2-9BC4-A723586E4A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a:extLst>
            <a:ext uri="{FF2B5EF4-FFF2-40B4-BE49-F238E27FC236}">
              <a16:creationId xmlns:a16="http://schemas.microsoft.com/office/drawing/2014/main" id="{7C17157C-9080-41EB-995D-76999743C8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00A7B4A5-6616-48BA-92D1-922EC70772E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a:extLst>
            <a:ext uri="{FF2B5EF4-FFF2-40B4-BE49-F238E27FC236}">
              <a16:creationId xmlns:a16="http://schemas.microsoft.com/office/drawing/2014/main" id="{1607F1CD-89F9-4838-B765-190880BF580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a:extLst>
            <a:ext uri="{FF2B5EF4-FFF2-40B4-BE49-F238E27FC236}">
              <a16:creationId xmlns:a16="http://schemas.microsoft.com/office/drawing/2014/main" id="{78325A46-9937-47C1-B382-EEAA78DA896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a:extLst>
            <a:ext uri="{FF2B5EF4-FFF2-40B4-BE49-F238E27FC236}">
              <a16:creationId xmlns:a16="http://schemas.microsoft.com/office/drawing/2014/main" id="{AD91FB4E-3B90-4DAA-9B6A-16B39BC9140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a:extLst>
            <a:ext uri="{FF2B5EF4-FFF2-40B4-BE49-F238E27FC236}">
              <a16:creationId xmlns:a16="http://schemas.microsoft.com/office/drawing/2014/main" id="{0FBCAF98-127D-435B-9B74-68E60047DB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a:extLst>
            <a:ext uri="{FF2B5EF4-FFF2-40B4-BE49-F238E27FC236}">
              <a16:creationId xmlns:a16="http://schemas.microsoft.com/office/drawing/2014/main" id="{7B87562F-7531-467F-962E-58E19800252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a:extLst>
            <a:ext uri="{FF2B5EF4-FFF2-40B4-BE49-F238E27FC236}">
              <a16:creationId xmlns:a16="http://schemas.microsoft.com/office/drawing/2014/main" id="{26564904-9CCC-488A-B1E4-4137F08E1C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a:extLst>
            <a:ext uri="{FF2B5EF4-FFF2-40B4-BE49-F238E27FC236}">
              <a16:creationId xmlns:a16="http://schemas.microsoft.com/office/drawing/2014/main" id="{3CC2327D-3EC3-442A-9C89-314D8A0C98B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a:extLst>
            <a:ext uri="{FF2B5EF4-FFF2-40B4-BE49-F238E27FC236}">
              <a16:creationId xmlns:a16="http://schemas.microsoft.com/office/drawing/2014/main" id="{700B5FBE-2DF8-4D88-B6CF-5C513E6AA48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a:extLst>
            <a:ext uri="{FF2B5EF4-FFF2-40B4-BE49-F238E27FC236}">
              <a16:creationId xmlns:a16="http://schemas.microsoft.com/office/drawing/2014/main" id="{10F91097-EAB4-4DB2-AE6A-C7BCBCBB3C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a:extLst>
            <a:ext uri="{FF2B5EF4-FFF2-40B4-BE49-F238E27FC236}">
              <a16:creationId xmlns:a16="http://schemas.microsoft.com/office/drawing/2014/main" id="{E9C396FD-777E-406E-92B2-68C3072AB3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a:extLst>
            <a:ext uri="{FF2B5EF4-FFF2-40B4-BE49-F238E27FC236}">
              <a16:creationId xmlns:a16="http://schemas.microsoft.com/office/drawing/2014/main" id="{B68D5F9A-236E-4867-B2FE-4397FB3019D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a:extLst>
            <a:ext uri="{FF2B5EF4-FFF2-40B4-BE49-F238E27FC236}">
              <a16:creationId xmlns:a16="http://schemas.microsoft.com/office/drawing/2014/main" id="{77611AD5-6C41-4BC9-BA9D-13B1F17CEDB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a:extLst>
            <a:ext uri="{FF2B5EF4-FFF2-40B4-BE49-F238E27FC236}">
              <a16:creationId xmlns:a16="http://schemas.microsoft.com/office/drawing/2014/main" id="{3E922601-19FD-4073-9091-CE3CDA0ED70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CA4C5D15-D5E0-4D31-8524-4B85CC175A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a:extLst>
            <a:ext uri="{FF2B5EF4-FFF2-40B4-BE49-F238E27FC236}">
              <a16:creationId xmlns:a16="http://schemas.microsoft.com/office/drawing/2014/main" id="{17F5243E-55F9-4365-A9C3-E0D6F96D6C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27" name="直線コネクタ 526">
          <a:extLst>
            <a:ext uri="{FF2B5EF4-FFF2-40B4-BE49-F238E27FC236}">
              <a16:creationId xmlns:a16="http://schemas.microsoft.com/office/drawing/2014/main" id="{434431B4-FD19-46FB-83F9-28BD13B5E7CE}"/>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8" name="【消防施設】&#10;有形固定資産減価償却率最小値テキスト">
          <a:extLst>
            <a:ext uri="{FF2B5EF4-FFF2-40B4-BE49-F238E27FC236}">
              <a16:creationId xmlns:a16="http://schemas.microsoft.com/office/drawing/2014/main" id="{FAEA3A6A-71A3-4AE2-B9E7-D97194555D1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9" name="直線コネクタ 528">
          <a:extLst>
            <a:ext uri="{FF2B5EF4-FFF2-40B4-BE49-F238E27FC236}">
              <a16:creationId xmlns:a16="http://schemas.microsoft.com/office/drawing/2014/main" id="{3290EEAC-3A91-427D-8DEE-BB438F4C83C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30" name="【消防施設】&#10;有形固定資産減価償却率最大値テキスト">
          <a:extLst>
            <a:ext uri="{FF2B5EF4-FFF2-40B4-BE49-F238E27FC236}">
              <a16:creationId xmlns:a16="http://schemas.microsoft.com/office/drawing/2014/main" id="{3D2620DC-F5FD-4DE9-988A-0EB0FFE18F63}"/>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1" name="直線コネクタ 530">
          <a:extLst>
            <a:ext uri="{FF2B5EF4-FFF2-40B4-BE49-F238E27FC236}">
              <a16:creationId xmlns:a16="http://schemas.microsoft.com/office/drawing/2014/main" id="{CCCA615B-990D-48DF-9AE0-1B71DEB25C9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32" name="【消防施設】&#10;有形固定資産減価償却率平均値テキスト">
          <a:extLst>
            <a:ext uri="{FF2B5EF4-FFF2-40B4-BE49-F238E27FC236}">
              <a16:creationId xmlns:a16="http://schemas.microsoft.com/office/drawing/2014/main" id="{F7FC4391-0478-4CE6-BFF8-917D87E983D2}"/>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33" name="フローチャート: 判断 532">
          <a:extLst>
            <a:ext uri="{FF2B5EF4-FFF2-40B4-BE49-F238E27FC236}">
              <a16:creationId xmlns:a16="http://schemas.microsoft.com/office/drawing/2014/main" id="{CC4C71B4-8C7E-4959-A06A-925954A4A4D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34" name="フローチャート: 判断 533">
          <a:extLst>
            <a:ext uri="{FF2B5EF4-FFF2-40B4-BE49-F238E27FC236}">
              <a16:creationId xmlns:a16="http://schemas.microsoft.com/office/drawing/2014/main" id="{767EE167-1051-4916-8073-BFE753E69388}"/>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5" name="フローチャート: 判断 534">
          <a:extLst>
            <a:ext uri="{FF2B5EF4-FFF2-40B4-BE49-F238E27FC236}">
              <a16:creationId xmlns:a16="http://schemas.microsoft.com/office/drawing/2014/main" id="{10C549CF-3BF3-46B9-A05A-FA1CC93856E7}"/>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36" name="フローチャート: 判断 535">
          <a:extLst>
            <a:ext uri="{FF2B5EF4-FFF2-40B4-BE49-F238E27FC236}">
              <a16:creationId xmlns:a16="http://schemas.microsoft.com/office/drawing/2014/main" id="{4C93B51D-E182-433C-9185-92E09AA3207D}"/>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37" name="フローチャート: 判断 536">
          <a:extLst>
            <a:ext uri="{FF2B5EF4-FFF2-40B4-BE49-F238E27FC236}">
              <a16:creationId xmlns:a16="http://schemas.microsoft.com/office/drawing/2014/main" id="{DB8D0895-2ABA-4C52-B884-E4E4C6CFBC0E}"/>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C95D5F61-89ED-489B-873B-412EBBEDEA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853ED507-C23D-487E-8E6D-393CB53476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1339DC2-CFC0-4B87-A724-C8D13B90AC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5CC63EA1-73C2-4FFC-9BA8-8A0A12AC7F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8621E95A-ABEB-4D37-9BBB-9399CE772E9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543" name="楕円 542">
          <a:extLst>
            <a:ext uri="{FF2B5EF4-FFF2-40B4-BE49-F238E27FC236}">
              <a16:creationId xmlns:a16="http://schemas.microsoft.com/office/drawing/2014/main" id="{BE6AA2F5-B255-42FC-8FB0-58CBF0B53AAF}"/>
            </a:ext>
          </a:extLst>
        </xdr:cNvPr>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44" name="楕円 543">
          <a:extLst>
            <a:ext uri="{FF2B5EF4-FFF2-40B4-BE49-F238E27FC236}">
              <a16:creationId xmlns:a16="http://schemas.microsoft.com/office/drawing/2014/main" id="{9EB330CF-5F2C-4850-B49B-9785F4B8CE9E}"/>
            </a:ext>
          </a:extLst>
        </xdr:cNvPr>
        <xdr:cNvSpPr/>
      </xdr:nvSpPr>
      <xdr:spPr>
        <a:xfrm>
          <a:off x="14541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108313</xdr:rowOff>
    </xdr:from>
    <xdr:to>
      <xdr:col>81</xdr:col>
      <xdr:colOff>50800</xdr:colOff>
      <xdr:row>82</xdr:row>
      <xdr:rowOff>140970</xdr:rowOff>
    </xdr:to>
    <xdr:cxnSp macro="">
      <xdr:nvCxnSpPr>
        <xdr:cNvPr id="545" name="直線コネクタ 544">
          <a:extLst>
            <a:ext uri="{FF2B5EF4-FFF2-40B4-BE49-F238E27FC236}">
              <a16:creationId xmlns:a16="http://schemas.microsoft.com/office/drawing/2014/main" id="{EF8D8741-A665-4188-8D92-7FF49A6611D0}"/>
            </a:ext>
          </a:extLst>
        </xdr:cNvPr>
        <xdr:cNvCxnSpPr/>
      </xdr:nvCxnSpPr>
      <xdr:spPr>
        <a:xfrm>
          <a:off x="14592300" y="1416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546" name="楕円 545">
          <a:extLst>
            <a:ext uri="{FF2B5EF4-FFF2-40B4-BE49-F238E27FC236}">
              <a16:creationId xmlns:a16="http://schemas.microsoft.com/office/drawing/2014/main" id="{408EFF20-209A-466D-9690-D9CED12A4E0E}"/>
            </a:ext>
          </a:extLst>
        </xdr:cNvPr>
        <xdr:cNvSpPr/>
      </xdr:nvSpPr>
      <xdr:spPr>
        <a:xfrm>
          <a:off x="13652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108313</xdr:rowOff>
    </xdr:to>
    <xdr:cxnSp macro="">
      <xdr:nvCxnSpPr>
        <xdr:cNvPr id="547" name="直線コネクタ 546">
          <a:extLst>
            <a:ext uri="{FF2B5EF4-FFF2-40B4-BE49-F238E27FC236}">
              <a16:creationId xmlns:a16="http://schemas.microsoft.com/office/drawing/2014/main" id="{52D6840E-1FF9-4105-A995-8BB717EB881C}"/>
            </a:ext>
          </a:extLst>
        </xdr:cNvPr>
        <xdr:cNvCxnSpPr/>
      </xdr:nvCxnSpPr>
      <xdr:spPr>
        <a:xfrm>
          <a:off x="13703300" y="141394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548" name="n_1aveValue【消防施設】&#10;有形固定資産減価償却率">
          <a:extLst>
            <a:ext uri="{FF2B5EF4-FFF2-40B4-BE49-F238E27FC236}">
              <a16:creationId xmlns:a16="http://schemas.microsoft.com/office/drawing/2014/main" id="{940D4BD3-D300-4881-9128-BCDE57F9FFC2}"/>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49" name="n_2aveValue【消防施設】&#10;有形固定資産減価償却率">
          <a:extLst>
            <a:ext uri="{FF2B5EF4-FFF2-40B4-BE49-F238E27FC236}">
              <a16:creationId xmlns:a16="http://schemas.microsoft.com/office/drawing/2014/main" id="{CF49EF06-F6E1-4B89-8EFD-2941A6AF3DC8}"/>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50" name="n_3aveValue【消防施設】&#10;有形固定資産減価償却率">
          <a:extLst>
            <a:ext uri="{FF2B5EF4-FFF2-40B4-BE49-F238E27FC236}">
              <a16:creationId xmlns:a16="http://schemas.microsoft.com/office/drawing/2014/main" id="{B970CA31-3D24-43AC-8B49-D0901CB4EEF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51" name="n_4aveValue【消防施設】&#10;有形固定資産減価償却率">
          <a:extLst>
            <a:ext uri="{FF2B5EF4-FFF2-40B4-BE49-F238E27FC236}">
              <a16:creationId xmlns:a16="http://schemas.microsoft.com/office/drawing/2014/main" id="{046AB124-08CF-4F1E-AD40-7A76368DA29D}"/>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552" name="n_1mainValue【消防施設】&#10;有形固定資産減価償却率">
          <a:extLst>
            <a:ext uri="{FF2B5EF4-FFF2-40B4-BE49-F238E27FC236}">
              <a16:creationId xmlns:a16="http://schemas.microsoft.com/office/drawing/2014/main" id="{AFC3F2FF-40CE-4FF2-84D3-9F399E096CC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53" name="n_2mainValue【消防施設】&#10;有形固定資産減価償却率">
          <a:extLst>
            <a:ext uri="{FF2B5EF4-FFF2-40B4-BE49-F238E27FC236}">
              <a16:creationId xmlns:a16="http://schemas.microsoft.com/office/drawing/2014/main" id="{C1B62614-F206-461F-9EE1-562E4FE19E23}"/>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554" name="n_3mainValue【消防施設】&#10;有形固定資産減価償却率">
          <a:extLst>
            <a:ext uri="{FF2B5EF4-FFF2-40B4-BE49-F238E27FC236}">
              <a16:creationId xmlns:a16="http://schemas.microsoft.com/office/drawing/2014/main" id="{C3E259CA-462B-4EBA-8804-2CBD8002F2DF}"/>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BF19B467-BF85-4847-88EC-371AE4A785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5FD9E421-808D-433A-9BA2-7171CD5CBA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BA516AD1-CF6F-4379-A4CF-BF24316BE1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E1BA2DDE-60AE-4329-BC62-03A7E4ED18F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4CFA7ABF-CEAE-4932-902B-F10271FCBA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04F347F4-9062-43B8-B49C-93FA6507B0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6E1F6F95-8CF6-4166-B671-6BB197E7C3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EF3A2F7D-01CA-4BEC-968A-1C56B26C26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75B700A9-B3CA-4565-9E5D-FCE2514D60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C02CEBBC-5861-48A7-81C3-6EA9DA47FB9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a:extLst>
            <a:ext uri="{FF2B5EF4-FFF2-40B4-BE49-F238E27FC236}">
              <a16:creationId xmlns:a16="http://schemas.microsoft.com/office/drawing/2014/main" id="{058AC80E-2658-459D-B8B7-449D72DDEAF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a:extLst>
            <a:ext uri="{FF2B5EF4-FFF2-40B4-BE49-F238E27FC236}">
              <a16:creationId xmlns:a16="http://schemas.microsoft.com/office/drawing/2014/main" id="{87FD10B3-84FF-4C92-B381-B41F60711D6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a:extLst>
            <a:ext uri="{FF2B5EF4-FFF2-40B4-BE49-F238E27FC236}">
              <a16:creationId xmlns:a16="http://schemas.microsoft.com/office/drawing/2014/main" id="{88D41FCD-5543-4553-9294-988E2A9A812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a:extLst>
            <a:ext uri="{FF2B5EF4-FFF2-40B4-BE49-F238E27FC236}">
              <a16:creationId xmlns:a16="http://schemas.microsoft.com/office/drawing/2014/main" id="{F188F19E-879F-4CCC-9DF2-BD7C0CDD79D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a:extLst>
            <a:ext uri="{FF2B5EF4-FFF2-40B4-BE49-F238E27FC236}">
              <a16:creationId xmlns:a16="http://schemas.microsoft.com/office/drawing/2014/main" id="{C5C5D997-D807-4550-BC4C-6E2A309E8CF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a:extLst>
            <a:ext uri="{FF2B5EF4-FFF2-40B4-BE49-F238E27FC236}">
              <a16:creationId xmlns:a16="http://schemas.microsoft.com/office/drawing/2014/main" id="{764A6FC4-E74D-42C6-89CC-C64943F4D93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a:extLst>
            <a:ext uri="{FF2B5EF4-FFF2-40B4-BE49-F238E27FC236}">
              <a16:creationId xmlns:a16="http://schemas.microsoft.com/office/drawing/2014/main" id="{9F9A90A7-7F22-4C33-A6EA-ADEE6141025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a:extLst>
            <a:ext uri="{FF2B5EF4-FFF2-40B4-BE49-F238E27FC236}">
              <a16:creationId xmlns:a16="http://schemas.microsoft.com/office/drawing/2014/main" id="{697CC894-5C73-410E-89FE-00CE7A43C6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a:extLst>
            <a:ext uri="{FF2B5EF4-FFF2-40B4-BE49-F238E27FC236}">
              <a16:creationId xmlns:a16="http://schemas.microsoft.com/office/drawing/2014/main" id="{96A3C603-CE80-439F-81EB-E120F98815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a:extLst>
            <a:ext uri="{FF2B5EF4-FFF2-40B4-BE49-F238E27FC236}">
              <a16:creationId xmlns:a16="http://schemas.microsoft.com/office/drawing/2014/main" id="{E9A887C6-B9B3-41FF-BDDB-365BA871C4D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62F17844-9105-4CA8-8A04-D75B033ADF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F0421880-D913-47C9-8B47-B9424E858C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033E5A38-07D6-483B-B246-B329788A3E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78" name="直線コネクタ 577">
          <a:extLst>
            <a:ext uri="{FF2B5EF4-FFF2-40B4-BE49-F238E27FC236}">
              <a16:creationId xmlns:a16="http://schemas.microsoft.com/office/drawing/2014/main" id="{6FCEC7BF-09A6-4C4B-8052-5A075EA5472E}"/>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79" name="【消防施設】&#10;一人当たり面積最小値テキスト">
          <a:extLst>
            <a:ext uri="{FF2B5EF4-FFF2-40B4-BE49-F238E27FC236}">
              <a16:creationId xmlns:a16="http://schemas.microsoft.com/office/drawing/2014/main" id="{98D9E9E1-1981-458C-ADC3-FF52B5F2D33E}"/>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0" name="直線コネクタ 579">
          <a:extLst>
            <a:ext uri="{FF2B5EF4-FFF2-40B4-BE49-F238E27FC236}">
              <a16:creationId xmlns:a16="http://schemas.microsoft.com/office/drawing/2014/main" id="{631FE59F-0362-4D6B-BF18-7A1E8C189EE3}"/>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81" name="【消防施設】&#10;一人当たり面積最大値テキスト">
          <a:extLst>
            <a:ext uri="{FF2B5EF4-FFF2-40B4-BE49-F238E27FC236}">
              <a16:creationId xmlns:a16="http://schemas.microsoft.com/office/drawing/2014/main" id="{DD99D108-BFCF-447E-9123-F4ABBDD84D3A}"/>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82" name="直線コネクタ 581">
          <a:extLst>
            <a:ext uri="{FF2B5EF4-FFF2-40B4-BE49-F238E27FC236}">
              <a16:creationId xmlns:a16="http://schemas.microsoft.com/office/drawing/2014/main" id="{2D67BC8A-CFE0-4D2B-BDAF-642FB31BFBCF}"/>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83" name="【消防施設】&#10;一人当たり面積平均値テキスト">
          <a:extLst>
            <a:ext uri="{FF2B5EF4-FFF2-40B4-BE49-F238E27FC236}">
              <a16:creationId xmlns:a16="http://schemas.microsoft.com/office/drawing/2014/main" id="{26D7D719-DC58-4BCD-B69B-C742DB90CDB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84" name="フローチャート: 判断 583">
          <a:extLst>
            <a:ext uri="{FF2B5EF4-FFF2-40B4-BE49-F238E27FC236}">
              <a16:creationId xmlns:a16="http://schemas.microsoft.com/office/drawing/2014/main" id="{59C3F340-6B15-42DC-910E-D1CF468965F8}"/>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85" name="フローチャート: 判断 584">
          <a:extLst>
            <a:ext uri="{FF2B5EF4-FFF2-40B4-BE49-F238E27FC236}">
              <a16:creationId xmlns:a16="http://schemas.microsoft.com/office/drawing/2014/main" id="{418A6A43-6283-4965-A4C4-69A1828D0FF6}"/>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86" name="フローチャート: 判断 585">
          <a:extLst>
            <a:ext uri="{FF2B5EF4-FFF2-40B4-BE49-F238E27FC236}">
              <a16:creationId xmlns:a16="http://schemas.microsoft.com/office/drawing/2014/main" id="{917C9B93-2E9E-413C-8662-45ACB5E30FB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87" name="フローチャート: 判断 586">
          <a:extLst>
            <a:ext uri="{FF2B5EF4-FFF2-40B4-BE49-F238E27FC236}">
              <a16:creationId xmlns:a16="http://schemas.microsoft.com/office/drawing/2014/main" id="{2E37C2A7-E1DC-4E12-9A10-5A2387FEC72C}"/>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588" name="フローチャート: 判断 587">
          <a:extLst>
            <a:ext uri="{FF2B5EF4-FFF2-40B4-BE49-F238E27FC236}">
              <a16:creationId xmlns:a16="http://schemas.microsoft.com/office/drawing/2014/main" id="{2D089128-4353-4E8C-BCC0-F093DE52D168}"/>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4179C7EA-774D-4EF4-8871-09C7A8FDBA9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2A345577-461B-471B-96F1-A2933A743ED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9B884279-8BC2-4DDD-8E90-5F7DAABD86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1C8FA13A-0946-4AE5-BF01-0F828025A9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1C90D0EC-B9AA-4DA2-856B-CD28A5DF7A5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11685</xdr:rowOff>
    </xdr:from>
    <xdr:to>
      <xdr:col>112</xdr:col>
      <xdr:colOff>38100</xdr:colOff>
      <xdr:row>86</xdr:row>
      <xdr:rowOff>113285</xdr:rowOff>
    </xdr:to>
    <xdr:sp macro="" textlink="">
      <xdr:nvSpPr>
        <xdr:cNvPr id="594" name="楕円 593">
          <a:extLst>
            <a:ext uri="{FF2B5EF4-FFF2-40B4-BE49-F238E27FC236}">
              <a16:creationId xmlns:a16="http://schemas.microsoft.com/office/drawing/2014/main" id="{8109DF27-F928-41F1-B341-F1839FE35502}"/>
            </a:ext>
          </a:extLst>
        </xdr:cNvPr>
        <xdr:cNvSpPr/>
      </xdr:nvSpPr>
      <xdr:spPr>
        <a:xfrm>
          <a:off x="21272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13208</xdr:rowOff>
    </xdr:from>
    <xdr:to>
      <xdr:col>107</xdr:col>
      <xdr:colOff>101600</xdr:colOff>
      <xdr:row>86</xdr:row>
      <xdr:rowOff>114808</xdr:rowOff>
    </xdr:to>
    <xdr:sp macro="" textlink="">
      <xdr:nvSpPr>
        <xdr:cNvPr id="595" name="楕円 594">
          <a:extLst>
            <a:ext uri="{FF2B5EF4-FFF2-40B4-BE49-F238E27FC236}">
              <a16:creationId xmlns:a16="http://schemas.microsoft.com/office/drawing/2014/main" id="{B457BE1F-BFB7-4E4C-B788-AD200C76E3C8}"/>
            </a:ext>
          </a:extLst>
        </xdr:cNvPr>
        <xdr:cNvSpPr/>
      </xdr:nvSpPr>
      <xdr:spPr>
        <a:xfrm>
          <a:off x="20383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62485</xdr:rowOff>
    </xdr:from>
    <xdr:to>
      <xdr:col>111</xdr:col>
      <xdr:colOff>177800</xdr:colOff>
      <xdr:row>86</xdr:row>
      <xdr:rowOff>64008</xdr:rowOff>
    </xdr:to>
    <xdr:cxnSp macro="">
      <xdr:nvCxnSpPr>
        <xdr:cNvPr id="596" name="直線コネクタ 595">
          <a:extLst>
            <a:ext uri="{FF2B5EF4-FFF2-40B4-BE49-F238E27FC236}">
              <a16:creationId xmlns:a16="http://schemas.microsoft.com/office/drawing/2014/main" id="{96E43FF2-7269-431C-AD47-7AC8A1EEA5CE}"/>
            </a:ext>
          </a:extLst>
        </xdr:cNvPr>
        <xdr:cNvCxnSpPr/>
      </xdr:nvCxnSpPr>
      <xdr:spPr>
        <a:xfrm flipV="1">
          <a:off x="20434300" y="148071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597" name="楕円 596">
          <a:extLst>
            <a:ext uri="{FF2B5EF4-FFF2-40B4-BE49-F238E27FC236}">
              <a16:creationId xmlns:a16="http://schemas.microsoft.com/office/drawing/2014/main" id="{51E699BC-36E6-4C97-A121-6A93DC464A19}"/>
            </a:ext>
          </a:extLst>
        </xdr:cNvPr>
        <xdr:cNvSpPr/>
      </xdr:nvSpPr>
      <xdr:spPr>
        <a:xfrm>
          <a:off x="19494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64008</xdr:rowOff>
    </xdr:from>
    <xdr:to>
      <xdr:col>107</xdr:col>
      <xdr:colOff>50800</xdr:colOff>
      <xdr:row>86</xdr:row>
      <xdr:rowOff>64770</xdr:rowOff>
    </xdr:to>
    <xdr:cxnSp macro="">
      <xdr:nvCxnSpPr>
        <xdr:cNvPr id="598" name="直線コネクタ 597">
          <a:extLst>
            <a:ext uri="{FF2B5EF4-FFF2-40B4-BE49-F238E27FC236}">
              <a16:creationId xmlns:a16="http://schemas.microsoft.com/office/drawing/2014/main" id="{D426EB15-F840-4EF4-A9E9-34C864414259}"/>
            </a:ext>
          </a:extLst>
        </xdr:cNvPr>
        <xdr:cNvCxnSpPr/>
      </xdr:nvCxnSpPr>
      <xdr:spPr>
        <a:xfrm flipV="1">
          <a:off x="19545300" y="148087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99" name="n_1aveValue【消防施設】&#10;一人当たり面積">
          <a:extLst>
            <a:ext uri="{FF2B5EF4-FFF2-40B4-BE49-F238E27FC236}">
              <a16:creationId xmlns:a16="http://schemas.microsoft.com/office/drawing/2014/main" id="{4AD1D838-99F5-4D3D-AF3E-E032F4A15BBF}"/>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00" name="n_2aveValue【消防施設】&#10;一人当たり面積">
          <a:extLst>
            <a:ext uri="{FF2B5EF4-FFF2-40B4-BE49-F238E27FC236}">
              <a16:creationId xmlns:a16="http://schemas.microsoft.com/office/drawing/2014/main" id="{20185005-429E-4881-A16A-0369B6D89C6A}"/>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01" name="n_3aveValue【消防施設】&#10;一人当たり面積">
          <a:extLst>
            <a:ext uri="{FF2B5EF4-FFF2-40B4-BE49-F238E27FC236}">
              <a16:creationId xmlns:a16="http://schemas.microsoft.com/office/drawing/2014/main" id="{3E1F026D-91D5-4B62-9D05-11CCC3479031}"/>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602" name="n_4aveValue【消防施設】&#10;一人当たり面積">
          <a:extLst>
            <a:ext uri="{FF2B5EF4-FFF2-40B4-BE49-F238E27FC236}">
              <a16:creationId xmlns:a16="http://schemas.microsoft.com/office/drawing/2014/main" id="{1F17AF8F-3ABD-43B9-907D-D6719AFE8CC5}"/>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104412</xdr:rowOff>
    </xdr:from>
    <xdr:ext cx="469744" cy="259045"/>
    <xdr:sp macro="" textlink="">
      <xdr:nvSpPr>
        <xdr:cNvPr id="603" name="n_1mainValue【消防施設】&#10;一人当たり面積">
          <a:extLst>
            <a:ext uri="{FF2B5EF4-FFF2-40B4-BE49-F238E27FC236}">
              <a16:creationId xmlns:a16="http://schemas.microsoft.com/office/drawing/2014/main" id="{AE31E9D4-7A16-4970-A357-29854BE301A6}"/>
            </a:ext>
          </a:extLst>
        </xdr:cNvPr>
        <xdr:cNvSpPr txBox="1"/>
      </xdr:nvSpPr>
      <xdr:spPr>
        <a:xfrm>
          <a:off x="21075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105935</xdr:rowOff>
    </xdr:from>
    <xdr:ext cx="469744" cy="259045"/>
    <xdr:sp macro="" textlink="">
      <xdr:nvSpPr>
        <xdr:cNvPr id="604" name="n_2mainValue【消防施設】&#10;一人当たり面積">
          <a:extLst>
            <a:ext uri="{FF2B5EF4-FFF2-40B4-BE49-F238E27FC236}">
              <a16:creationId xmlns:a16="http://schemas.microsoft.com/office/drawing/2014/main" id="{EF928CC9-356B-4633-922A-A8A6849FB57A}"/>
            </a:ext>
          </a:extLst>
        </xdr:cNvPr>
        <xdr:cNvSpPr txBox="1"/>
      </xdr:nvSpPr>
      <xdr:spPr>
        <a:xfrm>
          <a:off x="20199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605" name="n_3mainValue【消防施設】&#10;一人当たり面積">
          <a:extLst>
            <a:ext uri="{FF2B5EF4-FFF2-40B4-BE49-F238E27FC236}">
              <a16:creationId xmlns:a16="http://schemas.microsoft.com/office/drawing/2014/main" id="{23323BB0-0951-4A6E-A5D0-26881138F5F2}"/>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3ECB3D9B-AC4C-426B-8118-07988F2023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A1349CEF-4336-4FA8-9D00-05307EE61A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93F927EC-D3E8-4902-809F-C3F27EC875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9E98AE36-AE08-420D-B9F1-FB212B7747C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ABEFBDC5-A211-40B9-AB98-32DC36E5A3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E8C9D3B6-5019-464E-AB91-28E6653CAE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623C1D69-7ABF-4B8C-9B0F-295769B812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662FFB93-D636-4991-89C2-695D82A7B1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24F1AA2A-C260-4130-B1E2-BF152EE808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C5A32D2C-7B87-4F90-9F6F-86412077E6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50B27780-CECA-461A-8B13-107628CF24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a:extLst>
            <a:ext uri="{FF2B5EF4-FFF2-40B4-BE49-F238E27FC236}">
              <a16:creationId xmlns:a16="http://schemas.microsoft.com/office/drawing/2014/main" id="{F3E3A4C0-31C0-449B-8729-E1874FD2635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7490AA13-F8FB-4FB5-8A4F-B3ABA6A47BF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a:extLst>
            <a:ext uri="{FF2B5EF4-FFF2-40B4-BE49-F238E27FC236}">
              <a16:creationId xmlns:a16="http://schemas.microsoft.com/office/drawing/2014/main" id="{5DDF4542-3F36-4A07-B2A4-452DAB06020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a:extLst>
            <a:ext uri="{FF2B5EF4-FFF2-40B4-BE49-F238E27FC236}">
              <a16:creationId xmlns:a16="http://schemas.microsoft.com/office/drawing/2014/main" id="{47D9513F-AC39-4DD8-B09C-2E85A2844C8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a:extLst>
            <a:ext uri="{FF2B5EF4-FFF2-40B4-BE49-F238E27FC236}">
              <a16:creationId xmlns:a16="http://schemas.microsoft.com/office/drawing/2014/main" id="{AECFE66B-4EDC-4B19-B5B2-62A845D9244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a:extLst>
            <a:ext uri="{FF2B5EF4-FFF2-40B4-BE49-F238E27FC236}">
              <a16:creationId xmlns:a16="http://schemas.microsoft.com/office/drawing/2014/main" id="{B6604C1F-85CC-4882-B8AE-AE79651CDE5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a:extLst>
            <a:ext uri="{FF2B5EF4-FFF2-40B4-BE49-F238E27FC236}">
              <a16:creationId xmlns:a16="http://schemas.microsoft.com/office/drawing/2014/main" id="{289B29C6-89F3-4D38-821D-6DEFD09710F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a:extLst>
            <a:ext uri="{FF2B5EF4-FFF2-40B4-BE49-F238E27FC236}">
              <a16:creationId xmlns:a16="http://schemas.microsoft.com/office/drawing/2014/main" id="{DB9AF077-2D5F-4513-AB8A-D0CD863629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a:extLst>
            <a:ext uri="{FF2B5EF4-FFF2-40B4-BE49-F238E27FC236}">
              <a16:creationId xmlns:a16="http://schemas.microsoft.com/office/drawing/2014/main" id="{F375329A-4749-430A-BF45-A84B6FE4754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6" name="テキスト ボックス 625">
          <a:extLst>
            <a:ext uri="{FF2B5EF4-FFF2-40B4-BE49-F238E27FC236}">
              <a16:creationId xmlns:a16="http://schemas.microsoft.com/office/drawing/2014/main" id="{1C62BFEE-0549-491A-A307-2118F45617A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D71ED14A-4FBA-4DCC-8986-04972266DF3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87FBC30C-651A-4E80-A57F-AC8EED2F98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9" name="直線コネクタ 628">
          <a:extLst>
            <a:ext uri="{FF2B5EF4-FFF2-40B4-BE49-F238E27FC236}">
              <a16:creationId xmlns:a16="http://schemas.microsoft.com/office/drawing/2014/main" id="{18B8B97E-D368-40DF-8F0F-D0C9D3C059E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0" name="【庁舎】&#10;有形固定資産減価償却率最小値テキスト">
          <a:extLst>
            <a:ext uri="{FF2B5EF4-FFF2-40B4-BE49-F238E27FC236}">
              <a16:creationId xmlns:a16="http://schemas.microsoft.com/office/drawing/2014/main" id="{CF928725-45AE-409A-AB9B-B72930CB50D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1" name="直線コネクタ 630">
          <a:extLst>
            <a:ext uri="{FF2B5EF4-FFF2-40B4-BE49-F238E27FC236}">
              <a16:creationId xmlns:a16="http://schemas.microsoft.com/office/drawing/2014/main" id="{038B8C62-FA3A-47A4-9D2B-3981B0EC1F5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2" name="【庁舎】&#10;有形固定資産減価償却率最大値テキスト">
          <a:extLst>
            <a:ext uri="{FF2B5EF4-FFF2-40B4-BE49-F238E27FC236}">
              <a16:creationId xmlns:a16="http://schemas.microsoft.com/office/drawing/2014/main" id="{0C6D9338-6A82-4C7B-948D-20F6CB4F6FD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3" name="直線コネクタ 632">
          <a:extLst>
            <a:ext uri="{FF2B5EF4-FFF2-40B4-BE49-F238E27FC236}">
              <a16:creationId xmlns:a16="http://schemas.microsoft.com/office/drawing/2014/main" id="{DA5BBAC4-F6DA-4F9A-9193-72FB41A0D84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34" name="【庁舎】&#10;有形固定資産減価償却率平均値テキスト">
          <a:extLst>
            <a:ext uri="{FF2B5EF4-FFF2-40B4-BE49-F238E27FC236}">
              <a16:creationId xmlns:a16="http://schemas.microsoft.com/office/drawing/2014/main" id="{31505C0A-8180-409F-9C35-B20E8397D67B}"/>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35" name="フローチャート: 判断 634">
          <a:extLst>
            <a:ext uri="{FF2B5EF4-FFF2-40B4-BE49-F238E27FC236}">
              <a16:creationId xmlns:a16="http://schemas.microsoft.com/office/drawing/2014/main" id="{67D31BDD-43DB-4099-9706-4A92864CCBEF}"/>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36" name="フローチャート: 判断 635">
          <a:extLst>
            <a:ext uri="{FF2B5EF4-FFF2-40B4-BE49-F238E27FC236}">
              <a16:creationId xmlns:a16="http://schemas.microsoft.com/office/drawing/2014/main" id="{998DC6BE-6AE4-4A9C-B4EE-BB2049D04685}"/>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37" name="フローチャート: 判断 636">
          <a:extLst>
            <a:ext uri="{FF2B5EF4-FFF2-40B4-BE49-F238E27FC236}">
              <a16:creationId xmlns:a16="http://schemas.microsoft.com/office/drawing/2014/main" id="{42633885-A730-43DE-9234-71FA9C2EC02E}"/>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38" name="フローチャート: 判断 637">
          <a:extLst>
            <a:ext uri="{FF2B5EF4-FFF2-40B4-BE49-F238E27FC236}">
              <a16:creationId xmlns:a16="http://schemas.microsoft.com/office/drawing/2014/main" id="{448BBD39-EFD0-4D5C-8FE3-AFBC28B10D37}"/>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639" name="フローチャート: 判断 638">
          <a:extLst>
            <a:ext uri="{FF2B5EF4-FFF2-40B4-BE49-F238E27FC236}">
              <a16:creationId xmlns:a16="http://schemas.microsoft.com/office/drawing/2014/main" id="{7DFC4802-8A81-41FC-8F5B-5765C54B5B97}"/>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BAFB2E73-3BD7-40D6-9F3B-1E7B6ABC95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B6C398EA-911D-409E-9056-4DECB47303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F8564C49-7FBD-4BFB-8E38-514FFBE24A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C1A73E8-245A-4FF1-891D-19B5252482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3581BEE8-B259-49D1-8131-6E064E30A0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41911</xdr:rowOff>
    </xdr:from>
    <xdr:to>
      <xdr:col>81</xdr:col>
      <xdr:colOff>101600</xdr:colOff>
      <xdr:row>103</xdr:row>
      <xdr:rowOff>143511</xdr:rowOff>
    </xdr:to>
    <xdr:sp macro="" textlink="">
      <xdr:nvSpPr>
        <xdr:cNvPr id="645" name="楕円 644">
          <a:extLst>
            <a:ext uri="{FF2B5EF4-FFF2-40B4-BE49-F238E27FC236}">
              <a16:creationId xmlns:a16="http://schemas.microsoft.com/office/drawing/2014/main" id="{AC5A0D3F-38A5-4A6E-AD9E-AB9355580203}"/>
            </a:ext>
          </a:extLst>
        </xdr:cNvPr>
        <xdr:cNvSpPr/>
      </xdr:nvSpPr>
      <xdr:spPr>
        <a:xfrm>
          <a:off x="15430500" y="177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24130</xdr:rowOff>
    </xdr:from>
    <xdr:to>
      <xdr:col>76</xdr:col>
      <xdr:colOff>165100</xdr:colOff>
      <xdr:row>103</xdr:row>
      <xdr:rowOff>125730</xdr:rowOff>
    </xdr:to>
    <xdr:sp macro="" textlink="">
      <xdr:nvSpPr>
        <xdr:cNvPr id="646" name="楕円 645">
          <a:extLst>
            <a:ext uri="{FF2B5EF4-FFF2-40B4-BE49-F238E27FC236}">
              <a16:creationId xmlns:a16="http://schemas.microsoft.com/office/drawing/2014/main" id="{157B0A41-BB74-4763-8FA5-51C7F8347417}"/>
            </a:ext>
          </a:extLst>
        </xdr:cNvPr>
        <xdr:cNvSpPr/>
      </xdr:nvSpPr>
      <xdr:spPr>
        <a:xfrm>
          <a:off x="14541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74930</xdr:rowOff>
    </xdr:from>
    <xdr:to>
      <xdr:col>81</xdr:col>
      <xdr:colOff>50800</xdr:colOff>
      <xdr:row>103</xdr:row>
      <xdr:rowOff>92711</xdr:rowOff>
    </xdr:to>
    <xdr:cxnSp macro="">
      <xdr:nvCxnSpPr>
        <xdr:cNvPr id="647" name="直線コネクタ 646">
          <a:extLst>
            <a:ext uri="{FF2B5EF4-FFF2-40B4-BE49-F238E27FC236}">
              <a16:creationId xmlns:a16="http://schemas.microsoft.com/office/drawing/2014/main" id="{F74BD19A-8D7B-477B-BB91-FF97CC43C94F}"/>
            </a:ext>
          </a:extLst>
        </xdr:cNvPr>
        <xdr:cNvCxnSpPr/>
      </xdr:nvCxnSpPr>
      <xdr:spPr>
        <a:xfrm>
          <a:off x="14592300" y="177342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17780</xdr:rowOff>
    </xdr:from>
    <xdr:to>
      <xdr:col>72</xdr:col>
      <xdr:colOff>38100</xdr:colOff>
      <xdr:row>103</xdr:row>
      <xdr:rowOff>119380</xdr:rowOff>
    </xdr:to>
    <xdr:sp macro="" textlink="">
      <xdr:nvSpPr>
        <xdr:cNvPr id="648" name="楕円 647">
          <a:extLst>
            <a:ext uri="{FF2B5EF4-FFF2-40B4-BE49-F238E27FC236}">
              <a16:creationId xmlns:a16="http://schemas.microsoft.com/office/drawing/2014/main" id="{CAC359B4-13E3-4A27-A15E-8AFB03DBBE10}"/>
            </a:ext>
          </a:extLst>
        </xdr:cNvPr>
        <xdr:cNvSpPr/>
      </xdr:nvSpPr>
      <xdr:spPr>
        <a:xfrm>
          <a:off x="13652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68580</xdr:rowOff>
    </xdr:from>
    <xdr:to>
      <xdr:col>76</xdr:col>
      <xdr:colOff>114300</xdr:colOff>
      <xdr:row>103</xdr:row>
      <xdr:rowOff>74930</xdr:rowOff>
    </xdr:to>
    <xdr:cxnSp macro="">
      <xdr:nvCxnSpPr>
        <xdr:cNvPr id="649" name="直線コネクタ 648">
          <a:extLst>
            <a:ext uri="{FF2B5EF4-FFF2-40B4-BE49-F238E27FC236}">
              <a16:creationId xmlns:a16="http://schemas.microsoft.com/office/drawing/2014/main" id="{0C67A8BD-FDDA-48F4-969B-7BACD9495FE1}"/>
            </a:ext>
          </a:extLst>
        </xdr:cNvPr>
        <xdr:cNvCxnSpPr/>
      </xdr:nvCxnSpPr>
      <xdr:spPr>
        <a:xfrm>
          <a:off x="13703300" y="177279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166370</xdr:rowOff>
    </xdr:from>
    <xdr:to>
      <xdr:col>67</xdr:col>
      <xdr:colOff>101600</xdr:colOff>
      <xdr:row>103</xdr:row>
      <xdr:rowOff>96520</xdr:rowOff>
    </xdr:to>
    <xdr:sp macro="" textlink="">
      <xdr:nvSpPr>
        <xdr:cNvPr id="650" name="楕円 649">
          <a:extLst>
            <a:ext uri="{FF2B5EF4-FFF2-40B4-BE49-F238E27FC236}">
              <a16:creationId xmlns:a16="http://schemas.microsoft.com/office/drawing/2014/main" id="{609583F5-C7FA-44F9-9EBC-BEA377C38294}"/>
            </a:ext>
          </a:extLst>
        </xdr:cNvPr>
        <xdr:cNvSpPr/>
      </xdr:nvSpPr>
      <xdr:spPr>
        <a:xfrm>
          <a:off x="12763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45720</xdr:rowOff>
    </xdr:from>
    <xdr:to>
      <xdr:col>71</xdr:col>
      <xdr:colOff>177800</xdr:colOff>
      <xdr:row>103</xdr:row>
      <xdr:rowOff>68580</xdr:rowOff>
    </xdr:to>
    <xdr:cxnSp macro="">
      <xdr:nvCxnSpPr>
        <xdr:cNvPr id="651" name="直線コネクタ 650">
          <a:extLst>
            <a:ext uri="{FF2B5EF4-FFF2-40B4-BE49-F238E27FC236}">
              <a16:creationId xmlns:a16="http://schemas.microsoft.com/office/drawing/2014/main" id="{8F43B201-FA1A-46EC-95F8-A8897195BA4B}"/>
            </a:ext>
          </a:extLst>
        </xdr:cNvPr>
        <xdr:cNvCxnSpPr/>
      </xdr:nvCxnSpPr>
      <xdr:spPr>
        <a:xfrm>
          <a:off x="12814300" y="17705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652" name="n_1aveValue【庁舎】&#10;有形固定資産減価償却率">
          <a:extLst>
            <a:ext uri="{FF2B5EF4-FFF2-40B4-BE49-F238E27FC236}">
              <a16:creationId xmlns:a16="http://schemas.microsoft.com/office/drawing/2014/main" id="{C8B2A00C-6F83-45B0-BFD7-1BB40CF7AE42}"/>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653" name="n_2aveValue【庁舎】&#10;有形固定資産減価償却率">
          <a:extLst>
            <a:ext uri="{FF2B5EF4-FFF2-40B4-BE49-F238E27FC236}">
              <a16:creationId xmlns:a16="http://schemas.microsoft.com/office/drawing/2014/main" id="{BB0F019C-0B07-411B-9477-366546C15786}"/>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54" name="n_3aveValue【庁舎】&#10;有形固定資産減価償却率">
          <a:extLst>
            <a:ext uri="{FF2B5EF4-FFF2-40B4-BE49-F238E27FC236}">
              <a16:creationId xmlns:a16="http://schemas.microsoft.com/office/drawing/2014/main" id="{FBB16670-86C3-42C8-B295-86DBA2461D1C}"/>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73677</xdr:rowOff>
    </xdr:from>
    <xdr:ext cx="405111" cy="259045"/>
    <xdr:sp macro="" textlink="">
      <xdr:nvSpPr>
        <xdr:cNvPr id="655" name="n_4aveValue【庁舎】&#10;有形固定資産減価償却率">
          <a:extLst>
            <a:ext uri="{FF2B5EF4-FFF2-40B4-BE49-F238E27FC236}">
              <a16:creationId xmlns:a16="http://schemas.microsoft.com/office/drawing/2014/main" id="{2532EC8C-CDD0-4C96-B57F-06CE403028F2}"/>
            </a:ext>
          </a:extLst>
        </xdr:cNvPr>
        <xdr:cNvSpPr txBox="1"/>
      </xdr:nvSpPr>
      <xdr:spPr>
        <a:xfrm>
          <a:off x="12611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160038</xdr:rowOff>
    </xdr:from>
    <xdr:ext cx="405111" cy="259045"/>
    <xdr:sp macro="" textlink="">
      <xdr:nvSpPr>
        <xdr:cNvPr id="656" name="n_1mainValue【庁舎】&#10;有形固定資産減価償却率">
          <a:extLst>
            <a:ext uri="{FF2B5EF4-FFF2-40B4-BE49-F238E27FC236}">
              <a16:creationId xmlns:a16="http://schemas.microsoft.com/office/drawing/2014/main" id="{68755189-DE45-4F3E-BF95-7B2AC018C423}"/>
            </a:ext>
          </a:extLst>
        </xdr:cNvPr>
        <xdr:cNvSpPr txBox="1"/>
      </xdr:nvSpPr>
      <xdr:spPr>
        <a:xfrm>
          <a:off x="1526604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142257</xdr:rowOff>
    </xdr:from>
    <xdr:ext cx="405111" cy="259045"/>
    <xdr:sp macro="" textlink="">
      <xdr:nvSpPr>
        <xdr:cNvPr id="657" name="n_2mainValue【庁舎】&#10;有形固定資産減価償却率">
          <a:extLst>
            <a:ext uri="{FF2B5EF4-FFF2-40B4-BE49-F238E27FC236}">
              <a16:creationId xmlns:a16="http://schemas.microsoft.com/office/drawing/2014/main" id="{B3D051C3-BBC7-401A-97C9-4F271869977F}"/>
            </a:ext>
          </a:extLst>
        </xdr:cNvPr>
        <xdr:cNvSpPr txBox="1"/>
      </xdr:nvSpPr>
      <xdr:spPr>
        <a:xfrm>
          <a:off x="143897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135907</xdr:rowOff>
    </xdr:from>
    <xdr:ext cx="405111" cy="259045"/>
    <xdr:sp macro="" textlink="">
      <xdr:nvSpPr>
        <xdr:cNvPr id="658" name="n_3mainValue【庁舎】&#10;有形固定資産減価償却率">
          <a:extLst>
            <a:ext uri="{FF2B5EF4-FFF2-40B4-BE49-F238E27FC236}">
              <a16:creationId xmlns:a16="http://schemas.microsoft.com/office/drawing/2014/main" id="{32E388B4-1226-4912-8D23-23F6A9C58365}"/>
            </a:ext>
          </a:extLst>
        </xdr:cNvPr>
        <xdr:cNvSpPr txBox="1"/>
      </xdr:nvSpPr>
      <xdr:spPr>
        <a:xfrm>
          <a:off x="13500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113047</xdr:rowOff>
    </xdr:from>
    <xdr:ext cx="405111" cy="259045"/>
    <xdr:sp macro="" textlink="">
      <xdr:nvSpPr>
        <xdr:cNvPr id="659" name="n_4mainValue【庁舎】&#10;有形固定資産減価償却率">
          <a:extLst>
            <a:ext uri="{FF2B5EF4-FFF2-40B4-BE49-F238E27FC236}">
              <a16:creationId xmlns:a16="http://schemas.microsoft.com/office/drawing/2014/main" id="{7D3868D0-A261-4AB7-8DAA-0AF877E09A1A}"/>
            </a:ext>
          </a:extLst>
        </xdr:cNvPr>
        <xdr:cNvSpPr txBox="1"/>
      </xdr:nvSpPr>
      <xdr:spPr>
        <a:xfrm>
          <a:off x="12611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EA6D2E90-6418-4C3D-BB46-5A6345CD2F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E2DDDB4B-15A7-4712-8731-6686ACDF23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CDC10DA-41D0-40DD-B2AC-D87A68A62A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7D60096A-57CD-40B1-B112-D2B981AAED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B7C20FB9-6696-47B2-9202-228A3EC48D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7977C6CF-DE5E-4D95-A023-8F47557EFC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F7DD8057-F612-4084-B8F8-736F17A26D7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1D5E643A-ACF0-4C34-9656-54CB06F194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1DD27A7C-518C-4A5F-9094-37460C2D4AF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1B9A02C7-883D-4964-8D50-B866140D13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a:extLst>
            <a:ext uri="{FF2B5EF4-FFF2-40B4-BE49-F238E27FC236}">
              <a16:creationId xmlns:a16="http://schemas.microsoft.com/office/drawing/2014/main" id="{7995DBED-EC6A-48CB-BE26-6DE3BE5DCB2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a:extLst>
            <a:ext uri="{FF2B5EF4-FFF2-40B4-BE49-F238E27FC236}">
              <a16:creationId xmlns:a16="http://schemas.microsoft.com/office/drawing/2014/main" id="{039BB829-CDD5-4386-B299-6C2E64B9F5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a:extLst>
            <a:ext uri="{FF2B5EF4-FFF2-40B4-BE49-F238E27FC236}">
              <a16:creationId xmlns:a16="http://schemas.microsoft.com/office/drawing/2014/main" id="{2CFA21D0-8F38-45DB-A145-7B7D11D103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a:extLst>
            <a:ext uri="{FF2B5EF4-FFF2-40B4-BE49-F238E27FC236}">
              <a16:creationId xmlns:a16="http://schemas.microsoft.com/office/drawing/2014/main" id="{9F3077DA-E826-46D8-9344-3701264B5DB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a:extLst>
            <a:ext uri="{FF2B5EF4-FFF2-40B4-BE49-F238E27FC236}">
              <a16:creationId xmlns:a16="http://schemas.microsoft.com/office/drawing/2014/main" id="{D6BC84D4-8FD2-4E5A-80DC-BAA3BB49B6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a:extLst>
            <a:ext uri="{FF2B5EF4-FFF2-40B4-BE49-F238E27FC236}">
              <a16:creationId xmlns:a16="http://schemas.microsoft.com/office/drawing/2014/main" id="{416F58B9-A269-4F6F-BB18-1E7832E9A28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a:extLst>
            <a:ext uri="{FF2B5EF4-FFF2-40B4-BE49-F238E27FC236}">
              <a16:creationId xmlns:a16="http://schemas.microsoft.com/office/drawing/2014/main" id="{D7711F5B-B128-4FB0-9524-30A6598D624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a:extLst>
            <a:ext uri="{FF2B5EF4-FFF2-40B4-BE49-F238E27FC236}">
              <a16:creationId xmlns:a16="http://schemas.microsoft.com/office/drawing/2014/main" id="{73BAE518-FA17-4A96-86F5-E8389807D1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a:extLst>
            <a:ext uri="{FF2B5EF4-FFF2-40B4-BE49-F238E27FC236}">
              <a16:creationId xmlns:a16="http://schemas.microsoft.com/office/drawing/2014/main" id="{5705CE5B-3CE5-4B5A-98D0-9C01656BF86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a:extLst>
            <a:ext uri="{FF2B5EF4-FFF2-40B4-BE49-F238E27FC236}">
              <a16:creationId xmlns:a16="http://schemas.microsoft.com/office/drawing/2014/main" id="{D8371CA4-FDC6-4D97-8089-39111EECC10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a:extLst>
            <a:ext uri="{FF2B5EF4-FFF2-40B4-BE49-F238E27FC236}">
              <a16:creationId xmlns:a16="http://schemas.microsoft.com/office/drawing/2014/main" id="{F7D8B6A6-DA58-4C91-919E-1157FF19D7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a:extLst>
            <a:ext uri="{FF2B5EF4-FFF2-40B4-BE49-F238E27FC236}">
              <a16:creationId xmlns:a16="http://schemas.microsoft.com/office/drawing/2014/main" id="{CA1EEBBE-DDDB-45CB-9D8D-D772A6FFBF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a:extLst>
            <a:ext uri="{FF2B5EF4-FFF2-40B4-BE49-F238E27FC236}">
              <a16:creationId xmlns:a16="http://schemas.microsoft.com/office/drawing/2014/main" id="{15A9C9A2-B01B-4638-B4DB-CED395A680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83" name="直線コネクタ 682">
          <a:extLst>
            <a:ext uri="{FF2B5EF4-FFF2-40B4-BE49-F238E27FC236}">
              <a16:creationId xmlns:a16="http://schemas.microsoft.com/office/drawing/2014/main" id="{282E4904-3824-43AB-9E66-6AA26958602F}"/>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84" name="【庁舎】&#10;一人当たり面積最小値テキスト">
          <a:extLst>
            <a:ext uri="{FF2B5EF4-FFF2-40B4-BE49-F238E27FC236}">
              <a16:creationId xmlns:a16="http://schemas.microsoft.com/office/drawing/2014/main" id="{ED3E85D0-76D0-4ECB-82B3-0C98D8464B22}"/>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85" name="直線コネクタ 684">
          <a:extLst>
            <a:ext uri="{FF2B5EF4-FFF2-40B4-BE49-F238E27FC236}">
              <a16:creationId xmlns:a16="http://schemas.microsoft.com/office/drawing/2014/main" id="{A578A498-58F2-4ADC-8F9C-F0986B087EBC}"/>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86" name="【庁舎】&#10;一人当たり面積最大値テキスト">
          <a:extLst>
            <a:ext uri="{FF2B5EF4-FFF2-40B4-BE49-F238E27FC236}">
              <a16:creationId xmlns:a16="http://schemas.microsoft.com/office/drawing/2014/main" id="{9089A932-5A96-4D2E-82D4-3493E882F26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87" name="直線コネクタ 686">
          <a:extLst>
            <a:ext uri="{FF2B5EF4-FFF2-40B4-BE49-F238E27FC236}">
              <a16:creationId xmlns:a16="http://schemas.microsoft.com/office/drawing/2014/main" id="{42A6D2B2-6AAA-4ACF-8818-57ECF98C81A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88" name="【庁舎】&#10;一人当たり面積平均値テキスト">
          <a:extLst>
            <a:ext uri="{FF2B5EF4-FFF2-40B4-BE49-F238E27FC236}">
              <a16:creationId xmlns:a16="http://schemas.microsoft.com/office/drawing/2014/main" id="{E716B678-AA0B-4065-A008-E5CCCE7E87BF}"/>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89" name="フローチャート: 判断 688">
          <a:extLst>
            <a:ext uri="{FF2B5EF4-FFF2-40B4-BE49-F238E27FC236}">
              <a16:creationId xmlns:a16="http://schemas.microsoft.com/office/drawing/2014/main" id="{CED48285-BEEA-4E3B-A524-93BDDD17985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90" name="フローチャート: 判断 689">
          <a:extLst>
            <a:ext uri="{FF2B5EF4-FFF2-40B4-BE49-F238E27FC236}">
              <a16:creationId xmlns:a16="http://schemas.microsoft.com/office/drawing/2014/main" id="{0CD56090-CBE1-44A4-BB26-E096A6771CA2}"/>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91" name="フローチャート: 判断 690">
          <a:extLst>
            <a:ext uri="{FF2B5EF4-FFF2-40B4-BE49-F238E27FC236}">
              <a16:creationId xmlns:a16="http://schemas.microsoft.com/office/drawing/2014/main" id="{0D74C10F-B09D-4000-A040-098957C2A73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92" name="フローチャート: 判断 691">
          <a:extLst>
            <a:ext uri="{FF2B5EF4-FFF2-40B4-BE49-F238E27FC236}">
              <a16:creationId xmlns:a16="http://schemas.microsoft.com/office/drawing/2014/main" id="{E71C1317-4476-4059-8C9A-A128C4699698}"/>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93" name="フローチャート: 判断 692">
          <a:extLst>
            <a:ext uri="{FF2B5EF4-FFF2-40B4-BE49-F238E27FC236}">
              <a16:creationId xmlns:a16="http://schemas.microsoft.com/office/drawing/2014/main" id="{DF2E9CBE-4DAC-4417-9B06-F16D43548851}"/>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5FA1BE6D-2535-46C5-94E9-6D6C494297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85C379CC-5BCB-4160-9694-909B4AFCDE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68CDC416-66D4-40F6-BCEB-181CFEC1F6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6D9D02F2-0D08-4E83-884E-EC2941437C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577E99F4-0A33-4E75-B8AD-01C8664630A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69214</xdr:rowOff>
    </xdr:from>
    <xdr:to>
      <xdr:col>112</xdr:col>
      <xdr:colOff>38100</xdr:colOff>
      <xdr:row>106</xdr:row>
      <xdr:rowOff>170814</xdr:rowOff>
    </xdr:to>
    <xdr:sp macro="" textlink="">
      <xdr:nvSpPr>
        <xdr:cNvPr id="699" name="楕円 698">
          <a:extLst>
            <a:ext uri="{FF2B5EF4-FFF2-40B4-BE49-F238E27FC236}">
              <a16:creationId xmlns:a16="http://schemas.microsoft.com/office/drawing/2014/main" id="{3842663E-82E8-4352-A9C8-76612922CBEE}"/>
            </a:ext>
          </a:extLst>
        </xdr:cNvPr>
        <xdr:cNvSpPr/>
      </xdr:nvSpPr>
      <xdr:spPr>
        <a:xfrm>
          <a:off x="21272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78360</xdr:rowOff>
    </xdr:from>
    <xdr:to>
      <xdr:col>107</xdr:col>
      <xdr:colOff>101600</xdr:colOff>
      <xdr:row>107</xdr:row>
      <xdr:rowOff>8510</xdr:rowOff>
    </xdr:to>
    <xdr:sp macro="" textlink="">
      <xdr:nvSpPr>
        <xdr:cNvPr id="700" name="楕円 699">
          <a:extLst>
            <a:ext uri="{FF2B5EF4-FFF2-40B4-BE49-F238E27FC236}">
              <a16:creationId xmlns:a16="http://schemas.microsoft.com/office/drawing/2014/main" id="{745AB7F4-294D-4248-9DF7-9EF42965290B}"/>
            </a:ext>
          </a:extLst>
        </xdr:cNvPr>
        <xdr:cNvSpPr/>
      </xdr:nvSpPr>
      <xdr:spPr>
        <a:xfrm>
          <a:off x="20383500" y="182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120014</xdr:rowOff>
    </xdr:from>
    <xdr:to>
      <xdr:col>111</xdr:col>
      <xdr:colOff>177800</xdr:colOff>
      <xdr:row>106</xdr:row>
      <xdr:rowOff>129160</xdr:rowOff>
    </xdr:to>
    <xdr:cxnSp macro="">
      <xdr:nvCxnSpPr>
        <xdr:cNvPr id="701" name="直線コネクタ 700">
          <a:extLst>
            <a:ext uri="{FF2B5EF4-FFF2-40B4-BE49-F238E27FC236}">
              <a16:creationId xmlns:a16="http://schemas.microsoft.com/office/drawing/2014/main" id="{FBE86AF3-24AD-4292-A061-7695E86A5B8F}"/>
            </a:ext>
          </a:extLst>
        </xdr:cNvPr>
        <xdr:cNvCxnSpPr/>
      </xdr:nvCxnSpPr>
      <xdr:spPr>
        <a:xfrm flipV="1">
          <a:off x="20434300" y="18293714"/>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83693</xdr:rowOff>
    </xdr:from>
    <xdr:to>
      <xdr:col>102</xdr:col>
      <xdr:colOff>165100</xdr:colOff>
      <xdr:row>107</xdr:row>
      <xdr:rowOff>13843</xdr:rowOff>
    </xdr:to>
    <xdr:sp macro="" textlink="">
      <xdr:nvSpPr>
        <xdr:cNvPr id="702" name="楕円 701">
          <a:extLst>
            <a:ext uri="{FF2B5EF4-FFF2-40B4-BE49-F238E27FC236}">
              <a16:creationId xmlns:a16="http://schemas.microsoft.com/office/drawing/2014/main" id="{70FFE2AC-2A34-49C0-B5C4-A2DAAD29663E}"/>
            </a:ext>
          </a:extLst>
        </xdr:cNvPr>
        <xdr:cNvSpPr/>
      </xdr:nvSpPr>
      <xdr:spPr>
        <a:xfrm>
          <a:off x="19494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129160</xdr:rowOff>
    </xdr:from>
    <xdr:to>
      <xdr:col>107</xdr:col>
      <xdr:colOff>50800</xdr:colOff>
      <xdr:row>106</xdr:row>
      <xdr:rowOff>134493</xdr:rowOff>
    </xdr:to>
    <xdr:cxnSp macro="">
      <xdr:nvCxnSpPr>
        <xdr:cNvPr id="703" name="直線コネクタ 702">
          <a:extLst>
            <a:ext uri="{FF2B5EF4-FFF2-40B4-BE49-F238E27FC236}">
              <a16:creationId xmlns:a16="http://schemas.microsoft.com/office/drawing/2014/main" id="{11EAC793-2B27-451C-872F-D0EACE2F2456}"/>
            </a:ext>
          </a:extLst>
        </xdr:cNvPr>
        <xdr:cNvCxnSpPr/>
      </xdr:nvCxnSpPr>
      <xdr:spPr>
        <a:xfrm flipV="1">
          <a:off x="19545300" y="1830286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87503</xdr:rowOff>
    </xdr:from>
    <xdr:to>
      <xdr:col>98</xdr:col>
      <xdr:colOff>38100</xdr:colOff>
      <xdr:row>107</xdr:row>
      <xdr:rowOff>17653</xdr:rowOff>
    </xdr:to>
    <xdr:sp macro="" textlink="">
      <xdr:nvSpPr>
        <xdr:cNvPr id="704" name="楕円 703">
          <a:extLst>
            <a:ext uri="{FF2B5EF4-FFF2-40B4-BE49-F238E27FC236}">
              <a16:creationId xmlns:a16="http://schemas.microsoft.com/office/drawing/2014/main" id="{27C1DF39-22AF-45FA-B956-FE1617B7C6D6}"/>
            </a:ext>
          </a:extLst>
        </xdr:cNvPr>
        <xdr:cNvSpPr/>
      </xdr:nvSpPr>
      <xdr:spPr>
        <a:xfrm>
          <a:off x="18605500" y="182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134493</xdr:rowOff>
    </xdr:from>
    <xdr:to>
      <xdr:col>102</xdr:col>
      <xdr:colOff>114300</xdr:colOff>
      <xdr:row>106</xdr:row>
      <xdr:rowOff>138303</xdr:rowOff>
    </xdr:to>
    <xdr:cxnSp macro="">
      <xdr:nvCxnSpPr>
        <xdr:cNvPr id="705" name="直線コネクタ 704">
          <a:extLst>
            <a:ext uri="{FF2B5EF4-FFF2-40B4-BE49-F238E27FC236}">
              <a16:creationId xmlns:a16="http://schemas.microsoft.com/office/drawing/2014/main" id="{46605A74-204D-4C99-BD7C-5090119D21E2}"/>
            </a:ext>
          </a:extLst>
        </xdr:cNvPr>
        <xdr:cNvCxnSpPr/>
      </xdr:nvCxnSpPr>
      <xdr:spPr>
        <a:xfrm flipV="1">
          <a:off x="18656300" y="1830819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06" name="n_1aveValue【庁舎】&#10;一人当たり面積">
          <a:extLst>
            <a:ext uri="{FF2B5EF4-FFF2-40B4-BE49-F238E27FC236}">
              <a16:creationId xmlns:a16="http://schemas.microsoft.com/office/drawing/2014/main" id="{877FA807-A8C6-4DE4-BECB-3D3AD5E37967}"/>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07" name="n_2aveValue【庁舎】&#10;一人当たり面積">
          <a:extLst>
            <a:ext uri="{FF2B5EF4-FFF2-40B4-BE49-F238E27FC236}">
              <a16:creationId xmlns:a16="http://schemas.microsoft.com/office/drawing/2014/main" id="{C23B92AD-BCD3-4996-A7BF-74D73840B3FA}"/>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08" name="n_3aveValue【庁舎】&#10;一人当たり面積">
          <a:extLst>
            <a:ext uri="{FF2B5EF4-FFF2-40B4-BE49-F238E27FC236}">
              <a16:creationId xmlns:a16="http://schemas.microsoft.com/office/drawing/2014/main" id="{ACA2CDCE-F92D-4B19-B9BB-8F9012CC9714}"/>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709" name="n_4aveValue【庁舎】&#10;一人当たり面積">
          <a:extLst>
            <a:ext uri="{FF2B5EF4-FFF2-40B4-BE49-F238E27FC236}">
              <a16:creationId xmlns:a16="http://schemas.microsoft.com/office/drawing/2014/main" id="{3600ED31-B024-4E1B-AE14-0D8DC4C72F35}"/>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15891</xdr:rowOff>
    </xdr:from>
    <xdr:ext cx="469744" cy="259045"/>
    <xdr:sp macro="" textlink="">
      <xdr:nvSpPr>
        <xdr:cNvPr id="710" name="n_1mainValue【庁舎】&#10;一人当たり面積">
          <a:extLst>
            <a:ext uri="{FF2B5EF4-FFF2-40B4-BE49-F238E27FC236}">
              <a16:creationId xmlns:a16="http://schemas.microsoft.com/office/drawing/2014/main" id="{8A3BA1C4-D949-4747-BA2C-E95EFD5E04FB}"/>
            </a:ext>
          </a:extLst>
        </xdr:cNvPr>
        <xdr:cNvSpPr txBox="1"/>
      </xdr:nvSpPr>
      <xdr:spPr>
        <a:xfrm>
          <a:off x="210757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25037</xdr:rowOff>
    </xdr:from>
    <xdr:ext cx="469744" cy="259045"/>
    <xdr:sp macro="" textlink="">
      <xdr:nvSpPr>
        <xdr:cNvPr id="711" name="n_2mainValue【庁舎】&#10;一人当たり面積">
          <a:extLst>
            <a:ext uri="{FF2B5EF4-FFF2-40B4-BE49-F238E27FC236}">
              <a16:creationId xmlns:a16="http://schemas.microsoft.com/office/drawing/2014/main" id="{0F32C1D5-D09F-4694-9CFF-5407F000FF8E}"/>
            </a:ext>
          </a:extLst>
        </xdr:cNvPr>
        <xdr:cNvSpPr txBox="1"/>
      </xdr:nvSpPr>
      <xdr:spPr>
        <a:xfrm>
          <a:off x="20199427" y="1802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30370</xdr:rowOff>
    </xdr:from>
    <xdr:ext cx="469744" cy="259045"/>
    <xdr:sp macro="" textlink="">
      <xdr:nvSpPr>
        <xdr:cNvPr id="712" name="n_3mainValue【庁舎】&#10;一人当たり面積">
          <a:extLst>
            <a:ext uri="{FF2B5EF4-FFF2-40B4-BE49-F238E27FC236}">
              <a16:creationId xmlns:a16="http://schemas.microsoft.com/office/drawing/2014/main" id="{06050DA7-083B-4D4F-9C8B-5FC0FC9375DC}"/>
            </a:ext>
          </a:extLst>
        </xdr:cNvPr>
        <xdr:cNvSpPr txBox="1"/>
      </xdr:nvSpPr>
      <xdr:spPr>
        <a:xfrm>
          <a:off x="193104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34180</xdr:rowOff>
    </xdr:from>
    <xdr:ext cx="469744" cy="259045"/>
    <xdr:sp macro="" textlink="">
      <xdr:nvSpPr>
        <xdr:cNvPr id="713" name="n_4mainValue【庁舎】&#10;一人当たり面積">
          <a:extLst>
            <a:ext uri="{FF2B5EF4-FFF2-40B4-BE49-F238E27FC236}">
              <a16:creationId xmlns:a16="http://schemas.microsoft.com/office/drawing/2014/main" id="{ADEA4E77-B454-44AC-B9C2-C568C963DF35}"/>
            </a:ext>
          </a:extLst>
        </xdr:cNvPr>
        <xdr:cNvSpPr txBox="1"/>
      </xdr:nvSpPr>
      <xdr:spPr>
        <a:xfrm>
          <a:off x="18421427" y="180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5BD68F9C-3E1C-485C-BCCB-A920BF35C8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6E9585E5-A6B9-45F0-BF17-F471708D30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357D45DD-092D-4862-9A27-883DFF8543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事業用資産である建物の減価償却率は年々進んでいる状況になっています。平成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から主要な</a:t>
          </a:r>
          <a:r>
            <a:rPr kumimoji="1" lang="ja-JP" altLang="ja-JP" sz="1100">
              <a:solidFill>
                <a:schemeClr val="dk1"/>
              </a:solidFill>
              <a:effectLst/>
              <a:latin typeface="+mn-lt"/>
              <a:ea typeface="+mn-ea"/>
              <a:cs typeface="+mn-cs"/>
            </a:rPr>
            <a:t>各施設について個別施設計画を策定し、老朽化や長寿命化、施設更新についての具体的な対策を行っているところですが、短期的な効果ではなく長期的な視野にたって管理を行う必要があります。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個別施設計画に基づく施設管理を限られた財源から優先順位を設定し、今後の財政運営を行う必要があります。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100754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153687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153687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54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類似団体の平均と比べると</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％下回っているが、臨時職員賃金や委託料、光熱水費の増加により物件費が増加傾向にある。今後も事務事業の見直し等により、経常経費の削減に努める。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57996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3119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57996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489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33867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94192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43392</xdr:rowOff>
    </xdr:from>
    <xdr:to>
      <xdr:col>7</xdr:col>
      <xdr:colOff>31750</xdr:colOff>
      <xdr:row>63</xdr:row>
      <xdr:rowOff>144992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129769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34066</xdr:rowOff>
    </xdr:from>
    <xdr:to>
      <xdr:col>23</xdr:col>
      <xdr:colOff>133350</xdr:colOff>
      <xdr:row>82</xdr:row>
      <xdr:rowOff>69255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2966"/>
          <a:ext cx="8382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34066</xdr:rowOff>
    </xdr:from>
    <xdr:to>
      <xdr:col>19</xdr:col>
      <xdr:colOff>133350</xdr:colOff>
      <xdr:row>82</xdr:row>
      <xdr:rowOff>37503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92966"/>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37503</xdr:rowOff>
    </xdr:from>
    <xdr:to>
      <xdr:col>15</xdr:col>
      <xdr:colOff>82550</xdr:colOff>
      <xdr:row>82</xdr:row>
      <xdr:rowOff>42951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640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21740</xdr:rowOff>
    </xdr:from>
    <xdr:to>
      <xdr:col>11</xdr:col>
      <xdr:colOff>31750</xdr:colOff>
      <xdr:row>82</xdr:row>
      <xdr:rowOff>42951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0640"/>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18455</xdr:rowOff>
    </xdr:from>
    <xdr:to>
      <xdr:col>23</xdr:col>
      <xdr:colOff>184150</xdr:colOff>
      <xdr:row>82</xdr:row>
      <xdr:rowOff>120055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34982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154716</xdr:rowOff>
    </xdr:from>
    <xdr:to>
      <xdr:col>19</xdr:col>
      <xdr:colOff>184150</xdr:colOff>
      <xdr:row>82</xdr:row>
      <xdr:rowOff>84866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95043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158153</xdr:rowOff>
    </xdr:from>
    <xdr:to>
      <xdr:col>15</xdr:col>
      <xdr:colOff>133350</xdr:colOff>
      <xdr:row>82</xdr:row>
      <xdr:rowOff>88303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98480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163601</xdr:rowOff>
    </xdr:from>
    <xdr:to>
      <xdr:col>11</xdr:col>
      <xdr:colOff>82550</xdr:colOff>
      <xdr:row>82</xdr:row>
      <xdr:rowOff>93751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103928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142390</xdr:rowOff>
    </xdr:from>
    <xdr:to>
      <xdr:col>7</xdr:col>
      <xdr:colOff>31750</xdr:colOff>
      <xdr:row>82</xdr:row>
      <xdr:rowOff>72540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82717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42757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82973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82973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5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34713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4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143950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95690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153888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6420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120106</xdr:rowOff>
    </xdr:from>
    <xdr:to>
      <xdr:col>77</xdr:col>
      <xdr:colOff>44450</xdr:colOff>
      <xdr:row>58</xdr:row>
      <xdr:rowOff>132860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064206"/>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132860</xdr:rowOff>
    </xdr:from>
    <xdr:to>
      <xdr:col>72</xdr:col>
      <xdr:colOff>203200</xdr:colOff>
      <xdr:row>58</xdr:row>
      <xdr:rowOff>138031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7696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138031</xdr:rowOff>
    </xdr:from>
    <xdr:to>
      <xdr:col>68</xdr:col>
      <xdr:colOff>152400</xdr:colOff>
      <xdr:row>58</xdr:row>
      <xdr:rowOff>144580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82131"/>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103088</xdr:rowOff>
    </xdr:from>
    <xdr:to>
      <xdr:col>81</xdr:col>
      <xdr:colOff>95250</xdr:colOff>
      <xdr:row>59</xdr:row>
      <xdr:rowOff>33238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119615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82060</xdr:rowOff>
    </xdr:from>
    <xdr:to>
      <xdr:col>73</xdr:col>
      <xdr:colOff>44450</xdr:colOff>
      <xdr:row>59</xdr:row>
      <xdr:rowOff>12210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22387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9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87231</xdr:rowOff>
    </xdr:from>
    <xdr:to>
      <xdr:col>68</xdr:col>
      <xdr:colOff>203200</xdr:colOff>
      <xdr:row>59</xdr:row>
      <xdr:rowOff>17381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27558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93780</xdr:rowOff>
    </xdr:from>
    <xdr:to>
      <xdr:col>64</xdr:col>
      <xdr:colOff>152400</xdr:colOff>
      <xdr:row>59</xdr:row>
      <xdr:rowOff>23930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34107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前年度か</a:t>
          </a:r>
          <a:r>
            <a:rPr lang="ja-JP" altLang="en-US" sz="1100" b="0" i="0" baseline="0">
              <a:solidFill>
                <a:schemeClr val="dk1"/>
              </a:solidFill>
              <a:effectLst/>
              <a:latin typeface="+mn-lt"/>
              <a:ea typeface="+mn-ea"/>
              <a:cs typeface="+mn-cs"/>
            </a:rPr>
            <a:t>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下がった</a:t>
          </a:r>
          <a:r>
            <a:rPr lang="ja-JP" altLang="ja-JP" sz="1100" b="0" i="0" baseline="0">
              <a:solidFill>
                <a:schemeClr val="dk1"/>
              </a:solidFill>
              <a:effectLst/>
              <a:latin typeface="+mn-lt"/>
              <a:ea typeface="+mn-ea"/>
              <a:cs typeface="+mn-cs"/>
            </a:rPr>
            <a:t>が、今後控えている大型事業の影響で比率は上昇する見込みである。計画的な起債借入、繰上償還、充当可能基金の積立により健全化を図る。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136652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850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32766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90678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6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光熱水費や情報システム関係委託料が</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増加傾向にある。観光施設の指定管理</a:t>
          </a:r>
          <a:r>
            <a:rPr lang="ja-JP" altLang="en-US" sz="1100" b="0" i="0" baseline="0">
              <a:solidFill>
                <a:schemeClr val="dk1"/>
              </a:solidFill>
              <a:effectLst/>
              <a:latin typeface="+mn-lt"/>
              <a:ea typeface="+mn-ea"/>
              <a:cs typeface="+mn-cs"/>
            </a:rPr>
            <a:t>事業については、平成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までは特別会計にて行っていたが、特別会計の廃止に伴う普通会計への指定管理料等の移行により、類似団体の平均を上回った要因と考える。今後も指定管理により効率的な施設運営を行うとともに、引き続き経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61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1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56</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16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85090</xdr:rowOff>
    </xdr:from>
    <xdr:to>
      <xdr:col>73</xdr:col>
      <xdr:colOff>180975</xdr:colOff>
      <xdr:row>56</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862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85090</xdr:rowOff>
    </xdr:from>
    <xdr:to>
      <xdr:col>69</xdr:col>
      <xdr:colOff>92075</xdr:colOff>
      <xdr:row>57</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862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151147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34290</xdr:rowOff>
    </xdr:from>
    <xdr:to>
      <xdr:col>69</xdr:col>
      <xdr:colOff>142875</xdr:colOff>
      <xdr:row>56</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120667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2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a:p>
          <a:r>
            <a:rPr kumimoji="1" lang="en-US" altLang="ja-JP" sz="1300">
              <a:latin typeface="ＭＳ Ｐゴシック" panose="020B0600070205080204" pitchFamily="50" charset="-128"/>
              <a:ea typeface="ＭＳ Ｐゴシック" panose="020B0600070205080204" pitchFamily="50" charset="-128"/>
            </a:rPr>
            <a:t>904904</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528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類似団体平均と比較して過去５年間は低い水準を推移しているが、今後は大型事業が控えており、公債費のピークは</a:t>
          </a:r>
          <a:r>
            <a:rPr lang="ja-JP" altLang="en-US" sz="1100" b="0" i="0" baseline="0">
              <a:solidFill>
                <a:schemeClr val="dk1"/>
              </a:solidFill>
              <a:effectLst/>
              <a:latin typeface="+mn-lt"/>
              <a:ea typeface="+mn-ea"/>
              <a:cs typeface="+mn-cs"/>
            </a:rPr>
            <a:t>令和８年度と</a:t>
          </a:r>
          <a:r>
            <a:rPr lang="ja-JP" altLang="ja-JP" sz="1100" b="0" i="0" baseline="0">
              <a:solidFill>
                <a:schemeClr val="dk1"/>
              </a:solidFill>
              <a:effectLst/>
              <a:latin typeface="+mn-lt"/>
              <a:ea typeface="+mn-ea"/>
              <a:cs typeface="+mn-cs"/>
            </a:rPr>
            <a:t>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142240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00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142240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％下がったものの</a:t>
          </a:r>
          <a:r>
            <a:rPr lang="ja-JP" altLang="ja-JP" sz="1100" b="0" i="0" baseline="0">
              <a:solidFill>
                <a:schemeClr val="dk1"/>
              </a:solidFill>
              <a:effectLst/>
              <a:latin typeface="+mn-lt"/>
              <a:ea typeface="+mn-ea"/>
              <a:cs typeface="+mn-cs"/>
            </a:rPr>
            <a:t>、類似団体の平均と比べ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％上回っている。公営企業会計等への繰出金が主な要因である。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32702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4350"/>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32702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91489"/>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6986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914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6986</xdr:rowOff>
    </xdr:from>
    <xdr:to>
      <xdr:col>69</xdr:col>
      <xdr:colOff>92075</xdr:colOff>
      <xdr:row>77</xdr:row>
      <xdr:rowOff>61277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08636"/>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153352</xdr:rowOff>
    </xdr:from>
    <xdr:to>
      <xdr:col>78</xdr:col>
      <xdr:colOff>120650</xdr:colOff>
      <xdr:row>77</xdr:row>
      <xdr:rowOff>83502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68279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6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xdr:rowOff>
    </xdr:from>
    <xdr:to>
      <xdr:col>65</xdr:col>
      <xdr:colOff>53975</xdr:colOff>
      <xdr:row>77</xdr:row>
      <xdr:rowOff>112077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96854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38454</xdr:rowOff>
    </xdr:from>
    <xdr:to>
      <xdr:col>29</xdr:col>
      <xdr:colOff>127000</xdr:colOff>
      <xdr:row>18</xdr:row>
      <xdr:rowOff>62177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72179"/>
          <a:ext cx="647700" cy="2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38454</xdr:rowOff>
    </xdr:from>
    <xdr:to>
      <xdr:col>26</xdr:col>
      <xdr:colOff>50800</xdr:colOff>
      <xdr:row>18</xdr:row>
      <xdr:rowOff>57067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2179"/>
          <a:ext cx="698500" cy="1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57067</xdr:rowOff>
    </xdr:from>
    <xdr:to>
      <xdr:col>22</xdr:col>
      <xdr:colOff>114300</xdr:colOff>
      <xdr:row>18</xdr:row>
      <xdr:rowOff>61738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0792"/>
          <a:ext cx="6985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61738</xdr:rowOff>
    </xdr:from>
    <xdr:to>
      <xdr:col>18</xdr:col>
      <xdr:colOff>177800</xdr:colOff>
      <xdr:row>18</xdr:row>
      <xdr:rowOff>69423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5463"/>
          <a:ext cx="698500" cy="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11377</xdr:rowOff>
    </xdr:from>
    <xdr:to>
      <xdr:col>29</xdr:col>
      <xdr:colOff>177800</xdr:colOff>
      <xdr:row>18</xdr:row>
      <xdr:rowOff>112977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154904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159104</xdr:rowOff>
    </xdr:from>
    <xdr:to>
      <xdr:col>26</xdr:col>
      <xdr:colOff>101600</xdr:colOff>
      <xdr:row>18</xdr:row>
      <xdr:rowOff>89254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74031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6267</xdr:rowOff>
    </xdr:from>
    <xdr:to>
      <xdr:col>22</xdr:col>
      <xdr:colOff>165100</xdr:colOff>
      <xdr:row>18</xdr:row>
      <xdr:rowOff>107867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92644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10938</xdr:rowOff>
    </xdr:from>
    <xdr:to>
      <xdr:col>19</xdr:col>
      <xdr:colOff>38100</xdr:colOff>
      <xdr:row>18</xdr:row>
      <xdr:rowOff>112538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18623</xdr:rowOff>
    </xdr:from>
    <xdr:to>
      <xdr:col>15</xdr:col>
      <xdr:colOff>101600</xdr:colOff>
      <xdr:row>18</xdr:row>
      <xdr:rowOff>120223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105000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22247</xdr:rowOff>
    </xdr:from>
    <xdr:to>
      <xdr:col>29</xdr:col>
      <xdr:colOff>127000</xdr:colOff>
      <xdr:row>36</xdr:row>
      <xdr:rowOff>50008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75497"/>
          <a:ext cx="6477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26096</xdr:rowOff>
    </xdr:from>
    <xdr:to>
      <xdr:col>26</xdr:col>
      <xdr:colOff>50800</xdr:colOff>
      <xdr:row>36</xdr:row>
      <xdr:rowOff>50008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79346"/>
          <a:ext cx="6985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13195</xdr:rowOff>
    </xdr:from>
    <xdr:to>
      <xdr:col>22</xdr:col>
      <xdr:colOff>114300</xdr:colOff>
      <xdr:row>36</xdr:row>
      <xdr:rowOff>26096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66445"/>
          <a:ext cx="698500" cy="1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335933</xdr:rowOff>
    </xdr:from>
    <xdr:to>
      <xdr:col>18</xdr:col>
      <xdr:colOff>177800</xdr:colOff>
      <xdr:row>36</xdr:row>
      <xdr:rowOff>13195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6283"/>
          <a:ext cx="6985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314347</xdr:rowOff>
    </xdr:from>
    <xdr:to>
      <xdr:col>29</xdr:col>
      <xdr:colOff>177800</xdr:colOff>
      <xdr:row>36</xdr:row>
      <xdr:rowOff>73047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4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286424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342108</xdr:rowOff>
    </xdr:from>
    <xdr:to>
      <xdr:col>26</xdr:col>
      <xdr:colOff>101600</xdr:colOff>
      <xdr:row>36</xdr:row>
      <xdr:rowOff>100808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5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85585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3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318196</xdr:rowOff>
    </xdr:from>
    <xdr:to>
      <xdr:col>22</xdr:col>
      <xdr:colOff>165100</xdr:colOff>
      <xdr:row>36</xdr:row>
      <xdr:rowOff>76896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61673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305295</xdr:rowOff>
    </xdr:from>
    <xdr:to>
      <xdr:col>19</xdr:col>
      <xdr:colOff>38100</xdr:colOff>
      <xdr:row>36</xdr:row>
      <xdr:rowOff>63995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285133</xdr:rowOff>
    </xdr:from>
    <xdr:to>
      <xdr:col>15</xdr:col>
      <xdr:colOff>101600</xdr:colOff>
      <xdr:row>36</xdr:row>
      <xdr:rowOff>43833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28610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111489</xdr:rowOff>
    </xdr:from>
    <xdr:to>
      <xdr:col>24</xdr:col>
      <xdr:colOff>63500</xdr:colOff>
      <xdr:row>37</xdr:row>
      <xdr:rowOff>112199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5139"/>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112199</xdr:rowOff>
    </xdr:from>
    <xdr:to>
      <xdr:col>19</xdr:col>
      <xdr:colOff>177800</xdr:colOff>
      <xdr:row>37</xdr:row>
      <xdr:rowOff>120703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55849"/>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118006</xdr:rowOff>
    </xdr:from>
    <xdr:to>
      <xdr:col>15</xdr:col>
      <xdr:colOff>50800</xdr:colOff>
      <xdr:row>37</xdr:row>
      <xdr:rowOff>120703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61656"/>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118006</xdr:rowOff>
    </xdr:from>
    <xdr:to>
      <xdr:col>10</xdr:col>
      <xdr:colOff>114300</xdr:colOff>
      <xdr:row>37</xdr:row>
      <xdr:rowOff>122582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1656"/>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170619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7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60689</xdr:rowOff>
    </xdr:from>
    <xdr:to>
      <xdr:col>24</xdr:col>
      <xdr:colOff>114300</xdr:colOff>
      <xdr:row>37</xdr:row>
      <xdr:rowOff>162289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147066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61399</xdr:rowOff>
    </xdr:from>
    <xdr:to>
      <xdr:col>20</xdr:col>
      <xdr:colOff>38100</xdr:colOff>
      <xdr:row>37</xdr:row>
      <xdr:rowOff>162999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154126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69903</xdr:rowOff>
    </xdr:from>
    <xdr:to>
      <xdr:col>15</xdr:col>
      <xdr:colOff>101600</xdr:colOff>
      <xdr:row>38</xdr:row>
      <xdr:rowOff>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162630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67206</xdr:rowOff>
    </xdr:from>
    <xdr:to>
      <xdr:col>10</xdr:col>
      <xdr:colOff>165100</xdr:colOff>
      <xdr:row>37</xdr:row>
      <xdr:rowOff>168806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159933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71782</xdr:rowOff>
    </xdr:from>
    <xdr:to>
      <xdr:col>6</xdr:col>
      <xdr:colOff>38100</xdr:colOff>
      <xdr:row>38</xdr:row>
      <xdr:rowOff>1932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164509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130335</xdr:rowOff>
    </xdr:from>
    <xdr:to>
      <xdr:col>24</xdr:col>
      <xdr:colOff>63500</xdr:colOff>
      <xdr:row>58</xdr:row>
      <xdr:rowOff>7525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2985"/>
          <a:ext cx="8382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1044</xdr:rowOff>
    </xdr:from>
    <xdr:to>
      <xdr:col>19</xdr:col>
      <xdr:colOff>177800</xdr:colOff>
      <xdr:row>58</xdr:row>
      <xdr:rowOff>7525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45144"/>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161251</xdr:rowOff>
    </xdr:from>
    <xdr:to>
      <xdr:col>15</xdr:col>
      <xdr:colOff>50800</xdr:colOff>
      <xdr:row>58</xdr:row>
      <xdr:rowOff>1044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3901"/>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161251</xdr:rowOff>
    </xdr:from>
    <xdr:to>
      <xdr:col>10</xdr:col>
      <xdr:colOff>114300</xdr:colOff>
      <xdr:row>58</xdr:row>
      <xdr:rowOff>20366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390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69665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79535</xdr:rowOff>
    </xdr:from>
    <xdr:to>
      <xdr:col>24</xdr:col>
      <xdr:colOff>114300</xdr:colOff>
      <xdr:row>58</xdr:row>
      <xdr:rowOff>9685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57962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128175</xdr:rowOff>
    </xdr:from>
    <xdr:to>
      <xdr:col>20</xdr:col>
      <xdr:colOff>38100</xdr:colOff>
      <xdr:row>58</xdr:row>
      <xdr:rowOff>58325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49452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9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121694</xdr:rowOff>
    </xdr:from>
    <xdr:to>
      <xdr:col>15</xdr:col>
      <xdr:colOff>101600</xdr:colOff>
      <xdr:row>58</xdr:row>
      <xdr:rowOff>51844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42971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110451</xdr:rowOff>
    </xdr:from>
    <xdr:to>
      <xdr:col>10</xdr:col>
      <xdr:colOff>165100</xdr:colOff>
      <xdr:row>58</xdr:row>
      <xdr:rowOff>40601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31728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141016</xdr:rowOff>
    </xdr:from>
    <xdr:to>
      <xdr:col>6</xdr:col>
      <xdr:colOff>38100</xdr:colOff>
      <xdr:row>58</xdr:row>
      <xdr:rowOff>71166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62293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107998</xdr:rowOff>
    </xdr:from>
    <xdr:to>
      <xdr:col>24</xdr:col>
      <xdr:colOff>63500</xdr:colOff>
      <xdr:row>78</xdr:row>
      <xdr:rowOff>110096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1098"/>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96448</xdr:rowOff>
    </xdr:from>
    <xdr:to>
      <xdr:col>19</xdr:col>
      <xdr:colOff>177800</xdr:colOff>
      <xdr:row>78</xdr:row>
      <xdr:rowOff>107998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9548"/>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96448</xdr:rowOff>
    </xdr:from>
    <xdr:to>
      <xdr:col>15</xdr:col>
      <xdr:colOff>50800</xdr:colOff>
      <xdr:row>78</xdr:row>
      <xdr:rowOff>109713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9548"/>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98634</xdr:rowOff>
    </xdr:from>
    <xdr:to>
      <xdr:col>10</xdr:col>
      <xdr:colOff>114300</xdr:colOff>
      <xdr:row>78</xdr:row>
      <xdr:rowOff>109713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1734"/>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59296</xdr:rowOff>
    </xdr:from>
    <xdr:to>
      <xdr:col>24</xdr:col>
      <xdr:colOff>114300</xdr:colOff>
      <xdr:row>78</xdr:row>
      <xdr:rowOff>160896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145673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57198</xdr:rowOff>
    </xdr:from>
    <xdr:to>
      <xdr:col>20</xdr:col>
      <xdr:colOff>38100</xdr:colOff>
      <xdr:row>78</xdr:row>
      <xdr:rowOff>158798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149925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45648</xdr:rowOff>
    </xdr:from>
    <xdr:to>
      <xdr:col>15</xdr:col>
      <xdr:colOff>101600</xdr:colOff>
      <xdr:row>78</xdr:row>
      <xdr:rowOff>147248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1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58913</xdr:rowOff>
    </xdr:from>
    <xdr:to>
      <xdr:col>10</xdr:col>
      <xdr:colOff>165100</xdr:colOff>
      <xdr:row>78</xdr:row>
      <xdr:rowOff>160513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47834</xdr:rowOff>
    </xdr:from>
    <xdr:to>
      <xdr:col>6</xdr:col>
      <xdr:colOff>38100</xdr:colOff>
      <xdr:row>78</xdr:row>
      <xdr:rowOff>149434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140561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106189</xdr:rowOff>
    </xdr:from>
    <xdr:to>
      <xdr:col>24</xdr:col>
      <xdr:colOff>63500</xdr:colOff>
      <xdr:row>98</xdr:row>
      <xdr:rowOff>108079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8289"/>
          <a:ext cx="8382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108079</xdr:rowOff>
    </xdr:from>
    <xdr:to>
      <xdr:col>19</xdr:col>
      <xdr:colOff>177800</xdr:colOff>
      <xdr:row>98</xdr:row>
      <xdr:rowOff>117546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10179"/>
          <a:ext cx="8890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117148</xdr:rowOff>
    </xdr:from>
    <xdr:to>
      <xdr:col>15</xdr:col>
      <xdr:colOff>50800</xdr:colOff>
      <xdr:row>98</xdr:row>
      <xdr:rowOff>117546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19248"/>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117148</xdr:rowOff>
    </xdr:from>
    <xdr:to>
      <xdr:col>10</xdr:col>
      <xdr:colOff>114300</xdr:colOff>
      <xdr:row>98</xdr:row>
      <xdr:rowOff>117568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924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55389</xdr:rowOff>
    </xdr:from>
    <xdr:to>
      <xdr:col>24</xdr:col>
      <xdr:colOff>114300</xdr:colOff>
      <xdr:row>98</xdr:row>
      <xdr:rowOff>156989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57279</xdr:rowOff>
    </xdr:from>
    <xdr:to>
      <xdr:col>20</xdr:col>
      <xdr:colOff>38100</xdr:colOff>
      <xdr:row>98</xdr:row>
      <xdr:rowOff>158879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66746</xdr:rowOff>
    </xdr:from>
    <xdr:to>
      <xdr:col>15</xdr:col>
      <xdr:colOff>101600</xdr:colOff>
      <xdr:row>98</xdr:row>
      <xdr:rowOff>168346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159473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66348</xdr:rowOff>
    </xdr:from>
    <xdr:to>
      <xdr:col>10</xdr:col>
      <xdr:colOff>165100</xdr:colOff>
      <xdr:row>98</xdr:row>
      <xdr:rowOff>167948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66768</xdr:rowOff>
    </xdr:from>
    <xdr:to>
      <xdr:col>6</xdr:col>
      <xdr:colOff>38100</xdr:colOff>
      <xdr:row>98</xdr:row>
      <xdr:rowOff>168368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65028</xdr:rowOff>
    </xdr:from>
    <xdr:to>
      <xdr:col>55</xdr:col>
      <xdr:colOff>0</xdr:colOff>
      <xdr:row>38</xdr:row>
      <xdr:rowOff>118625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0128"/>
          <a:ext cx="8382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116319</xdr:rowOff>
    </xdr:from>
    <xdr:to>
      <xdr:col>50</xdr:col>
      <xdr:colOff>114300</xdr:colOff>
      <xdr:row>38</xdr:row>
      <xdr:rowOff>118625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31419"/>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107461</xdr:rowOff>
    </xdr:from>
    <xdr:to>
      <xdr:col>45</xdr:col>
      <xdr:colOff>177800</xdr:colOff>
      <xdr:row>38</xdr:row>
      <xdr:rowOff>116319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2256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103281</xdr:rowOff>
    </xdr:from>
    <xdr:to>
      <xdr:col>41</xdr:col>
      <xdr:colOff>50800</xdr:colOff>
      <xdr:row>38</xdr:row>
      <xdr:rowOff>107461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18381"/>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127468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14228</xdr:rowOff>
    </xdr:from>
    <xdr:to>
      <xdr:col>55</xdr:col>
      <xdr:colOff>50800</xdr:colOff>
      <xdr:row>38</xdr:row>
      <xdr:rowOff>115828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164105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0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67825</xdr:rowOff>
    </xdr:from>
    <xdr:to>
      <xdr:col>50</xdr:col>
      <xdr:colOff>165100</xdr:colOff>
      <xdr:row>38</xdr:row>
      <xdr:rowOff>169425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160552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7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65519</xdr:rowOff>
    </xdr:from>
    <xdr:to>
      <xdr:col>46</xdr:col>
      <xdr:colOff>38100</xdr:colOff>
      <xdr:row>38</xdr:row>
      <xdr:rowOff>167119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158246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56661</xdr:rowOff>
    </xdr:from>
    <xdr:to>
      <xdr:col>41</xdr:col>
      <xdr:colOff>101600</xdr:colOff>
      <xdr:row>38</xdr:row>
      <xdr:rowOff>158261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149388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52481</xdr:rowOff>
    </xdr:from>
    <xdr:to>
      <xdr:col>36</xdr:col>
      <xdr:colOff>165100</xdr:colOff>
      <xdr:row>38</xdr:row>
      <xdr:rowOff>154081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145208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154150</xdr:rowOff>
    </xdr:from>
    <xdr:to>
      <xdr:col>55</xdr:col>
      <xdr:colOff>0</xdr:colOff>
      <xdr:row>58</xdr:row>
      <xdr:rowOff>167150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98250"/>
          <a:ext cx="8382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146008</xdr:rowOff>
    </xdr:from>
    <xdr:to>
      <xdr:col>50</xdr:col>
      <xdr:colOff>114300</xdr:colOff>
      <xdr:row>58</xdr:row>
      <xdr:rowOff>167150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0108"/>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146008</xdr:rowOff>
    </xdr:from>
    <xdr:to>
      <xdr:col>45</xdr:col>
      <xdr:colOff>177800</xdr:colOff>
      <xdr:row>58</xdr:row>
      <xdr:rowOff>162429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0108"/>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150931</xdr:rowOff>
    </xdr:from>
    <xdr:to>
      <xdr:col>41</xdr:col>
      <xdr:colOff>50800</xdr:colOff>
      <xdr:row>58</xdr:row>
      <xdr:rowOff>162429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5031"/>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103350</xdr:rowOff>
    </xdr:from>
    <xdr:to>
      <xdr:col>55</xdr:col>
      <xdr:colOff>50800</xdr:colOff>
      <xdr:row>59</xdr:row>
      <xdr:rowOff>33500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116350</xdr:rowOff>
    </xdr:from>
    <xdr:to>
      <xdr:col>50</xdr:col>
      <xdr:colOff>165100</xdr:colOff>
      <xdr:row>59</xdr:row>
      <xdr:rowOff>46500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37627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95208</xdr:rowOff>
    </xdr:from>
    <xdr:to>
      <xdr:col>46</xdr:col>
      <xdr:colOff>38100</xdr:colOff>
      <xdr:row>59</xdr:row>
      <xdr:rowOff>25358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16485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111629</xdr:rowOff>
    </xdr:from>
    <xdr:to>
      <xdr:col>41</xdr:col>
      <xdr:colOff>101600</xdr:colOff>
      <xdr:row>59</xdr:row>
      <xdr:rowOff>41779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32906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100131</xdr:rowOff>
    </xdr:from>
    <xdr:to>
      <xdr:col>36</xdr:col>
      <xdr:colOff>165100</xdr:colOff>
      <xdr:row>59</xdr:row>
      <xdr:rowOff>30281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21408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106545</xdr:rowOff>
    </xdr:from>
    <xdr:to>
      <xdr:col>55</xdr:col>
      <xdr:colOff>0</xdr:colOff>
      <xdr:row>78</xdr:row>
      <xdr:rowOff>107731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79645"/>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105818</xdr:rowOff>
    </xdr:from>
    <xdr:to>
      <xdr:col>50</xdr:col>
      <xdr:colOff>114300</xdr:colOff>
      <xdr:row>78</xdr:row>
      <xdr:rowOff>106545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891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97823</xdr:rowOff>
    </xdr:from>
    <xdr:to>
      <xdr:col>45</xdr:col>
      <xdr:colOff>177800</xdr:colOff>
      <xdr:row>78</xdr:row>
      <xdr:rowOff>105818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0923"/>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97823</xdr:rowOff>
    </xdr:from>
    <xdr:to>
      <xdr:col>41</xdr:col>
      <xdr:colOff>50800</xdr:colOff>
      <xdr:row>78</xdr:row>
      <xdr:rowOff>109334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70923"/>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56931</xdr:rowOff>
    </xdr:from>
    <xdr:to>
      <xdr:col>55</xdr:col>
      <xdr:colOff>50800</xdr:colOff>
      <xdr:row>78</xdr:row>
      <xdr:rowOff>158531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55745</xdr:rowOff>
    </xdr:from>
    <xdr:to>
      <xdr:col>50</xdr:col>
      <xdr:colOff>165100</xdr:colOff>
      <xdr:row>78</xdr:row>
      <xdr:rowOff>157345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55018</xdr:rowOff>
    </xdr:from>
    <xdr:to>
      <xdr:col>46</xdr:col>
      <xdr:colOff>38100</xdr:colOff>
      <xdr:row>78</xdr:row>
      <xdr:rowOff>156618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147745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47023</xdr:rowOff>
    </xdr:from>
    <xdr:to>
      <xdr:col>41</xdr:col>
      <xdr:colOff>101600</xdr:colOff>
      <xdr:row>78</xdr:row>
      <xdr:rowOff>148623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139750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58534</xdr:rowOff>
    </xdr:from>
    <xdr:to>
      <xdr:col>36</xdr:col>
      <xdr:colOff>165100</xdr:colOff>
      <xdr:row>78</xdr:row>
      <xdr:rowOff>160134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151261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64167</xdr:rowOff>
    </xdr:from>
    <xdr:to>
      <xdr:col>55</xdr:col>
      <xdr:colOff>0</xdr:colOff>
      <xdr:row>98</xdr:row>
      <xdr:rowOff>92540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66267"/>
          <a:ext cx="8382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54854</xdr:rowOff>
    </xdr:from>
    <xdr:to>
      <xdr:col>50</xdr:col>
      <xdr:colOff>114300</xdr:colOff>
      <xdr:row>98</xdr:row>
      <xdr:rowOff>92540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56954"/>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54854</xdr:rowOff>
    </xdr:from>
    <xdr:to>
      <xdr:col>45</xdr:col>
      <xdr:colOff>177800</xdr:colOff>
      <xdr:row>98</xdr:row>
      <xdr:rowOff>107224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6954"/>
          <a:ext cx="889000" cy="5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49099</xdr:rowOff>
    </xdr:from>
    <xdr:to>
      <xdr:col>41</xdr:col>
      <xdr:colOff>50800</xdr:colOff>
      <xdr:row>98</xdr:row>
      <xdr:rowOff>107224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1199"/>
          <a:ext cx="8890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111954</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13367</xdr:rowOff>
    </xdr:from>
    <xdr:to>
      <xdr:col>55</xdr:col>
      <xdr:colOff>50800</xdr:colOff>
      <xdr:row>98</xdr:row>
      <xdr:rowOff>114967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41740</xdr:rowOff>
    </xdr:from>
    <xdr:to>
      <xdr:col>50</xdr:col>
      <xdr:colOff>165100</xdr:colOff>
      <xdr:row>98</xdr:row>
      <xdr:rowOff>143340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134467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4054</xdr:rowOff>
    </xdr:from>
    <xdr:to>
      <xdr:col>46</xdr:col>
      <xdr:colOff>38100</xdr:colOff>
      <xdr:row>98</xdr:row>
      <xdr:rowOff>105654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96781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56424</xdr:rowOff>
    </xdr:from>
    <xdr:to>
      <xdr:col>41</xdr:col>
      <xdr:colOff>101600</xdr:colOff>
      <xdr:row>98</xdr:row>
      <xdr:rowOff>158024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169749</xdr:rowOff>
    </xdr:from>
    <xdr:to>
      <xdr:col>36</xdr:col>
      <xdr:colOff>165100</xdr:colOff>
      <xdr:row>98</xdr:row>
      <xdr:rowOff>99899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91026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87159</xdr:rowOff>
    </xdr:from>
    <xdr:to>
      <xdr:col>85</xdr:col>
      <xdr:colOff>127000</xdr:colOff>
      <xdr:row>39</xdr:row>
      <xdr:rowOff>97604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3709"/>
          <a:ext cx="8382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90405</xdr:rowOff>
    </xdr:from>
    <xdr:to>
      <xdr:col>81</xdr:col>
      <xdr:colOff>50800</xdr:colOff>
      <xdr:row>39</xdr:row>
      <xdr:rowOff>97604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6955"/>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90405</xdr:rowOff>
    </xdr:from>
    <xdr:to>
      <xdr:col>76</xdr:col>
      <xdr:colOff>114300</xdr:colOff>
      <xdr:row>39</xdr:row>
      <xdr:rowOff>96611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6955"/>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96611</xdr:rowOff>
    </xdr:from>
    <xdr:to>
      <xdr:col>71</xdr:col>
      <xdr:colOff>177800</xdr:colOff>
      <xdr:row>39</xdr:row>
      <xdr:rowOff>97675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3161"/>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36359</xdr:rowOff>
    </xdr:from>
    <xdr:to>
      <xdr:col>85</xdr:col>
      <xdr:colOff>177800</xdr:colOff>
      <xdr:row>39</xdr:row>
      <xdr:rowOff>137959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46804</xdr:rowOff>
    </xdr:from>
    <xdr:to>
      <xdr:col>81</xdr:col>
      <xdr:colOff>101600</xdr:colOff>
      <xdr:row>39</xdr:row>
      <xdr:rowOff>148404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139531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39605</xdr:rowOff>
    </xdr:from>
    <xdr:to>
      <xdr:col>76</xdr:col>
      <xdr:colOff>165100</xdr:colOff>
      <xdr:row>39</xdr:row>
      <xdr:rowOff>141205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132332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45811</xdr:rowOff>
    </xdr:from>
    <xdr:to>
      <xdr:col>72</xdr:col>
      <xdr:colOff>38100</xdr:colOff>
      <xdr:row>39</xdr:row>
      <xdr:rowOff>147411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138538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46875</xdr:rowOff>
    </xdr:from>
    <xdr:to>
      <xdr:col>67</xdr:col>
      <xdr:colOff>101600</xdr:colOff>
      <xdr:row>39</xdr:row>
      <xdr:rowOff>148475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139602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10647</xdr:rowOff>
    </xdr:from>
    <xdr:to>
      <xdr:col>85</xdr:col>
      <xdr:colOff>127000</xdr:colOff>
      <xdr:row>78</xdr:row>
      <xdr:rowOff>12543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83747"/>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8531</xdr:rowOff>
    </xdr:from>
    <xdr:to>
      <xdr:col>81</xdr:col>
      <xdr:colOff>50800</xdr:colOff>
      <xdr:row>78</xdr:row>
      <xdr:rowOff>12543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8163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8531</xdr:rowOff>
    </xdr:from>
    <xdr:to>
      <xdr:col>76</xdr:col>
      <xdr:colOff>114300</xdr:colOff>
      <xdr:row>78</xdr:row>
      <xdr:rowOff>64398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1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64398</xdr:rowOff>
    </xdr:from>
    <xdr:to>
      <xdr:col>71</xdr:col>
      <xdr:colOff>177800</xdr:colOff>
      <xdr:row>78</xdr:row>
      <xdr:rowOff>68028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37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69590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131297</xdr:rowOff>
    </xdr:from>
    <xdr:to>
      <xdr:col>85</xdr:col>
      <xdr:colOff>177800</xdr:colOff>
      <xdr:row>78</xdr:row>
      <xdr:rowOff>61447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109724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1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133193</xdr:rowOff>
    </xdr:from>
    <xdr:to>
      <xdr:col>81</xdr:col>
      <xdr:colOff>101600</xdr:colOff>
      <xdr:row>78</xdr:row>
      <xdr:rowOff>63343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54470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2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129181</xdr:rowOff>
    </xdr:from>
    <xdr:to>
      <xdr:col>76</xdr:col>
      <xdr:colOff>165100</xdr:colOff>
      <xdr:row>78</xdr:row>
      <xdr:rowOff>59331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50458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2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13598</xdr:rowOff>
    </xdr:from>
    <xdr:to>
      <xdr:col>72</xdr:col>
      <xdr:colOff>38100</xdr:colOff>
      <xdr:row>78</xdr:row>
      <xdr:rowOff>115198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106325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17228</xdr:rowOff>
    </xdr:from>
    <xdr:to>
      <xdr:col>67</xdr:col>
      <xdr:colOff>101600</xdr:colOff>
      <xdr:row>78</xdr:row>
      <xdr:rowOff>118828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109955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99039</xdr:rowOff>
    </xdr:from>
    <xdr:to>
      <xdr:col>85</xdr:col>
      <xdr:colOff>127000</xdr:colOff>
      <xdr:row>98</xdr:row>
      <xdr:rowOff>105983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1139"/>
          <a:ext cx="8382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101814</xdr:rowOff>
    </xdr:from>
    <xdr:to>
      <xdr:col>81</xdr:col>
      <xdr:colOff>50800</xdr:colOff>
      <xdr:row>98</xdr:row>
      <xdr:rowOff>105983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3914"/>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79772</xdr:rowOff>
    </xdr:from>
    <xdr:to>
      <xdr:col>76</xdr:col>
      <xdr:colOff>114300</xdr:colOff>
      <xdr:row>98</xdr:row>
      <xdr:rowOff>101814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818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79772</xdr:rowOff>
    </xdr:from>
    <xdr:to>
      <xdr:col>71</xdr:col>
      <xdr:colOff>177800</xdr:colOff>
      <xdr:row>98</xdr:row>
      <xdr:rowOff>82162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1872"/>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48239</xdr:rowOff>
    </xdr:from>
    <xdr:to>
      <xdr:col>85</xdr:col>
      <xdr:colOff>177800</xdr:colOff>
      <xdr:row>98</xdr:row>
      <xdr:rowOff>149839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7616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55183</xdr:rowOff>
    </xdr:from>
    <xdr:to>
      <xdr:col>81</xdr:col>
      <xdr:colOff>101600</xdr:colOff>
      <xdr:row>98</xdr:row>
      <xdr:rowOff>156783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51014</xdr:rowOff>
    </xdr:from>
    <xdr:to>
      <xdr:col>76</xdr:col>
      <xdr:colOff>165100</xdr:colOff>
      <xdr:row>98</xdr:row>
      <xdr:rowOff>152614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28972</xdr:rowOff>
    </xdr:from>
    <xdr:to>
      <xdr:col>72</xdr:col>
      <xdr:colOff>38100</xdr:colOff>
      <xdr:row>98</xdr:row>
      <xdr:rowOff>130572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147099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31362</xdr:rowOff>
    </xdr:from>
    <xdr:to>
      <xdr:col>67</xdr:col>
      <xdr:colOff>101600</xdr:colOff>
      <xdr:row>98</xdr:row>
      <xdr:rowOff>132962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149489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7455</xdr:rowOff>
    </xdr:from>
    <xdr:to>
      <xdr:col>116</xdr:col>
      <xdr:colOff>63500</xdr:colOff>
      <xdr:row>59</xdr:row>
      <xdr:rowOff>39478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23005"/>
          <a:ext cx="8382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166636</xdr:rowOff>
    </xdr:from>
    <xdr:to>
      <xdr:col>111</xdr:col>
      <xdr:colOff>177800</xdr:colOff>
      <xdr:row>59</xdr:row>
      <xdr:rowOff>7455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0736"/>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162236</xdr:rowOff>
    </xdr:from>
    <xdr:to>
      <xdr:col>107</xdr:col>
      <xdr:colOff>50800</xdr:colOff>
      <xdr:row>58</xdr:row>
      <xdr:rowOff>166636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63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162236</xdr:rowOff>
    </xdr:from>
    <xdr:to>
      <xdr:col>102</xdr:col>
      <xdr:colOff>114300</xdr:colOff>
      <xdr:row>59</xdr:row>
      <xdr:rowOff>12903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6336"/>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160128</xdr:rowOff>
    </xdr:from>
    <xdr:to>
      <xdr:col>116</xdr:col>
      <xdr:colOff>114300</xdr:colOff>
      <xdr:row>59</xdr:row>
      <xdr:rowOff>90278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75055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9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128105</xdr:rowOff>
    </xdr:from>
    <xdr:to>
      <xdr:col>112</xdr:col>
      <xdr:colOff>38100</xdr:colOff>
      <xdr:row>59</xdr:row>
      <xdr:rowOff>58255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49382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115836</xdr:rowOff>
    </xdr:from>
    <xdr:to>
      <xdr:col>107</xdr:col>
      <xdr:colOff>101600</xdr:colOff>
      <xdr:row>59</xdr:row>
      <xdr:rowOff>45986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37113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111436</xdr:rowOff>
    </xdr:from>
    <xdr:to>
      <xdr:col>102</xdr:col>
      <xdr:colOff>165100</xdr:colOff>
      <xdr:row>59</xdr:row>
      <xdr:rowOff>41586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32713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133553</xdr:rowOff>
    </xdr:from>
    <xdr:to>
      <xdr:col>98</xdr:col>
      <xdr:colOff>38100</xdr:colOff>
      <xdr:row>59</xdr:row>
      <xdr:rowOff>63703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54830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169407</xdr:rowOff>
    </xdr:from>
    <xdr:to>
      <xdr:col>116</xdr:col>
      <xdr:colOff>63500</xdr:colOff>
      <xdr:row>76</xdr:row>
      <xdr:rowOff>72747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28157"/>
          <a:ext cx="838200" cy="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163264</xdr:rowOff>
    </xdr:from>
    <xdr:to>
      <xdr:col>111</xdr:col>
      <xdr:colOff>177800</xdr:colOff>
      <xdr:row>75</xdr:row>
      <xdr:rowOff>169407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22014"/>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163264</xdr:rowOff>
    </xdr:from>
    <xdr:to>
      <xdr:col>107</xdr:col>
      <xdr:colOff>50800</xdr:colOff>
      <xdr:row>76</xdr:row>
      <xdr:rowOff>23095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22014"/>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145986</xdr:rowOff>
    </xdr:from>
    <xdr:to>
      <xdr:col>102</xdr:col>
      <xdr:colOff>114300</xdr:colOff>
      <xdr:row>76</xdr:row>
      <xdr:rowOff>23095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04736"/>
          <a:ext cx="889000" cy="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34078</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21947</xdr:rowOff>
    </xdr:from>
    <xdr:to>
      <xdr:col>116</xdr:col>
      <xdr:colOff>114300</xdr:colOff>
      <xdr:row>76</xdr:row>
      <xdr:rowOff>123547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44824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0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118607</xdr:rowOff>
    </xdr:from>
    <xdr:to>
      <xdr:col>112</xdr:col>
      <xdr:colOff>38100</xdr:colOff>
      <xdr:row>76</xdr:row>
      <xdr:rowOff>48757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65284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5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112465</xdr:rowOff>
    </xdr:from>
    <xdr:to>
      <xdr:col>107</xdr:col>
      <xdr:colOff>101600</xdr:colOff>
      <xdr:row>76</xdr:row>
      <xdr:rowOff>42614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7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59142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143745</xdr:rowOff>
    </xdr:from>
    <xdr:to>
      <xdr:col>102</xdr:col>
      <xdr:colOff>165100</xdr:colOff>
      <xdr:row>76</xdr:row>
      <xdr:rowOff>73895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90422</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7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95186</xdr:rowOff>
    </xdr:from>
    <xdr:to>
      <xdr:col>98</xdr:col>
      <xdr:colOff>38100</xdr:colOff>
      <xdr:row>76</xdr:row>
      <xdr:rowOff>25336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41863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
2,691
34.38
2,916,958
2,768,438
117,191
1,643,204
2,700,651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79750</xdr:rowOff>
    </xdr:from>
    <xdr:to>
      <xdr:col>24</xdr:col>
      <xdr:colOff>63500</xdr:colOff>
      <xdr:row>37</xdr:row>
      <xdr:rowOff>87941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3400"/>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87941</xdr:rowOff>
    </xdr:from>
    <xdr:to>
      <xdr:col>19</xdr:col>
      <xdr:colOff>177800</xdr:colOff>
      <xdr:row>37</xdr:row>
      <xdr:rowOff>117926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1591"/>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117926</xdr:rowOff>
    </xdr:from>
    <xdr:to>
      <xdr:col>15</xdr:col>
      <xdr:colOff>50800</xdr:colOff>
      <xdr:row>37</xdr:row>
      <xdr:rowOff>122441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157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102000</xdr:rowOff>
    </xdr:from>
    <xdr:to>
      <xdr:col>10</xdr:col>
      <xdr:colOff>114300</xdr:colOff>
      <xdr:row>37</xdr:row>
      <xdr:rowOff>122441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565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147572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28950</xdr:rowOff>
    </xdr:from>
    <xdr:to>
      <xdr:col>24</xdr:col>
      <xdr:colOff>114300</xdr:colOff>
      <xdr:row>37</xdr:row>
      <xdr:rowOff>130550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7377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37141</xdr:rowOff>
    </xdr:from>
    <xdr:to>
      <xdr:col>20</xdr:col>
      <xdr:colOff>38100</xdr:colOff>
      <xdr:row>37</xdr:row>
      <xdr:rowOff>138741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129868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67126</xdr:rowOff>
    </xdr:from>
    <xdr:to>
      <xdr:col>15</xdr:col>
      <xdr:colOff>101600</xdr:colOff>
      <xdr:row>37</xdr:row>
      <xdr:rowOff>168726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159853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71641</xdr:rowOff>
    </xdr:from>
    <xdr:to>
      <xdr:col>10</xdr:col>
      <xdr:colOff>165100</xdr:colOff>
      <xdr:row>38</xdr:row>
      <xdr:rowOff>1791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164368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51200</xdr:rowOff>
    </xdr:from>
    <xdr:to>
      <xdr:col>6</xdr:col>
      <xdr:colOff>38100</xdr:colOff>
      <xdr:row>37</xdr:row>
      <xdr:rowOff>152800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143927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137530</xdr:rowOff>
    </xdr:from>
    <xdr:to>
      <xdr:col>24</xdr:col>
      <xdr:colOff>63500</xdr:colOff>
      <xdr:row>58</xdr:row>
      <xdr:rowOff>148737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81630"/>
          <a:ext cx="8382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125626</xdr:rowOff>
    </xdr:from>
    <xdr:to>
      <xdr:col>19</xdr:col>
      <xdr:colOff>177800</xdr:colOff>
      <xdr:row>58</xdr:row>
      <xdr:rowOff>148737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9726"/>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125626</xdr:rowOff>
    </xdr:from>
    <xdr:to>
      <xdr:col>15</xdr:col>
      <xdr:colOff>50800</xdr:colOff>
      <xdr:row>58</xdr:row>
      <xdr:rowOff>145835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9726"/>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145835</xdr:rowOff>
    </xdr:from>
    <xdr:to>
      <xdr:col>10</xdr:col>
      <xdr:colOff>114300</xdr:colOff>
      <xdr:row>58</xdr:row>
      <xdr:rowOff>149471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9935"/>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24959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9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86730</xdr:rowOff>
    </xdr:from>
    <xdr:to>
      <xdr:col>24</xdr:col>
      <xdr:colOff>114300</xdr:colOff>
      <xdr:row>59</xdr:row>
      <xdr:rowOff>16880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97937</xdr:rowOff>
    </xdr:from>
    <xdr:to>
      <xdr:col>20</xdr:col>
      <xdr:colOff>38100</xdr:colOff>
      <xdr:row>59</xdr:row>
      <xdr:rowOff>28087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19214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74826</xdr:rowOff>
    </xdr:from>
    <xdr:to>
      <xdr:col>15</xdr:col>
      <xdr:colOff>101600</xdr:colOff>
      <xdr:row>59</xdr:row>
      <xdr:rowOff>4976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167553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1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95035</xdr:rowOff>
    </xdr:from>
    <xdr:to>
      <xdr:col>10</xdr:col>
      <xdr:colOff>165100</xdr:colOff>
      <xdr:row>59</xdr:row>
      <xdr:rowOff>25185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16312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98671</xdr:rowOff>
    </xdr:from>
    <xdr:to>
      <xdr:col>6</xdr:col>
      <xdr:colOff>38100</xdr:colOff>
      <xdr:row>59</xdr:row>
      <xdr:rowOff>28821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19948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113995</xdr:rowOff>
    </xdr:from>
    <xdr:to>
      <xdr:col>24</xdr:col>
      <xdr:colOff>63500</xdr:colOff>
      <xdr:row>77</xdr:row>
      <xdr:rowOff>135970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5645"/>
          <a:ext cx="8382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135970</xdr:rowOff>
    </xdr:from>
    <xdr:to>
      <xdr:col>19</xdr:col>
      <xdr:colOff>177800</xdr:colOff>
      <xdr:row>77</xdr:row>
      <xdr:rowOff>150084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7620"/>
          <a:ext cx="8890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146512</xdr:rowOff>
    </xdr:from>
    <xdr:to>
      <xdr:col>15</xdr:col>
      <xdr:colOff>50800</xdr:colOff>
      <xdr:row>77</xdr:row>
      <xdr:rowOff>150084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4816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146512</xdr:rowOff>
    </xdr:from>
    <xdr:to>
      <xdr:col>10</xdr:col>
      <xdr:colOff>114300</xdr:colOff>
      <xdr:row>77</xdr:row>
      <xdr:rowOff>151451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8162"/>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37792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63195</xdr:rowOff>
    </xdr:from>
    <xdr:to>
      <xdr:col>24</xdr:col>
      <xdr:colOff>114300</xdr:colOff>
      <xdr:row>77</xdr:row>
      <xdr:rowOff>164795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85170</xdr:rowOff>
    </xdr:from>
    <xdr:to>
      <xdr:col>20</xdr:col>
      <xdr:colOff>38100</xdr:colOff>
      <xdr:row>78</xdr:row>
      <xdr:rowOff>15320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99284</xdr:rowOff>
    </xdr:from>
    <xdr:to>
      <xdr:col>15</xdr:col>
      <xdr:colOff>101600</xdr:colOff>
      <xdr:row>78</xdr:row>
      <xdr:rowOff>29434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20561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95712</xdr:rowOff>
    </xdr:from>
    <xdr:to>
      <xdr:col>10</xdr:col>
      <xdr:colOff>165100</xdr:colOff>
      <xdr:row>78</xdr:row>
      <xdr:rowOff>25862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100651</xdr:rowOff>
    </xdr:from>
    <xdr:to>
      <xdr:col>6</xdr:col>
      <xdr:colOff>38100</xdr:colOff>
      <xdr:row>78</xdr:row>
      <xdr:rowOff>30801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21928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24146</xdr:rowOff>
    </xdr:from>
    <xdr:to>
      <xdr:col>24</xdr:col>
      <xdr:colOff>63500</xdr:colOff>
      <xdr:row>98</xdr:row>
      <xdr:rowOff>42385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4796"/>
          <a:ext cx="838200" cy="18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42385</xdr:rowOff>
    </xdr:from>
    <xdr:to>
      <xdr:col>19</xdr:col>
      <xdr:colOff>177800</xdr:colOff>
      <xdr:row>98</xdr:row>
      <xdr:rowOff>56758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44485"/>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139553</xdr:rowOff>
    </xdr:from>
    <xdr:to>
      <xdr:col>15</xdr:col>
      <xdr:colOff>50800</xdr:colOff>
      <xdr:row>98</xdr:row>
      <xdr:rowOff>56758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70203"/>
          <a:ext cx="889000" cy="8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139553</xdr:rowOff>
    </xdr:from>
    <xdr:to>
      <xdr:col>10</xdr:col>
      <xdr:colOff>114300</xdr:colOff>
      <xdr:row>98</xdr:row>
      <xdr:rowOff>31014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020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144796</xdr:rowOff>
    </xdr:from>
    <xdr:to>
      <xdr:col>24</xdr:col>
      <xdr:colOff>114300</xdr:colOff>
      <xdr:row>97</xdr:row>
      <xdr:rowOff>74946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167673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5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163035</xdr:rowOff>
    </xdr:from>
    <xdr:to>
      <xdr:col>20</xdr:col>
      <xdr:colOff>38100</xdr:colOff>
      <xdr:row>98</xdr:row>
      <xdr:rowOff>93185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84312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5958</xdr:rowOff>
    </xdr:from>
    <xdr:to>
      <xdr:col>15</xdr:col>
      <xdr:colOff>101600</xdr:colOff>
      <xdr:row>98</xdr:row>
      <xdr:rowOff>107558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98685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88753</xdr:rowOff>
    </xdr:from>
    <xdr:to>
      <xdr:col>10</xdr:col>
      <xdr:colOff>165100</xdr:colOff>
      <xdr:row>98</xdr:row>
      <xdr:rowOff>18903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151664</xdr:rowOff>
    </xdr:from>
    <xdr:to>
      <xdr:col>6</xdr:col>
      <xdr:colOff>38100</xdr:colOff>
      <xdr:row>98</xdr:row>
      <xdr:rowOff>81814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72941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126791</xdr:rowOff>
    </xdr:from>
    <xdr:to>
      <xdr:col>55</xdr:col>
      <xdr:colOff>0</xdr:colOff>
      <xdr:row>58</xdr:row>
      <xdr:rowOff>136766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70891"/>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126791</xdr:rowOff>
    </xdr:from>
    <xdr:to>
      <xdr:col>50</xdr:col>
      <xdr:colOff>114300</xdr:colOff>
      <xdr:row>58</xdr:row>
      <xdr:rowOff>138105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70891"/>
          <a:ext cx="8890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95703</xdr:rowOff>
    </xdr:from>
    <xdr:to>
      <xdr:col>45</xdr:col>
      <xdr:colOff>177800</xdr:colOff>
      <xdr:row>58</xdr:row>
      <xdr:rowOff>138105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39803"/>
          <a:ext cx="889000" cy="4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95703</xdr:rowOff>
    </xdr:from>
    <xdr:to>
      <xdr:col>41</xdr:col>
      <xdr:colOff>50800</xdr:colOff>
      <xdr:row>58</xdr:row>
      <xdr:rowOff>107757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9803"/>
          <a:ext cx="889000" cy="1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85966</xdr:rowOff>
    </xdr:from>
    <xdr:to>
      <xdr:col>55</xdr:col>
      <xdr:colOff>50800</xdr:colOff>
      <xdr:row>59</xdr:row>
      <xdr:rowOff>16116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75991</xdr:rowOff>
    </xdr:from>
    <xdr:to>
      <xdr:col>50</xdr:col>
      <xdr:colOff>165100</xdr:colOff>
      <xdr:row>59</xdr:row>
      <xdr:rowOff>6141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168718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87305</xdr:rowOff>
    </xdr:from>
    <xdr:to>
      <xdr:col>46</xdr:col>
      <xdr:colOff>38100</xdr:colOff>
      <xdr:row>59</xdr:row>
      <xdr:rowOff>17455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8582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44903</xdr:rowOff>
    </xdr:from>
    <xdr:to>
      <xdr:col>41</xdr:col>
      <xdr:colOff>101600</xdr:colOff>
      <xdr:row>58</xdr:row>
      <xdr:rowOff>146503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137630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56957</xdr:rowOff>
    </xdr:from>
    <xdr:to>
      <xdr:col>36</xdr:col>
      <xdr:colOff>165100</xdr:colOff>
      <xdr:row>58</xdr:row>
      <xdr:rowOff>158557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74743</xdr:rowOff>
    </xdr:from>
    <xdr:to>
      <xdr:col>55</xdr:col>
      <xdr:colOff>0</xdr:colOff>
      <xdr:row>78</xdr:row>
      <xdr:rowOff>87339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7843"/>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36258</xdr:rowOff>
    </xdr:from>
    <xdr:to>
      <xdr:col>50</xdr:col>
      <xdr:colOff>114300</xdr:colOff>
      <xdr:row>78</xdr:row>
      <xdr:rowOff>87339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9358"/>
          <a:ext cx="889000" cy="5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36258</xdr:rowOff>
    </xdr:from>
    <xdr:to>
      <xdr:col>45</xdr:col>
      <xdr:colOff>177800</xdr:colOff>
      <xdr:row>78</xdr:row>
      <xdr:rowOff>42900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9358"/>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82336</xdr:rowOff>
    </xdr:from>
    <xdr:to>
      <xdr:col>41</xdr:col>
      <xdr:colOff>50800</xdr:colOff>
      <xdr:row>78</xdr:row>
      <xdr:rowOff>42900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83986"/>
          <a:ext cx="889000" cy="1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98965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23943</xdr:rowOff>
    </xdr:from>
    <xdr:to>
      <xdr:col>55</xdr:col>
      <xdr:colOff>50800</xdr:colOff>
      <xdr:row>78</xdr:row>
      <xdr:rowOff>125543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36539</xdr:rowOff>
    </xdr:from>
    <xdr:to>
      <xdr:col>50</xdr:col>
      <xdr:colOff>165100</xdr:colOff>
      <xdr:row>78</xdr:row>
      <xdr:rowOff>138139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129266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156908</xdr:rowOff>
    </xdr:from>
    <xdr:to>
      <xdr:col>46</xdr:col>
      <xdr:colOff>38100</xdr:colOff>
      <xdr:row>78</xdr:row>
      <xdr:rowOff>87058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103585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163550</xdr:rowOff>
    </xdr:from>
    <xdr:to>
      <xdr:col>41</xdr:col>
      <xdr:colOff>101600</xdr:colOff>
      <xdr:row>78</xdr:row>
      <xdr:rowOff>93700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84827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31536</xdr:rowOff>
    </xdr:from>
    <xdr:to>
      <xdr:col>36</xdr:col>
      <xdr:colOff>165100</xdr:colOff>
      <xdr:row>77</xdr:row>
      <xdr:rowOff>133136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149663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15438</xdr:rowOff>
    </xdr:from>
    <xdr:to>
      <xdr:col>55</xdr:col>
      <xdr:colOff>0</xdr:colOff>
      <xdr:row>98</xdr:row>
      <xdr:rowOff>18248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7538"/>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149600</xdr:rowOff>
    </xdr:from>
    <xdr:to>
      <xdr:col>50</xdr:col>
      <xdr:colOff>114300</xdr:colOff>
      <xdr:row>98</xdr:row>
      <xdr:rowOff>15438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80250"/>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149600</xdr:rowOff>
    </xdr:from>
    <xdr:to>
      <xdr:col>45</xdr:col>
      <xdr:colOff>177800</xdr:colOff>
      <xdr:row>97</xdr:row>
      <xdr:rowOff>155680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8025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114309</xdr:rowOff>
    </xdr:from>
    <xdr:to>
      <xdr:col>41</xdr:col>
      <xdr:colOff>50800</xdr:colOff>
      <xdr:row>97</xdr:row>
      <xdr:rowOff>155680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4959"/>
          <a:ext cx="889000" cy="4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138898</xdr:rowOff>
    </xdr:from>
    <xdr:to>
      <xdr:col>55</xdr:col>
      <xdr:colOff>50800</xdr:colOff>
      <xdr:row>98</xdr:row>
      <xdr:rowOff>69048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161775</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136088</xdr:rowOff>
    </xdr:from>
    <xdr:to>
      <xdr:col>50</xdr:col>
      <xdr:colOff>165100</xdr:colOff>
      <xdr:row>98</xdr:row>
      <xdr:rowOff>66238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82765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54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98800</xdr:rowOff>
    </xdr:from>
    <xdr:to>
      <xdr:col>46</xdr:col>
      <xdr:colOff>38100</xdr:colOff>
      <xdr:row>98</xdr:row>
      <xdr:rowOff>28950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45477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0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104880</xdr:rowOff>
    </xdr:from>
    <xdr:to>
      <xdr:col>41</xdr:col>
      <xdr:colOff>101600</xdr:colOff>
      <xdr:row>98</xdr:row>
      <xdr:rowOff>35030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51557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1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63509</xdr:rowOff>
    </xdr:from>
    <xdr:to>
      <xdr:col>36</xdr:col>
      <xdr:colOff>165100</xdr:colOff>
      <xdr:row>97</xdr:row>
      <xdr:rowOff>165109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10186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6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152709</xdr:rowOff>
    </xdr:from>
    <xdr:to>
      <xdr:col>85</xdr:col>
      <xdr:colOff>127000</xdr:colOff>
      <xdr:row>38</xdr:row>
      <xdr:rowOff>155500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67809"/>
          <a:ext cx="8382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152167</xdr:rowOff>
    </xdr:from>
    <xdr:to>
      <xdr:col>81</xdr:col>
      <xdr:colOff>50800</xdr:colOff>
      <xdr:row>38</xdr:row>
      <xdr:rowOff>152709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7267"/>
          <a:ext cx="8890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143617</xdr:rowOff>
    </xdr:from>
    <xdr:to>
      <xdr:col>76</xdr:col>
      <xdr:colOff>114300</xdr:colOff>
      <xdr:row>38</xdr:row>
      <xdr:rowOff>152167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871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143617</xdr:rowOff>
    </xdr:from>
    <xdr:to>
      <xdr:col>71</xdr:col>
      <xdr:colOff>177800</xdr:colOff>
      <xdr:row>38</xdr:row>
      <xdr:rowOff>161861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58717"/>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164835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104700</xdr:rowOff>
    </xdr:from>
    <xdr:to>
      <xdr:col>85</xdr:col>
      <xdr:colOff>177800</xdr:colOff>
      <xdr:row>39</xdr:row>
      <xdr:rowOff>34850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101909</xdr:rowOff>
    </xdr:from>
    <xdr:to>
      <xdr:col>81</xdr:col>
      <xdr:colOff>101600</xdr:colOff>
      <xdr:row>39</xdr:row>
      <xdr:rowOff>32059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23186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101367</xdr:rowOff>
    </xdr:from>
    <xdr:to>
      <xdr:col>76</xdr:col>
      <xdr:colOff>165100</xdr:colOff>
      <xdr:row>39</xdr:row>
      <xdr:rowOff>31517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22644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92817</xdr:rowOff>
    </xdr:from>
    <xdr:to>
      <xdr:col>72</xdr:col>
      <xdr:colOff>38100</xdr:colOff>
      <xdr:row>39</xdr:row>
      <xdr:rowOff>22967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14094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111061</xdr:rowOff>
    </xdr:from>
    <xdr:to>
      <xdr:col>67</xdr:col>
      <xdr:colOff>101600</xdr:colOff>
      <xdr:row>39</xdr:row>
      <xdr:rowOff>41211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32338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150202</xdr:rowOff>
    </xdr:from>
    <xdr:to>
      <xdr:col>85</xdr:col>
      <xdr:colOff>127000</xdr:colOff>
      <xdr:row>57</xdr:row>
      <xdr:rowOff>155078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22852"/>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150202</xdr:rowOff>
    </xdr:from>
    <xdr:to>
      <xdr:col>81</xdr:col>
      <xdr:colOff>50800</xdr:colOff>
      <xdr:row>57</xdr:row>
      <xdr:rowOff>169210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22852"/>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169210</xdr:rowOff>
    </xdr:from>
    <xdr:to>
      <xdr:col>76</xdr:col>
      <xdr:colOff>114300</xdr:colOff>
      <xdr:row>57</xdr:row>
      <xdr:rowOff>169903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41860"/>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147001</xdr:rowOff>
    </xdr:from>
    <xdr:to>
      <xdr:col>71</xdr:col>
      <xdr:colOff>177800</xdr:colOff>
      <xdr:row>57</xdr:row>
      <xdr:rowOff>169903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19651"/>
          <a:ext cx="889000" cy="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104278</xdr:rowOff>
    </xdr:from>
    <xdr:to>
      <xdr:col>85</xdr:col>
      <xdr:colOff>177800</xdr:colOff>
      <xdr:row>58</xdr:row>
      <xdr:rowOff>34428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19205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99402</xdr:rowOff>
    </xdr:from>
    <xdr:to>
      <xdr:col>81</xdr:col>
      <xdr:colOff>101600</xdr:colOff>
      <xdr:row>58</xdr:row>
      <xdr:rowOff>29552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20679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118410</xdr:rowOff>
    </xdr:from>
    <xdr:to>
      <xdr:col>76</xdr:col>
      <xdr:colOff>165100</xdr:colOff>
      <xdr:row>58</xdr:row>
      <xdr:rowOff>48560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39687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119103</xdr:rowOff>
    </xdr:from>
    <xdr:to>
      <xdr:col>72</xdr:col>
      <xdr:colOff>38100</xdr:colOff>
      <xdr:row>58</xdr:row>
      <xdr:rowOff>49253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40380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96201</xdr:rowOff>
    </xdr:from>
    <xdr:to>
      <xdr:col>67</xdr:col>
      <xdr:colOff>101600</xdr:colOff>
      <xdr:row>58</xdr:row>
      <xdr:rowOff>26351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17478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87159</xdr:rowOff>
    </xdr:from>
    <xdr:to>
      <xdr:col>85</xdr:col>
      <xdr:colOff>127000</xdr:colOff>
      <xdr:row>79</xdr:row>
      <xdr:rowOff>97603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31709"/>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90405</xdr:rowOff>
    </xdr:from>
    <xdr:to>
      <xdr:col>81</xdr:col>
      <xdr:colOff>50800</xdr:colOff>
      <xdr:row>79</xdr:row>
      <xdr:rowOff>97603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4955"/>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90405</xdr:rowOff>
    </xdr:from>
    <xdr:to>
      <xdr:col>76</xdr:col>
      <xdr:colOff>114300</xdr:colOff>
      <xdr:row>79</xdr:row>
      <xdr:rowOff>96611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4955"/>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96611</xdr:rowOff>
    </xdr:from>
    <xdr:to>
      <xdr:col>71</xdr:col>
      <xdr:colOff>177800</xdr:colOff>
      <xdr:row>79</xdr:row>
      <xdr:rowOff>97675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1161"/>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36359</xdr:rowOff>
    </xdr:from>
    <xdr:to>
      <xdr:col>85</xdr:col>
      <xdr:colOff>177800</xdr:colOff>
      <xdr:row>79</xdr:row>
      <xdr:rowOff>137959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46803</xdr:rowOff>
    </xdr:from>
    <xdr:to>
      <xdr:col>81</xdr:col>
      <xdr:colOff>101600</xdr:colOff>
      <xdr:row>79</xdr:row>
      <xdr:rowOff>148403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139530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39605</xdr:rowOff>
    </xdr:from>
    <xdr:to>
      <xdr:col>76</xdr:col>
      <xdr:colOff>165100</xdr:colOff>
      <xdr:row>79</xdr:row>
      <xdr:rowOff>141205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132332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45811</xdr:rowOff>
    </xdr:from>
    <xdr:to>
      <xdr:col>72</xdr:col>
      <xdr:colOff>38100</xdr:colOff>
      <xdr:row>79</xdr:row>
      <xdr:rowOff>147411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138538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46875</xdr:rowOff>
    </xdr:from>
    <xdr:to>
      <xdr:col>67</xdr:col>
      <xdr:colOff>101600</xdr:colOff>
      <xdr:row>79</xdr:row>
      <xdr:rowOff>148475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139602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8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10647</xdr:rowOff>
    </xdr:from>
    <xdr:to>
      <xdr:col>85</xdr:col>
      <xdr:colOff>127000</xdr:colOff>
      <xdr:row>98</xdr:row>
      <xdr:rowOff>12543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12747"/>
          <a:ext cx="8382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8531</xdr:rowOff>
    </xdr:from>
    <xdr:to>
      <xdr:col>81</xdr:col>
      <xdr:colOff>50800</xdr:colOff>
      <xdr:row>98</xdr:row>
      <xdr:rowOff>12543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1063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8531</xdr:rowOff>
    </xdr:from>
    <xdr:to>
      <xdr:col>76</xdr:col>
      <xdr:colOff>114300</xdr:colOff>
      <xdr:row>98</xdr:row>
      <xdr:rowOff>64398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10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64398</xdr:rowOff>
    </xdr:from>
    <xdr:to>
      <xdr:col>71</xdr:col>
      <xdr:colOff>177800</xdr:colOff>
      <xdr:row>98</xdr:row>
      <xdr:rowOff>68028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66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69590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131297</xdr:rowOff>
    </xdr:from>
    <xdr:to>
      <xdr:col>85</xdr:col>
      <xdr:colOff>177800</xdr:colOff>
      <xdr:row>98</xdr:row>
      <xdr:rowOff>61447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109724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133193</xdr:rowOff>
    </xdr:from>
    <xdr:to>
      <xdr:col>81</xdr:col>
      <xdr:colOff>101600</xdr:colOff>
      <xdr:row>98</xdr:row>
      <xdr:rowOff>63343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54470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129181</xdr:rowOff>
    </xdr:from>
    <xdr:to>
      <xdr:col>76</xdr:col>
      <xdr:colOff>165100</xdr:colOff>
      <xdr:row>98</xdr:row>
      <xdr:rowOff>59331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50458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13598</xdr:rowOff>
    </xdr:from>
    <xdr:to>
      <xdr:col>72</xdr:col>
      <xdr:colOff>38100</xdr:colOff>
      <xdr:row>98</xdr:row>
      <xdr:rowOff>115198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106325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17228</xdr:rowOff>
    </xdr:from>
    <xdr:to>
      <xdr:col>67</xdr:col>
      <xdr:colOff>101600</xdr:colOff>
      <xdr:row>98</xdr:row>
      <xdr:rowOff>118828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109955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財政調整基金は、中長期的な見通しのもとに、決算剰余金を中心に積み立てているとともに、最低水準の取り崩しに努めている。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全会計とも黒字額を計上しているが、突発的な歳出</a:t>
          </a:r>
          <a:r>
            <a:rPr lang="ja-JP" altLang="en-US" sz="1100" b="0" i="0" baseline="0">
              <a:solidFill>
                <a:schemeClr val="dk1"/>
              </a:solidFill>
              <a:effectLst/>
              <a:latin typeface="+mn-lt"/>
              <a:ea typeface="+mn-ea"/>
              <a:cs typeface="+mn-cs"/>
            </a:rPr>
            <a:t>に備え</a:t>
          </a:r>
          <a:r>
            <a:rPr lang="ja-JP" altLang="ja-JP" sz="1100" b="0" i="0" baseline="0">
              <a:solidFill>
                <a:schemeClr val="dk1"/>
              </a:solidFill>
              <a:effectLst/>
              <a:latin typeface="+mn-lt"/>
              <a:ea typeface="+mn-ea"/>
              <a:cs typeface="+mn-cs"/>
            </a:rPr>
            <a:t>計画的な基金の積立</a:t>
          </a:r>
          <a:r>
            <a:rPr lang="ja-JP" altLang="en-US" sz="1100" b="0" i="0" baseline="0">
              <a:solidFill>
                <a:schemeClr val="dk1"/>
              </a:solidFill>
              <a:effectLst/>
              <a:latin typeface="+mn-lt"/>
              <a:ea typeface="+mn-ea"/>
              <a:cs typeface="+mn-cs"/>
            </a:rPr>
            <a:t>突発的な</a:t>
          </a:r>
          <a:r>
            <a:rPr lang="ja-JP" altLang="ja-JP" sz="1100" b="0" i="0" baseline="0">
              <a:solidFill>
                <a:schemeClr val="dk1"/>
              </a:solidFill>
              <a:effectLst/>
              <a:latin typeface="+mn-lt"/>
              <a:ea typeface="+mn-ea"/>
              <a:cs typeface="+mn-cs"/>
            </a:rPr>
            <a:t>等を行い、長期的な視野で財政運営に努める。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2916958</v>
      </c>
      <c r="BO4" s="462"/>
      <c r="BP4" s="462"/>
      <c r="BQ4" s="462"/>
      <c r="BR4" s="462"/>
      <c r="BS4" s="462"/>
      <c r="BT4" s="462"/>
      <c r="BU4" s="463"/>
      <c r="BV4" s="461">
        <v>2637620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7.1</v>
      </c>
      <c r="CU4" s="646"/>
      <c r="CV4" s="646"/>
      <c r="CW4" s="646"/>
      <c r="CX4" s="646"/>
      <c r="CY4" s="646"/>
      <c r="CZ4" s="646"/>
      <c r="DA4" s="647"/>
      <c r="DB4" s="645">
        <v>4.9000000000000004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2768438</v>
      </c>
      <c r="BO5" s="467"/>
      <c r="BP5" s="467"/>
      <c r="BQ5" s="467"/>
      <c r="BR5" s="467"/>
      <c r="BS5" s="467"/>
      <c r="BT5" s="467"/>
      <c r="BU5" s="468"/>
      <c r="BV5" s="466">
        <v>2534377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80.900000000000006</v>
      </c>
      <c r="CU5" s="437"/>
      <c r="CV5" s="437"/>
      <c r="CW5" s="437"/>
      <c r="CX5" s="437"/>
      <c r="CY5" s="437"/>
      <c r="CZ5" s="437"/>
      <c r="DA5" s="438"/>
      <c r="DB5" s="436">
        <v>81.599999999999994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148520</v>
      </c>
      <c r="BO6" s="467"/>
      <c r="BP6" s="467"/>
      <c r="BQ6" s="467"/>
      <c r="BR6" s="467"/>
      <c r="BS6" s="467"/>
      <c r="BT6" s="467"/>
      <c r="BU6" s="468"/>
      <c r="BV6" s="466">
        <v>103243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83.3</v>
      </c>
      <c r="CU6" s="620"/>
      <c r="CV6" s="620"/>
      <c r="CW6" s="620"/>
      <c r="CX6" s="620"/>
      <c r="CY6" s="620"/>
      <c r="CZ6" s="620"/>
      <c r="DA6" s="621"/>
      <c r="DB6" s="619">
        <v>84.9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31329</v>
      </c>
      <c r="BO7" s="467"/>
      <c r="BP7" s="467"/>
      <c r="BQ7" s="467"/>
      <c r="BR7" s="467"/>
      <c r="BS7" s="467"/>
      <c r="BT7" s="467"/>
      <c r="BU7" s="468"/>
      <c r="BV7" s="466">
        <v>22882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1643204</v>
      </c>
      <c r="CU7" s="467"/>
      <c r="CV7" s="467"/>
      <c r="CW7" s="467"/>
      <c r="CX7" s="467"/>
      <c r="CY7" s="467"/>
      <c r="CZ7" s="467"/>
      <c r="DA7" s="468"/>
      <c r="DB7" s="466">
        <v>1628829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117191</v>
      </c>
      <c r="BO8" s="467"/>
      <c r="BP8" s="467"/>
      <c r="BQ8" s="467"/>
      <c r="BR8" s="467"/>
      <c r="BS8" s="467"/>
      <c r="BT8" s="467"/>
      <c r="BU8" s="468"/>
      <c r="BV8" s="466">
        <v>80361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0.19</v>
      </c>
      <c r="CU8" s="580"/>
      <c r="CV8" s="580"/>
      <c r="CW8" s="580"/>
      <c r="CX8" s="580"/>
      <c r="CY8" s="580"/>
      <c r="CZ8" s="580"/>
      <c r="DA8" s="581"/>
      <c r="DB8" s="579">
        <v>0.19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2788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36830</v>
      </c>
      <c r="BO9" s="467"/>
      <c r="BP9" s="467"/>
      <c r="BQ9" s="467"/>
      <c r="BR9" s="467"/>
      <c r="BS9" s="467"/>
      <c r="BT9" s="467"/>
      <c r="BU9" s="468"/>
      <c r="BV9" s="466">
        <v>7177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13.2</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2970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89098</v>
      </c>
      <c r="BO10" s="467"/>
      <c r="BP10" s="467"/>
      <c r="BQ10" s="467"/>
      <c r="BR10" s="467"/>
      <c r="BS10" s="467"/>
      <c r="BT10" s="467"/>
      <c r="BU10" s="468"/>
      <c r="BV10" s="466">
        <v>30000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104</v>
      </c>
      <c r="AV11" s="524"/>
      <c r="AW11" s="524"/>
      <c r="AX11" s="524"/>
      <c r="AY11" s="446" t="s">
        <v>126</v>
      </c>
      <c r="AZ11" s="447"/>
      <c r="BA11" s="447"/>
      <c r="BB11" s="447"/>
      <c r="BC11" s="447"/>
      <c r="BD11" s="447"/>
      <c r="BE11" s="447"/>
      <c r="BF11" s="447"/>
      <c r="BG11" s="447"/>
      <c r="BH11" s="447"/>
      <c r="BI11" s="447"/>
      <c r="BJ11" s="447"/>
      <c r="BK11" s="447"/>
      <c r="BL11" s="447"/>
      <c r="BM11" s="448"/>
      <c r="BN11" s="466">
        <v>56805</v>
      </c>
      <c r="BO11" s="467"/>
      <c r="BP11" s="467"/>
      <c r="BQ11" s="467"/>
      <c r="BR11" s="467"/>
      <c r="BS11" s="467"/>
      <c r="BT11" s="467"/>
      <c r="BU11" s="468"/>
      <c r="BV11" s="466">
        <v>76835</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2707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60000</v>
      </c>
      <c r="BO12" s="467"/>
      <c r="BP12" s="467"/>
      <c r="BQ12" s="467"/>
      <c r="BR12" s="467"/>
      <c r="BS12" s="467"/>
      <c r="BT12" s="467"/>
      <c r="BU12" s="468"/>
      <c r="BV12" s="466">
        <v>30000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2691</v>
      </c>
      <c r="S13" s="570"/>
      <c r="T13" s="570"/>
      <c r="U13" s="570"/>
      <c r="V13" s="571"/>
      <c r="W13" s="557" t="s">
        <v>141</v>
      </c>
      <c r="X13" s="479"/>
      <c r="Y13" s="479"/>
      <c r="Z13" s="479"/>
      <c r="AA13" s="479"/>
      <c r="AB13" s="480"/>
      <c r="AC13" s="442">
        <v>306</v>
      </c>
      <c r="AD13" s="443"/>
      <c r="AE13" s="443"/>
      <c r="AF13" s="443"/>
      <c r="AG13" s="444"/>
      <c r="AH13" s="442">
        <v>288</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122733</v>
      </c>
      <c r="BO13" s="467"/>
      <c r="BP13" s="467"/>
      <c r="BQ13" s="467"/>
      <c r="BR13" s="467"/>
      <c r="BS13" s="467"/>
      <c r="BT13" s="467"/>
      <c r="BU13" s="468"/>
      <c r="BV13" s="466">
        <v>84012</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v>
      </c>
      <c r="CU13" s="437"/>
      <c r="CV13" s="437"/>
      <c r="CW13" s="437"/>
      <c r="CX13" s="437"/>
      <c r="CY13" s="437"/>
      <c r="CZ13" s="437"/>
      <c r="DA13" s="438"/>
      <c r="DB13" s="436">
        <v>5.2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2753</v>
      </c>
      <c r="S14" s="570"/>
      <c r="T14" s="570"/>
      <c r="U14" s="570"/>
      <c r="V14" s="571"/>
      <c r="W14" s="572"/>
      <c r="X14" s="482"/>
      <c r="Y14" s="482"/>
      <c r="Z14" s="482"/>
      <c r="AA14" s="482"/>
      <c r="AB14" s="483"/>
      <c r="AC14" s="562">
        <v>21.9</v>
      </c>
      <c r="AD14" s="563"/>
      <c r="AE14" s="563"/>
      <c r="AF14" s="563"/>
      <c r="AG14" s="564"/>
      <c r="AH14" s="562">
        <v>19.8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149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150</v>
      </c>
      <c r="N15" s="567"/>
      <c r="O15" s="567"/>
      <c r="P15" s="567"/>
      <c r="Q15" s="568"/>
      <c r="R15" s="569">
        <v>2739</v>
      </c>
      <c r="S15" s="570"/>
      <c r="T15" s="570"/>
      <c r="U15" s="570"/>
      <c r="V15" s="571"/>
      <c r="W15" s="557" t="s">
        <v>151</v>
      </c>
      <c r="X15" s="479"/>
      <c r="Y15" s="479"/>
      <c r="Z15" s="479"/>
      <c r="AA15" s="479"/>
      <c r="AB15" s="480"/>
      <c r="AC15" s="442">
        <v>298</v>
      </c>
      <c r="AD15" s="443"/>
      <c r="AE15" s="443"/>
      <c r="AF15" s="443"/>
      <c r="AG15" s="444"/>
      <c r="AH15" s="442">
        <v>357</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292747</v>
      </c>
      <c r="BO15" s="462"/>
      <c r="BP15" s="462"/>
      <c r="BQ15" s="462"/>
      <c r="BR15" s="462"/>
      <c r="BS15" s="462"/>
      <c r="BT15" s="462"/>
      <c r="BU15" s="463"/>
      <c r="BV15" s="461">
        <v>292156</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21.3</v>
      </c>
      <c r="AD16" s="563"/>
      <c r="AE16" s="563"/>
      <c r="AF16" s="563"/>
      <c r="AG16" s="564"/>
      <c r="AH16" s="562">
        <v>24.6</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1529120</v>
      </c>
      <c r="BO16" s="467"/>
      <c r="BP16" s="467"/>
      <c r="BQ16" s="467"/>
      <c r="BR16" s="467"/>
      <c r="BS16" s="467"/>
      <c r="BT16" s="467"/>
      <c r="BU16" s="468"/>
      <c r="BV16" s="466">
        <v>1499616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796</v>
      </c>
      <c r="AD17" s="443"/>
      <c r="AE17" s="443"/>
      <c r="AF17" s="443"/>
      <c r="AG17" s="444"/>
      <c r="AH17" s="442">
        <v>806</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359518</v>
      </c>
      <c r="BO17" s="467"/>
      <c r="BP17" s="467"/>
      <c r="BQ17" s="467"/>
      <c r="BR17" s="467"/>
      <c r="BS17" s="467"/>
      <c r="BT17" s="467"/>
      <c r="BU17" s="468"/>
      <c r="BV17" s="466">
        <v>358343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161</v>
      </c>
      <c r="C18" s="529"/>
      <c r="D18" s="529"/>
      <c r="E18" s="530"/>
      <c r="F18" s="530"/>
      <c r="G18" s="530"/>
      <c r="H18" s="530"/>
      <c r="I18" s="530"/>
      <c r="J18" s="530"/>
      <c r="K18" s="530"/>
      <c r="L18" s="531">
        <v>34.380000000000003</v>
      </c>
      <c r="M18" s="531"/>
      <c r="N18" s="531"/>
      <c r="O18" s="531"/>
      <c r="P18" s="531"/>
      <c r="Q18" s="531"/>
      <c r="R18" s="532"/>
      <c r="S18" s="532"/>
      <c r="T18" s="532"/>
      <c r="U18" s="532"/>
      <c r="V18" s="533"/>
      <c r="W18" s="547"/>
      <c r="X18" s="548"/>
      <c r="Y18" s="548"/>
      <c r="Z18" s="548"/>
      <c r="AA18" s="548"/>
      <c r="AB18" s="558"/>
      <c r="AC18" s="430">
        <v>56.9</v>
      </c>
      <c r="AD18" s="431"/>
      <c r="AE18" s="431"/>
      <c r="AF18" s="431"/>
      <c r="AG18" s="534"/>
      <c r="AH18" s="430">
        <v>55.5</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1329806</v>
      </c>
      <c r="BO18" s="467"/>
      <c r="BP18" s="467"/>
      <c r="BQ18" s="467"/>
      <c r="BR18" s="467"/>
      <c r="BS18" s="467"/>
      <c r="BT18" s="467"/>
      <c r="BU18" s="468"/>
      <c r="BV18" s="466">
        <v>1331150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163</v>
      </c>
      <c r="C19" s="529"/>
      <c r="D19" s="529"/>
      <c r="E19" s="530"/>
      <c r="F19" s="530"/>
      <c r="G19" s="530"/>
      <c r="H19" s="530"/>
      <c r="I19" s="530"/>
      <c r="J19" s="530"/>
      <c r="K19" s="530"/>
      <c r="L19" s="536">
        <v>81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2041496</v>
      </c>
      <c r="BO19" s="467"/>
      <c r="BP19" s="467"/>
      <c r="BQ19" s="467"/>
      <c r="BR19" s="467"/>
      <c r="BS19" s="467"/>
      <c r="BT19" s="467"/>
      <c r="BU19" s="468"/>
      <c r="BV19" s="466">
        <v>1975656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165</v>
      </c>
      <c r="C20" s="529"/>
      <c r="D20" s="529"/>
      <c r="E20" s="530"/>
      <c r="F20" s="530"/>
      <c r="G20" s="530"/>
      <c r="H20" s="530"/>
      <c r="I20" s="530"/>
      <c r="J20" s="530"/>
      <c r="K20" s="530"/>
      <c r="L20" s="536">
        <v>1001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2700651</v>
      </c>
      <c r="BO23" s="467"/>
      <c r="BP23" s="467"/>
      <c r="BQ23" s="467"/>
      <c r="BR23" s="467"/>
      <c r="BS23" s="467"/>
      <c r="BT23" s="467"/>
      <c r="BU23" s="468"/>
      <c r="BV23" s="466">
        <v>2513111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174</v>
      </c>
      <c r="F24" s="440"/>
      <c r="G24" s="440"/>
      <c r="H24" s="440"/>
      <c r="I24" s="440"/>
      <c r="J24" s="440"/>
      <c r="K24" s="441"/>
      <c r="L24" s="442">
        <v>1</v>
      </c>
      <c r="M24" s="443"/>
      <c r="N24" s="443"/>
      <c r="O24" s="443"/>
      <c r="P24" s="444"/>
      <c r="Q24" s="442">
        <v>6680</v>
      </c>
      <c r="R24" s="443"/>
      <c r="S24" s="443"/>
      <c r="T24" s="443"/>
      <c r="U24" s="443"/>
      <c r="V24" s="444"/>
      <c r="W24" s="508"/>
      <c r="X24" s="499"/>
      <c r="Y24" s="500"/>
      <c r="Z24" s="439" t="s">
        <v>175</v>
      </c>
      <c r="AA24" s="440"/>
      <c r="AB24" s="440"/>
      <c r="AC24" s="440"/>
      <c r="AD24" s="440"/>
      <c r="AE24" s="440"/>
      <c r="AF24" s="440"/>
      <c r="AG24" s="441"/>
      <c r="AH24" s="442">
        <v>40</v>
      </c>
      <c r="AI24" s="443"/>
      <c r="AJ24" s="443"/>
      <c r="AK24" s="443"/>
      <c r="AL24" s="444"/>
      <c r="AM24" s="442">
        <v>120280</v>
      </c>
      <c r="AN24" s="443"/>
      <c r="AO24" s="443"/>
      <c r="AP24" s="443"/>
      <c r="AQ24" s="443"/>
      <c r="AR24" s="444"/>
      <c r="AS24" s="442">
        <v>3007</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1996641</v>
      </c>
      <c r="BO24" s="467"/>
      <c r="BP24" s="467"/>
      <c r="BQ24" s="467"/>
      <c r="BR24" s="467"/>
      <c r="BS24" s="467"/>
      <c r="BT24" s="467"/>
      <c r="BU24" s="468"/>
      <c r="BV24" s="466">
        <v>1822790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177</v>
      </c>
      <c r="F25" s="440"/>
      <c r="G25" s="440"/>
      <c r="H25" s="440"/>
      <c r="I25" s="440"/>
      <c r="J25" s="440"/>
      <c r="K25" s="441"/>
      <c r="L25" s="442">
        <v>1</v>
      </c>
      <c r="M25" s="443"/>
      <c r="N25" s="443"/>
      <c r="O25" s="443"/>
      <c r="P25" s="444"/>
      <c r="Q25" s="442">
        <v>5550</v>
      </c>
      <c r="R25" s="443"/>
      <c r="S25" s="443"/>
      <c r="T25" s="443"/>
      <c r="U25" s="443"/>
      <c r="V25" s="444"/>
      <c r="W25" s="508"/>
      <c r="X25" s="499"/>
      <c r="Y25" s="500"/>
      <c r="Z25" s="439" t="s">
        <v>178</v>
      </c>
      <c r="AA25" s="440"/>
      <c r="AB25" s="440"/>
      <c r="AC25" s="440"/>
      <c r="AD25" s="440"/>
      <c r="AE25" s="440"/>
      <c r="AF25" s="440"/>
      <c r="AG25" s="441"/>
      <c r="AH25" s="442" t="s">
        <v>138</v>
      </c>
      <c r="AI25" s="443"/>
      <c r="AJ25" s="443"/>
      <c r="AK25" s="443"/>
      <c r="AL25" s="444"/>
      <c r="AM25" s="442" t="s">
        <v>138</v>
      </c>
      <c r="AN25" s="443"/>
      <c r="AO25" s="443"/>
      <c r="AP25" s="443"/>
      <c r="AQ25" s="443"/>
      <c r="AR25" s="444"/>
      <c r="AS25" s="442" t="s">
        <v>129</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t="s">
        <v>129</v>
      </c>
      <c r="BO25" s="462"/>
      <c r="BP25" s="462"/>
      <c r="BQ25" s="462"/>
      <c r="BR25" s="462"/>
      <c r="BS25" s="462"/>
      <c r="BT25" s="462"/>
      <c r="BU25" s="463"/>
      <c r="BV25" s="461" t="s">
        <v>138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180</v>
      </c>
      <c r="F26" s="440"/>
      <c r="G26" s="440"/>
      <c r="H26" s="440"/>
      <c r="I26" s="440"/>
      <c r="J26" s="440"/>
      <c r="K26" s="441"/>
      <c r="L26" s="442">
        <v>1</v>
      </c>
      <c r="M26" s="443"/>
      <c r="N26" s="443"/>
      <c r="O26" s="443"/>
      <c r="P26" s="444"/>
      <c r="Q26" s="442">
        <v>5050</v>
      </c>
      <c r="R26" s="443"/>
      <c r="S26" s="443"/>
      <c r="T26" s="443"/>
      <c r="U26" s="443"/>
      <c r="V26" s="444"/>
      <c r="W26" s="508"/>
      <c r="X26" s="499"/>
      <c r="Y26" s="500"/>
      <c r="Z26" s="439" t="s">
        <v>181</v>
      </c>
      <c r="AA26" s="521"/>
      <c r="AB26" s="521"/>
      <c r="AC26" s="521"/>
      <c r="AD26" s="521"/>
      <c r="AE26" s="521"/>
      <c r="AF26" s="521"/>
      <c r="AG26" s="522"/>
      <c r="AH26" s="442" t="s">
        <v>138</v>
      </c>
      <c r="AI26" s="443"/>
      <c r="AJ26" s="443"/>
      <c r="AK26" s="443"/>
      <c r="AL26" s="444"/>
      <c r="AM26" s="442" t="s">
        <v>138</v>
      </c>
      <c r="AN26" s="443"/>
      <c r="AO26" s="443"/>
      <c r="AP26" s="443"/>
      <c r="AQ26" s="443"/>
      <c r="AR26" s="444"/>
      <c r="AS26" s="442" t="s">
        <v>138</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2750</v>
      </c>
      <c r="R27" s="443"/>
      <c r="S27" s="443"/>
      <c r="T27" s="443"/>
      <c r="U27" s="443"/>
      <c r="V27" s="444"/>
      <c r="W27" s="508"/>
      <c r="X27" s="499"/>
      <c r="Y27" s="500"/>
      <c r="Z27" s="439" t="s">
        <v>184</v>
      </c>
      <c r="AA27" s="440"/>
      <c r="AB27" s="440"/>
      <c r="AC27" s="440"/>
      <c r="AD27" s="440"/>
      <c r="AE27" s="440"/>
      <c r="AF27" s="440"/>
      <c r="AG27" s="441"/>
      <c r="AH27" s="442" t="s">
        <v>138</v>
      </c>
      <c r="AI27" s="443"/>
      <c r="AJ27" s="443"/>
      <c r="AK27" s="443"/>
      <c r="AL27" s="444"/>
      <c r="AM27" s="442" t="s">
        <v>138</v>
      </c>
      <c r="AN27" s="443"/>
      <c r="AO27" s="443"/>
      <c r="AP27" s="443"/>
      <c r="AQ27" s="443"/>
      <c r="AR27" s="444"/>
      <c r="AS27" s="442" t="s">
        <v>128</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145610</v>
      </c>
      <c r="BO27" s="470"/>
      <c r="BP27" s="470"/>
      <c r="BQ27" s="470"/>
      <c r="BR27" s="470"/>
      <c r="BS27" s="470"/>
      <c r="BT27" s="470"/>
      <c r="BU27" s="471"/>
      <c r="BV27" s="469">
        <v>145600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2060</v>
      </c>
      <c r="R28" s="443"/>
      <c r="S28" s="443"/>
      <c r="T28" s="443"/>
      <c r="U28" s="443"/>
      <c r="V28" s="444"/>
      <c r="W28" s="508"/>
      <c r="X28" s="499"/>
      <c r="Y28" s="500"/>
      <c r="Z28" s="439" t="s">
        <v>187</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771700</v>
      </c>
      <c r="BO28" s="462"/>
      <c r="BP28" s="462"/>
      <c r="BQ28" s="462"/>
      <c r="BR28" s="462"/>
      <c r="BS28" s="462"/>
      <c r="BT28" s="462"/>
      <c r="BU28" s="463"/>
      <c r="BV28" s="461">
        <v>742602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6</v>
      </c>
      <c r="M29" s="443"/>
      <c r="N29" s="443"/>
      <c r="O29" s="443"/>
      <c r="P29" s="444"/>
      <c r="Q29" s="442">
        <v>1860</v>
      </c>
      <c r="R29" s="443"/>
      <c r="S29" s="443"/>
      <c r="T29" s="443"/>
      <c r="U29" s="443"/>
      <c r="V29" s="444"/>
      <c r="W29" s="509"/>
      <c r="X29" s="510"/>
      <c r="Y29" s="511"/>
      <c r="Z29" s="439" t="s">
        <v>190</v>
      </c>
      <c r="AA29" s="440"/>
      <c r="AB29" s="440"/>
      <c r="AC29" s="440"/>
      <c r="AD29" s="440"/>
      <c r="AE29" s="440"/>
      <c r="AF29" s="440"/>
      <c r="AG29" s="441"/>
      <c r="AH29" s="442">
        <v>40</v>
      </c>
      <c r="AI29" s="443"/>
      <c r="AJ29" s="443"/>
      <c r="AK29" s="443"/>
      <c r="AL29" s="444"/>
      <c r="AM29" s="442">
        <v>120280</v>
      </c>
      <c r="AN29" s="443"/>
      <c r="AO29" s="443"/>
      <c r="AP29" s="443"/>
      <c r="AQ29" s="443"/>
      <c r="AR29" s="444"/>
      <c r="AS29" s="442">
        <v>3007</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139300</v>
      </c>
      <c r="BO29" s="467"/>
      <c r="BP29" s="467"/>
      <c r="BQ29" s="467"/>
      <c r="BR29" s="467"/>
      <c r="BS29" s="467"/>
      <c r="BT29" s="467"/>
      <c r="BU29" s="468"/>
      <c r="BV29" s="466">
        <v>132275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94.4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1519632</v>
      </c>
      <c r="BO30" s="470"/>
      <c r="BP30" s="470"/>
      <c r="BQ30" s="470"/>
      <c r="BR30" s="470"/>
      <c r="BS30" s="470"/>
      <c r="BT30" s="470"/>
      <c r="BU30" s="471"/>
      <c r="BV30" s="469">
        <v>1505805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麻績村国民健康保険特別会計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麻績村水道事業特別会計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松本広域連合（一般会計）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麻績村介護保険特別会計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麻績村下水道事業特別会計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松本広域連合（ふるさと市町村圏事業特別会計）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麻績村後期高齢者医療特別会計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7</v>
      </c>
      <c r="BF36" s="425"/>
      <c r="BG36" s="424" t="str">
        <f>IF('各会計、関係団体の財政状況及び健全化判断比率'!B33="","",'各会計、関係団体の財政状況及び健全化判断比率'!B33)</f>
        <v>麻績村聖高原別荘地地上権分譲事業特別会計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長野県市町村自治振興組合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8</v>
      </c>
      <c r="BF37" s="425"/>
      <c r="BG37" s="424" t="str">
        <f>IF('各会計、関係団体の財政状況及び健全化判断比率'!B34="","",'各会計、関係団体の財政状況及び健全化判断比率'!B34)</f>
        <v>麻績村住宅団地分譲事業特別会計</v>
      </c>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長野県後期高齢者医療広域連合（一般会計）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長野県後期高齢者医療広域連合（後期高齢者医療特別会計）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長野県市町村総合事務組合（一般会計）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長野県市町村総合事務組合（非常勤職員公務災害補償特別会計）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中信地域町村交通災害共済事務組合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松塩安筑老人福祉施設組合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松塩筑木曽老人福祉施設組合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LuMtyZloVT7PYR3e6rJlzpn8tjcncrdbjzsjh/LXArVe52gVgXt1RAthVkpRyR+U2vskvytNP1QVS6zlS1zbug==" saltValue="vcS1kn2MfRmgCagrNGuD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1" t="s">
        <v>573</v>
      </c>
      <c r="D34" s="1251"/>
      <c r="E34" s="1252"/>
      <c r="F34" s="32">
        <v>108.05</v>
      </c>
      <c r="G34" s="33">
        <v>108.63</v>
      </c>
      <c r="H34" s="33">
        <v>111.76</v>
      </c>
      <c r="I34" s="33">
        <v>111.46</v>
      </c>
      <c r="J34" s="34">
        <v>110.48</v>
      </c>
      <c r="K34" s="22"/>
      <c r="L34" s="22"/>
      <c r="M34" s="22"/>
      <c r="N34" s="22"/>
      <c r="O34" s="22"/>
      <c r="P34" s="22"/>
    </row>
    <row r="35" spans="1:16" ht="39" customHeight="1" x14ac:dyDescent="0.15">
      <c r="A35" s="22"/>
      <c r="B35" s="35"/>
      <c r="C35" s="1245" t="s">
        <v>574</v>
      </c>
      <c r="D35" s="1246"/>
      <c r="E35" s="1247"/>
      <c r="F35" s="36">
        <v>7.98</v>
      </c>
      <c r="G35" s="37">
        <v>4.6500000000000004</v>
      </c>
      <c r="H35" s="37">
        <v>4.5</v>
      </c>
      <c r="I35" s="37">
        <v>4.93</v>
      </c>
      <c r="J35" s="38">
        <v>7.13</v>
      </c>
      <c r="K35" s="22"/>
      <c r="L35" s="22"/>
      <c r="M35" s="22"/>
      <c r="N35" s="22"/>
      <c r="O35" s="22"/>
      <c r="P35" s="22"/>
    </row>
    <row r="36" spans="1:16" ht="39" customHeight="1" x14ac:dyDescent="0.15">
      <c r="A36" s="22"/>
      <c r="B36" s="35"/>
      <c r="C36" s="1245" t="s">
        <v>575</v>
      </c>
      <c r="D36" s="1246"/>
      <c r="E36" s="1247"/>
      <c r="F36" s="36">
        <v>2.2599999999999998</v>
      </c>
      <c r="G36" s="37">
        <v>2.06</v>
      </c>
      <c r="H36" s="37">
        <v>2.78</v>
      </c>
      <c r="I36" s="37">
        <v>3.65</v>
      </c>
      <c r="J36" s="38">
        <v>4.0999999999999996</v>
      </c>
      <c r="K36" s="22"/>
      <c r="L36" s="22"/>
      <c r="M36" s="22"/>
      <c r="N36" s="22"/>
      <c r="O36" s="22"/>
      <c r="P36" s="22"/>
    </row>
    <row r="37" spans="1:16" ht="39" customHeight="1" x14ac:dyDescent="0.15">
      <c r="A37" s="22"/>
      <c r="B37" s="35"/>
      <c r="C37" s="1245" t="s">
        <v>576</v>
      </c>
      <c r="D37" s="1246"/>
      <c r="E37" s="1247"/>
      <c r="F37" s="36">
        <v>3.61</v>
      </c>
      <c r="G37" s="37">
        <v>3.17</v>
      </c>
      <c r="H37" s="37">
        <v>4.42</v>
      </c>
      <c r="I37" s="37">
        <v>2.79</v>
      </c>
      <c r="J37" s="38">
        <v>2.42</v>
      </c>
      <c r="K37" s="22"/>
      <c r="L37" s="22"/>
      <c r="M37" s="22"/>
      <c r="N37" s="22"/>
      <c r="O37" s="22"/>
      <c r="P37" s="22"/>
    </row>
    <row r="38" spans="1:16" ht="39" customHeight="1" x14ac:dyDescent="0.15">
      <c r="A38" s="22"/>
      <c r="B38" s="35"/>
      <c r="C38" s="1245" t="s">
        <v>577</v>
      </c>
      <c r="D38" s="1246"/>
      <c r="E38" s="1247"/>
      <c r="F38" s="36">
        <v>0.75</v>
      </c>
      <c r="G38" s="37">
        <v>0.75</v>
      </c>
      <c r="H38" s="37">
        <v>0.76</v>
      </c>
      <c r="I38" s="37">
        <v>0.76</v>
      </c>
      <c r="J38" s="38">
        <v>0.75</v>
      </c>
      <c r="K38" s="22"/>
      <c r="L38" s="22"/>
      <c r="M38" s="22"/>
      <c r="N38" s="22"/>
      <c r="O38" s="22"/>
      <c r="P38" s="22"/>
    </row>
    <row r="39" spans="1:16" ht="39" customHeight="1" x14ac:dyDescent="0.15">
      <c r="A39" s="22"/>
      <c r="B39" s="35"/>
      <c r="C39" s="1245" t="s">
        <v>578</v>
      </c>
      <c r="D39" s="1246"/>
      <c r="E39" s="1247"/>
      <c r="F39" s="36">
        <v>0.31</v>
      </c>
      <c r="G39" s="37">
        <v>0.23</v>
      </c>
      <c r="H39" s="37">
        <v>0.33</v>
      </c>
      <c r="I39" s="37">
        <v>0.32</v>
      </c>
      <c r="J39" s="38">
        <v>0.52</v>
      </c>
      <c r="K39" s="22"/>
      <c r="L39" s="22"/>
      <c r="M39" s="22"/>
      <c r="N39" s="22"/>
      <c r="O39" s="22"/>
      <c r="P39" s="22"/>
    </row>
    <row r="40" spans="1:16" ht="39" customHeight="1" x14ac:dyDescent="0.15">
      <c r="A40" s="22"/>
      <c r="B40" s="35"/>
      <c r="C40" s="1245" t="s">
        <v>579</v>
      </c>
      <c r="D40" s="1246"/>
      <c r="E40" s="1247"/>
      <c r="F40" s="36">
        <v>0.21</v>
      </c>
      <c r="G40" s="37">
        <v>0.26</v>
      </c>
      <c r="H40" s="37">
        <v>0.28000000000000003</v>
      </c>
      <c r="I40" s="37">
        <v>0.31</v>
      </c>
      <c r="J40" s="38">
        <v>0.2</v>
      </c>
      <c r="K40" s="22"/>
      <c r="L40" s="22"/>
      <c r="M40" s="22"/>
      <c r="N40" s="22"/>
      <c r="O40" s="22"/>
      <c r="P40" s="22"/>
    </row>
    <row r="41" spans="1:16" ht="39" customHeight="1" x14ac:dyDescent="0.15">
      <c r="A41" s="22"/>
      <c r="B41" s="35"/>
      <c r="C41" s="1245" t="s">
        <v>580</v>
      </c>
      <c r="D41" s="1246"/>
      <c r="E41" s="1247"/>
      <c r="F41" s="36">
        <v>0.01</v>
      </c>
      <c r="G41" s="37">
        <v>0.02</v>
      </c>
      <c r="H41" s="37">
        <v>0.02</v>
      </c>
      <c r="I41" s="37">
        <v>0.02</v>
      </c>
      <c r="J41" s="38">
        <v>0.02</v>
      </c>
      <c r="K41" s="22"/>
      <c r="L41" s="22"/>
      <c r="M41" s="22"/>
      <c r="N41" s="22"/>
      <c r="O41" s="22"/>
      <c r="P41" s="22"/>
    </row>
    <row r="42" spans="1:16" ht="39" customHeight="1" x14ac:dyDescent="0.15">
      <c r="A42" s="22"/>
      <c r="B42" s="39"/>
      <c r="C42" s="1245" t="s">
        <v>581</v>
      </c>
      <c r="D42" s="1246"/>
      <c r="E42" s="1247"/>
      <c r="F42" s="36" t="s">
        <v>525</v>
      </c>
      <c r="G42" s="37" t="s">
        <v>525</v>
      </c>
      <c r="H42" s="37" t="s">
        <v>525</v>
      </c>
      <c r="I42" s="37" t="s">
        <v>525</v>
      </c>
      <c r="J42" s="38" t="s">
        <v>525</v>
      </c>
      <c r="K42" s="22"/>
      <c r="L42" s="22"/>
      <c r="M42" s="22"/>
      <c r="N42" s="22"/>
      <c r="O42" s="22"/>
      <c r="P42" s="22"/>
    </row>
    <row r="43" spans="1:16" ht="39" customHeight="1" thickBot="1" x14ac:dyDescent="0.2">
      <c r="A43" s="22"/>
      <c r="B43" s="40"/>
      <c r="C43" s="1248" t="s">
        <v>582</v>
      </c>
      <c r="D43" s="1249"/>
      <c r="E43" s="1250"/>
      <c r="F43" s="41">
        <v>0.11</v>
      </c>
      <c r="G43" s="42">
        <v>0.03</v>
      </c>
      <c r="H43" s="42">
        <v>0.03</v>
      </c>
      <c r="I43" s="42">
        <v>0</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3sqarEFKC0EcTugv1GVq/DQH1qknxx8sLTwTuWYZddonN5EgaOv3ujK48eWuohVx2W6wVhJmNN5fG3cFQ0gg==" saltValue="Kf+wzvBuTrxQKnXq2V1i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225</v>
      </c>
      <c r="L45" s="60">
        <v>228</v>
      </c>
      <c r="M45" s="60">
        <v>209</v>
      </c>
      <c r="N45" s="60">
        <v>217</v>
      </c>
      <c r="O45" s="61">
        <v>235</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525</v>
      </c>
      <c r="L46" s="64" t="s">
        <v>525</v>
      </c>
      <c r="M46" s="64" t="s">
        <v>525</v>
      </c>
      <c r="N46" s="64" t="s">
        <v>525</v>
      </c>
      <c r="O46" s="65" t="s">
        <v>525</v>
      </c>
      <c r="P46" s="48"/>
      <c r="Q46" s="48"/>
      <c r="R46" s="48"/>
      <c r="S46" s="48"/>
      <c r="T46" s="48"/>
      <c r="U46" s="48"/>
    </row>
    <row r="47" spans="1:21" ht="30.75" customHeight="1" x14ac:dyDescent="0.15">
      <c r="A47" s="48"/>
      <c r="B47" s="1273"/>
      <c r="C47" s="1274"/>
      <c r="D47" s="62"/>
      <c r="E47" s="1255" t="s">
        <v>13</v>
      </c>
      <c r="F47" s="1255"/>
      <c r="G47" s="1255"/>
      <c r="H47" s="1255"/>
      <c r="I47" s="1255"/>
      <c r="J47" s="1256"/>
      <c r="K47" s="63" t="s">
        <v>525</v>
      </c>
      <c r="L47" s="64" t="s">
        <v>525</v>
      </c>
      <c r="M47" s="64" t="s">
        <v>525</v>
      </c>
      <c r="N47" s="64" t="s">
        <v>525</v>
      </c>
      <c r="O47" s="65" t="s">
        <v>525</v>
      </c>
      <c r="P47" s="48"/>
      <c r="Q47" s="48"/>
      <c r="R47" s="48"/>
      <c r="S47" s="48"/>
      <c r="T47" s="48"/>
      <c r="U47" s="48"/>
    </row>
    <row r="48" spans="1:21" ht="30.75" customHeight="1" x14ac:dyDescent="0.15">
      <c r="A48" s="48"/>
      <c r="B48" s="1273"/>
      <c r="C48" s="1274"/>
      <c r="D48" s="62"/>
      <c r="E48" s="1255" t="s">
        <v>14</v>
      </c>
      <c r="F48" s="1255"/>
      <c r="G48" s="1255"/>
      <c r="H48" s="1255"/>
      <c r="I48" s="1255"/>
      <c r="J48" s="1256"/>
      <c r="K48" s="63">
        <v>165</v>
      </c>
      <c r="L48" s="64">
        <v>155</v>
      </c>
      <c r="M48" s="64">
        <v>145</v>
      </c>
      <c r="N48" s="64">
        <v>133</v>
      </c>
      <c r="O48" s="65">
        <v>134</v>
      </c>
      <c r="P48" s="48"/>
      <c r="Q48" s="48"/>
      <c r="R48" s="48"/>
      <c r="S48" s="48"/>
      <c r="T48" s="48"/>
      <c r="U48" s="48"/>
    </row>
    <row r="49" spans="1:21" ht="30.75" customHeight="1" x14ac:dyDescent="0.15">
      <c r="A49" s="48"/>
      <c r="B49" s="1273"/>
      <c r="C49" s="1274"/>
      <c r="D49" s="62"/>
      <c r="E49" s="1255" t="s">
        <v>15</v>
      </c>
      <c r="F49" s="1255"/>
      <c r="G49" s="1255"/>
      <c r="H49" s="1255"/>
      <c r="I49" s="1255"/>
      <c r="J49" s="1256"/>
      <c r="K49" s="63">
        <v>9</v>
      </c>
      <c r="L49" s="64">
        <v>7</v>
      </c>
      <c r="M49" s="64">
        <v>6</v>
      </c>
      <c r="N49" s="64">
        <v>2</v>
      </c>
      <c r="O49" s="65">
        <v>3</v>
      </c>
      <c r="P49" s="48"/>
      <c r="Q49" s="48"/>
      <c r="R49" s="48"/>
      <c r="S49" s="48"/>
      <c r="T49" s="48"/>
      <c r="U49" s="48"/>
    </row>
    <row r="50" spans="1:21" ht="30.75" customHeight="1" x14ac:dyDescent="0.15">
      <c r="A50" s="48"/>
      <c r="B50" s="1273"/>
      <c r="C50" s="1274"/>
      <c r="D50" s="62"/>
      <c r="E50" s="1255" t="s">
        <v>16</v>
      </c>
      <c r="F50" s="1255"/>
      <c r="G50" s="1255"/>
      <c r="H50" s="1255"/>
      <c r="I50" s="1255"/>
      <c r="J50" s="1256"/>
      <c r="K50" s="63" t="s">
        <v>525</v>
      </c>
      <c r="L50" s="64" t="s">
        <v>525</v>
      </c>
      <c r="M50" s="64" t="s">
        <v>525</v>
      </c>
      <c r="N50" s="64" t="s">
        <v>525</v>
      </c>
      <c r="O50" s="65" t="s">
        <v>525</v>
      </c>
      <c r="P50" s="48"/>
      <c r="Q50" s="48"/>
      <c r="R50" s="48"/>
      <c r="S50" s="48"/>
      <c r="T50" s="48"/>
      <c r="U50" s="48"/>
    </row>
    <row r="51" spans="1:21" ht="30.75" customHeight="1" x14ac:dyDescent="0.15">
      <c r="A51" s="48"/>
      <c r="B51" s="1275"/>
      <c r="C51" s="1276"/>
      <c r="D51" s="66"/>
      <c r="E51" s="1255" t="s">
        <v>17</v>
      </c>
      <c r="F51" s="1255"/>
      <c r="G51" s="1255"/>
      <c r="H51" s="1255"/>
      <c r="I51" s="1255"/>
      <c r="J51" s="1256"/>
      <c r="K51" s="63" t="s">
        <v>525</v>
      </c>
      <c r="L51" s="64" t="s">
        <v>525</v>
      </c>
      <c r="M51" s="64" t="s">
        <v>525</v>
      </c>
      <c r="N51" s="64" t="s">
        <v>525</v>
      </c>
      <c r="O51" s="65" t="s">
        <v>525</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311</v>
      </c>
      <c r="L52" s="64">
        <v>311</v>
      </c>
      <c r="M52" s="64">
        <v>287</v>
      </c>
      <c r="N52" s="64">
        <v>290</v>
      </c>
      <c r="O52" s="65">
        <v>301</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88</v>
      </c>
      <c r="L53" s="69">
        <v>79</v>
      </c>
      <c r="M53" s="69">
        <v>73</v>
      </c>
      <c r="N53" s="69">
        <v>62</v>
      </c>
      <c r="O53" s="70">
        <v>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1" t="s">
        <v>24</v>
      </c>
      <c r="C57" s="1262"/>
      <c r="D57" s="1265" t="s">
        <v>25</v>
      </c>
      <c r="E57" s="1266"/>
      <c r="F57" s="1266"/>
      <c r="G57" s="1266"/>
      <c r="H57" s="1266"/>
      <c r="I57" s="1266"/>
      <c r="J57" s="1267"/>
      <c r="K57" s="83" t="s">
        <v>591</v>
      </c>
      <c r="L57" s="84" t="s">
        <v>591</v>
      </c>
      <c r="M57" s="84" t="s">
        <v>591</v>
      </c>
      <c r="N57" s="84" t="s">
        <v>591</v>
      </c>
      <c r="O57" s="85" t="s">
        <v>591</v>
      </c>
    </row>
    <row r="58" spans="1:21" ht="31.5" customHeight="1" thickBot="1" x14ac:dyDescent="0.2">
      <c r="B58" s="1263"/>
      <c r="C58" s="1264"/>
      <c r="D58" s="1268" t="s">
        <v>26</v>
      </c>
      <c r="E58" s="1269"/>
      <c r="F58" s="1269"/>
      <c r="G58" s="1269"/>
      <c r="H58" s="1269"/>
      <c r="I58" s="1269"/>
      <c r="J58" s="1270"/>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X4JnyOPB8YWxBOtiipytMg8RmrQinaO0QsTndcXa9ZlkLaAa+xLoS7n6YUYCghRkxVxvN95gYGTVpmFbhtCiQ==" saltValue="saAcn3rjhP0LXxGJ+GpR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91" t="s">
        <v>29</v>
      </c>
      <c r="C41" s="1292"/>
      <c r="D41" s="102"/>
      <c r="E41" s="1293" t="s">
        <v>30</v>
      </c>
      <c r="F41" s="1293"/>
      <c r="G41" s="1293"/>
      <c r="H41" s="1294"/>
      <c r="I41" s="103">
        <v>2297</v>
      </c>
      <c r="J41" s="104">
        <v>2425</v>
      </c>
      <c r="K41" s="104">
        <v>2501</v>
      </c>
      <c r="L41" s="104">
        <v>2513</v>
      </c>
      <c r="M41" s="105">
        <v>2701</v>
      </c>
    </row>
    <row r="42" spans="2:13" ht="27.75" customHeight="1" x14ac:dyDescent="0.15">
      <c r="B42" s="1281"/>
      <c r="C42" s="1282"/>
      <c r="D42" s="106"/>
      <c r="E42" s="1285" t="s">
        <v>31</v>
      </c>
      <c r="F42" s="1285"/>
      <c r="G42" s="1285"/>
      <c r="H42" s="1286"/>
      <c r="I42" s="107" t="s">
        <v>525</v>
      </c>
      <c r="J42" s="108" t="s">
        <v>525</v>
      </c>
      <c r="K42" s="108" t="s">
        <v>525</v>
      </c>
      <c r="L42" s="108" t="s">
        <v>525</v>
      </c>
      <c r="M42" s="109" t="s">
        <v>525</v>
      </c>
    </row>
    <row r="43" spans="2:13" ht="27.75" customHeight="1" x14ac:dyDescent="0.15">
      <c r="B43" s="1281"/>
      <c r="C43" s="1282"/>
      <c r="D43" s="106"/>
      <c r="E43" s="1285" t="s">
        <v>32</v>
      </c>
      <c r="F43" s="1285"/>
      <c r="G43" s="1285"/>
      <c r="H43" s="1286"/>
      <c r="I43" s="107">
        <v>1890</v>
      </c>
      <c r="J43" s="108">
        <v>1701</v>
      </c>
      <c r="K43" s="108">
        <v>1564</v>
      </c>
      <c r="L43" s="108">
        <v>1425</v>
      </c>
      <c r="M43" s="109">
        <v>1330</v>
      </c>
    </row>
    <row r="44" spans="2:13" ht="27.75" customHeight="1" x14ac:dyDescent="0.15">
      <c r="B44" s="1281"/>
      <c r="C44" s="1282"/>
      <c r="D44" s="106"/>
      <c r="E44" s="1285" t="s">
        <v>33</v>
      </c>
      <c r="F44" s="1285"/>
      <c r="G44" s="1285"/>
      <c r="H44" s="1286"/>
      <c r="I44" s="107">
        <v>37</v>
      </c>
      <c r="J44" s="108">
        <v>29</v>
      </c>
      <c r="K44" s="108">
        <v>24</v>
      </c>
      <c r="L44" s="108">
        <v>23</v>
      </c>
      <c r="M44" s="109">
        <v>19</v>
      </c>
    </row>
    <row r="45" spans="2:13" ht="27.75" customHeight="1" x14ac:dyDescent="0.15">
      <c r="B45" s="1281"/>
      <c r="C45" s="1282"/>
      <c r="D45" s="106"/>
      <c r="E45" s="1285" t="s">
        <v>34</v>
      </c>
      <c r="F45" s="1285"/>
      <c r="G45" s="1285"/>
      <c r="H45" s="1286"/>
      <c r="I45" s="107">
        <v>605</v>
      </c>
      <c r="J45" s="108">
        <v>588</v>
      </c>
      <c r="K45" s="108">
        <v>571</v>
      </c>
      <c r="L45" s="108">
        <v>538</v>
      </c>
      <c r="M45" s="109">
        <v>523</v>
      </c>
    </row>
    <row r="46" spans="2:13" ht="27.75" customHeight="1" x14ac:dyDescent="0.15">
      <c r="B46" s="1281"/>
      <c r="C46" s="1282"/>
      <c r="D46" s="110"/>
      <c r="E46" s="1285" t="s">
        <v>35</v>
      </c>
      <c r="F46" s="1285"/>
      <c r="G46" s="1285"/>
      <c r="H46" s="1286"/>
      <c r="I46" s="107" t="s">
        <v>525</v>
      </c>
      <c r="J46" s="108" t="s">
        <v>525</v>
      </c>
      <c r="K46" s="108" t="s">
        <v>525</v>
      </c>
      <c r="L46" s="108" t="s">
        <v>525</v>
      </c>
      <c r="M46" s="109" t="s">
        <v>525</v>
      </c>
    </row>
    <row r="47" spans="2:13" ht="27.75" customHeight="1" x14ac:dyDescent="0.15">
      <c r="B47" s="1281"/>
      <c r="C47" s="1282"/>
      <c r="D47" s="111"/>
      <c r="E47" s="1295" t="s">
        <v>36</v>
      </c>
      <c r="F47" s="1296"/>
      <c r="G47" s="1296"/>
      <c r="H47" s="1297"/>
      <c r="I47" s="107" t="s">
        <v>525</v>
      </c>
      <c r="J47" s="108" t="s">
        <v>525</v>
      </c>
      <c r="K47" s="108" t="s">
        <v>525</v>
      </c>
      <c r="L47" s="108" t="s">
        <v>525</v>
      </c>
      <c r="M47" s="109" t="s">
        <v>525</v>
      </c>
    </row>
    <row r="48" spans="2:13" ht="27.75" customHeight="1" x14ac:dyDescent="0.15">
      <c r="B48" s="1281"/>
      <c r="C48" s="1282"/>
      <c r="D48" s="106"/>
      <c r="E48" s="1285" t="s">
        <v>37</v>
      </c>
      <c r="F48" s="1285"/>
      <c r="G48" s="1285"/>
      <c r="H48" s="1286"/>
      <c r="I48" s="107" t="s">
        <v>525</v>
      </c>
      <c r="J48" s="108" t="s">
        <v>525</v>
      </c>
      <c r="K48" s="108" t="s">
        <v>525</v>
      </c>
      <c r="L48" s="108" t="s">
        <v>525</v>
      </c>
      <c r="M48" s="109" t="s">
        <v>525</v>
      </c>
    </row>
    <row r="49" spans="2:13" ht="27.75" customHeight="1" x14ac:dyDescent="0.15">
      <c r="B49" s="1283"/>
      <c r="C49" s="1284"/>
      <c r="D49" s="106"/>
      <c r="E49" s="1285" t="s">
        <v>38</v>
      </c>
      <c r="F49" s="1285"/>
      <c r="G49" s="1285"/>
      <c r="H49" s="1286"/>
      <c r="I49" s="107" t="s">
        <v>525</v>
      </c>
      <c r="J49" s="108" t="s">
        <v>525</v>
      </c>
      <c r="K49" s="108" t="s">
        <v>525</v>
      </c>
      <c r="L49" s="108" t="s">
        <v>525</v>
      </c>
      <c r="M49" s="109" t="s">
        <v>525</v>
      </c>
    </row>
    <row r="50" spans="2:13" ht="27.75" customHeight="1" x14ac:dyDescent="0.15">
      <c r="B50" s="1279" t="s">
        <v>39</v>
      </c>
      <c r="C50" s="1280"/>
      <c r="D50" s="112"/>
      <c r="E50" s="1285" t="s">
        <v>40</v>
      </c>
      <c r="F50" s="1285"/>
      <c r="G50" s="1285"/>
      <c r="H50" s="1286"/>
      <c r="I50" s="107">
        <v>2319</v>
      </c>
      <c r="J50" s="108">
        <v>2484</v>
      </c>
      <c r="K50" s="108">
        <v>2526</v>
      </c>
      <c r="L50" s="108">
        <v>2567</v>
      </c>
      <c r="M50" s="109">
        <v>2633</v>
      </c>
    </row>
    <row r="51" spans="2:13" ht="27.75" customHeight="1" x14ac:dyDescent="0.15">
      <c r="B51" s="1281"/>
      <c r="C51" s="1282"/>
      <c r="D51" s="106"/>
      <c r="E51" s="1285" t="s">
        <v>41</v>
      </c>
      <c r="F51" s="1285"/>
      <c r="G51" s="1285"/>
      <c r="H51" s="1286"/>
      <c r="I51" s="107">
        <v>72</v>
      </c>
      <c r="J51" s="108">
        <v>65</v>
      </c>
      <c r="K51" s="108">
        <v>58</v>
      </c>
      <c r="L51" s="108">
        <v>51</v>
      </c>
      <c r="M51" s="109" t="s">
        <v>525</v>
      </c>
    </row>
    <row r="52" spans="2:13" ht="27.75" customHeight="1" x14ac:dyDescent="0.15">
      <c r="B52" s="1283"/>
      <c r="C52" s="1284"/>
      <c r="D52" s="106"/>
      <c r="E52" s="1285" t="s">
        <v>42</v>
      </c>
      <c r="F52" s="1285"/>
      <c r="G52" s="1285"/>
      <c r="H52" s="1286"/>
      <c r="I52" s="107">
        <v>2801</v>
      </c>
      <c r="J52" s="108">
        <v>2835</v>
      </c>
      <c r="K52" s="108">
        <v>2908</v>
      </c>
      <c r="L52" s="108">
        <v>2886</v>
      </c>
      <c r="M52" s="109">
        <v>2708</v>
      </c>
    </row>
    <row r="53" spans="2:13" ht="27.75" customHeight="1" thickBot="1" x14ac:dyDescent="0.2">
      <c r="B53" s="1287" t="s">
        <v>43</v>
      </c>
      <c r="C53" s="1288"/>
      <c r="D53" s="113"/>
      <c r="E53" s="1289" t="s">
        <v>44</v>
      </c>
      <c r="F53" s="1289"/>
      <c r="G53" s="1289"/>
      <c r="H53" s="1290"/>
      <c r="I53" s="114">
        <v>-363</v>
      </c>
      <c r="J53" s="115">
        <v>-640</v>
      </c>
      <c r="K53" s="115">
        <v>-831</v>
      </c>
      <c r="L53" s="115">
        <v>-1005</v>
      </c>
      <c r="M53" s="116">
        <v>-768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v/cBs0C2Nq4P2cKZW+MMUsLvsaujHat6QHF80KIz1nb/TjdbJIAns2cttoGO3ddEFlOLEDvkV2aRZAv8LzuHQ==" saltValue="ji4xbiIanwCsqyrOuUpq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6" t="s">
        <v>47</v>
      </c>
      <c r="D55" s="1306"/>
      <c r="E55" s="1307"/>
      <c r="F55" s="128">
        <v>743</v>
      </c>
      <c r="G55" s="128">
        <v>743</v>
      </c>
      <c r="H55" s="129">
        <v>772</v>
      </c>
    </row>
    <row r="56" spans="2:8" ht="52.5" customHeight="1" x14ac:dyDescent="0.15">
      <c r="B56" s="130"/>
      <c r="C56" s="1308" t="s">
        <v>48</v>
      </c>
      <c r="D56" s="1308"/>
      <c r="E56" s="1309"/>
      <c r="F56" s="131">
        <v>127</v>
      </c>
      <c r="G56" s="131">
        <v>132</v>
      </c>
      <c r="H56" s="132">
        <v>139</v>
      </c>
    </row>
    <row r="57" spans="2:8" ht="53.25" customHeight="1" x14ac:dyDescent="0.15">
      <c r="B57" s="130"/>
      <c r="C57" s="1310" t="s">
        <v>49</v>
      </c>
      <c r="D57" s="1310"/>
      <c r="E57" s="1311"/>
      <c r="F57" s="133">
        <v>1493</v>
      </c>
      <c r="G57" s="133">
        <v>1506</v>
      </c>
      <c r="H57" s="134">
        <v>1520</v>
      </c>
    </row>
    <row r="58" spans="2:8" ht="45.75" customHeight="1" x14ac:dyDescent="0.15">
      <c r="B58" s="135"/>
      <c r="C58" s="1298" t="s">
        <v>592</v>
      </c>
      <c r="D58" s="1299"/>
      <c r="E58" s="1300"/>
      <c r="F58" s="136">
        <v>310</v>
      </c>
      <c r="G58" s="136">
        <v>309</v>
      </c>
      <c r="H58" s="137">
        <v>311</v>
      </c>
    </row>
    <row r="59" spans="2:8" ht="45.75" customHeight="1" x14ac:dyDescent="0.15">
      <c r="B59" s="135"/>
      <c r="C59" s="1298" t="s">
        <v>593</v>
      </c>
      <c r="D59" s="1299"/>
      <c r="E59" s="1300"/>
      <c r="F59" s="136">
        <v>244</v>
      </c>
      <c r="G59" s="136">
        <v>241</v>
      </c>
      <c r="H59" s="137">
        <v>241</v>
      </c>
    </row>
    <row r="60" spans="2:8" ht="45.75" customHeight="1" x14ac:dyDescent="0.15">
      <c r="B60" s="135"/>
      <c r="C60" s="1298" t="s">
        <v>594</v>
      </c>
      <c r="D60" s="1299"/>
      <c r="E60" s="1300"/>
      <c r="F60" s="136">
        <v>223</v>
      </c>
      <c r="G60" s="136">
        <v>233</v>
      </c>
      <c r="H60" s="137">
        <v>233</v>
      </c>
    </row>
    <row r="61" spans="2:8" ht="45.75" customHeight="1" x14ac:dyDescent="0.15">
      <c r="B61" s="135"/>
      <c r="C61" s="1298" t="s">
        <v>595</v>
      </c>
      <c r="D61" s="1299"/>
      <c r="E61" s="1300"/>
      <c r="F61" s="136">
        <v>187</v>
      </c>
      <c r="G61" s="136">
        <v>189</v>
      </c>
      <c r="H61" s="137">
        <v>198</v>
      </c>
    </row>
    <row r="62" spans="2:8" ht="45.75" customHeight="1" thickBot="1" x14ac:dyDescent="0.2">
      <c r="B62" s="138"/>
      <c r="C62" s="1301" t="s">
        <v>596</v>
      </c>
      <c r="D62" s="1302"/>
      <c r="E62" s="1303"/>
      <c r="F62" s="139">
        <v>148</v>
      </c>
      <c r="G62" s="139">
        <v>148</v>
      </c>
      <c r="H62" s="140">
        <v>145</v>
      </c>
    </row>
    <row r="63" spans="2:8" ht="52.5" customHeight="1" thickBot="1" x14ac:dyDescent="0.2">
      <c r="B63" s="141"/>
      <c r="C63" s="1304" t="s">
        <v>50</v>
      </c>
      <c r="D63" s="1304"/>
      <c r="E63" s="1305"/>
      <c r="F63" s="142">
        <v>2363</v>
      </c>
      <c r="G63" s="142">
        <v>2381</v>
      </c>
      <c r="H63" s="143">
        <v>2431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sheetData>
  <sheetProtection algorithmName="SHA-512" hashValue="Suoof8b0g5hS2W09c5RZNK0zTsjf6McpjLGaHnfkJsWYt5csd9ipCPGJanb9cyZorBgGArvZhvIAftfCSfz1Sw==" saltValue="Kin8Ktt/yg+w3wpeqYpS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626</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2"/>
      <c r="H50" s="1312"/>
      <c r="I50" s="1312"/>
      <c r="J50" s="1312"/>
      <c r="K50" s="405"/>
      <c r="L50" s="405"/>
      <c r="M50" s="406"/>
      <c r="N50" s="406"/>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567</v>
      </c>
      <c r="BQ50" s="1318"/>
      <c r="BR50" s="1318"/>
      <c r="BS50" s="1318"/>
      <c r="BT50" s="1318"/>
      <c r="BU50" s="1318"/>
      <c r="BV50" s="1318"/>
      <c r="BW50" s="1318"/>
      <c r="BX50" s="1318" t="s">
        <v>568</v>
      </c>
      <c r="BY50" s="1318"/>
      <c r="BZ50" s="1318"/>
      <c r="CA50" s="1318"/>
      <c r="CB50" s="1318"/>
      <c r="CC50" s="1318"/>
      <c r="CD50" s="1318"/>
      <c r="CE50" s="1318"/>
      <c r="CF50" s="1318" t="s">
        <v>569</v>
      </c>
      <c r="CG50" s="1318"/>
      <c r="CH50" s="1318"/>
      <c r="CI50" s="1318"/>
      <c r="CJ50" s="1318"/>
      <c r="CK50" s="1318"/>
      <c r="CL50" s="1318"/>
      <c r="CM50" s="1318"/>
      <c r="CN50" s="1318" t="s">
        <v>570</v>
      </c>
      <c r="CO50" s="1318"/>
      <c r="CP50" s="1318"/>
      <c r="CQ50" s="1318"/>
      <c r="CR50" s="1318"/>
      <c r="CS50" s="1318"/>
      <c r="CT50" s="1318"/>
      <c r="CU50" s="1318"/>
      <c r="CV50" s="1318" t="s">
        <v>571</v>
      </c>
      <c r="CW50" s="1318"/>
      <c r="CX50" s="1318"/>
      <c r="CY50" s="1318"/>
      <c r="CZ50" s="1318"/>
      <c r="DA50" s="1318"/>
      <c r="DB50" s="1318"/>
      <c r="DC50" s="1318"/>
    </row>
    <row r="51" spans="1:109" ht="13.5" customHeight="1" x14ac:dyDescent="0.15">
      <c r="B51" s="395"/>
      <c r="G51" s="1330"/>
      <c r="H51" s="1330"/>
      <c r="I51" s="1334"/>
      <c r="J51" s="1334"/>
      <c r="K51" s="1319"/>
      <c r="L51" s="1319"/>
      <c r="M51" s="1319"/>
      <c r="N51" s="1319"/>
      <c r="AM51" s="404"/>
      <c r="AN51" s="1317" t="s">
        <v>620</v>
      </c>
      <c r="AO51" s="1317"/>
      <c r="AP51" s="1317"/>
      <c r="AQ51" s="1317"/>
      <c r="AR51" s="1317"/>
      <c r="AS51" s="1317"/>
      <c r="AT51" s="1317"/>
      <c r="AU51" s="1317"/>
      <c r="AV51" s="1317"/>
      <c r="AW51" s="1317"/>
      <c r="AX51" s="1317"/>
      <c r="AY51" s="1317"/>
      <c r="AZ51" s="1317"/>
      <c r="BA51" s="1317"/>
      <c r="BB51" s="1317" t="s">
        <v>621</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29"/>
      <c r="CW51" s="1314"/>
      <c r="CX51" s="1314"/>
      <c r="CY51" s="1314"/>
      <c r="CZ51" s="1314"/>
      <c r="DA51" s="1314"/>
      <c r="DB51" s="1314"/>
      <c r="DC51" s="1314"/>
    </row>
    <row r="52" spans="1:109" x14ac:dyDescent="0.15">
      <c r="B52" s="395"/>
      <c r="G52" s="1330"/>
      <c r="H52" s="1330"/>
      <c r="I52" s="1334"/>
      <c r="J52" s="1334"/>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30"/>
      <c r="H53" s="1330"/>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622</v>
      </c>
      <c r="BC53" s="1317"/>
      <c r="BD53" s="1317"/>
      <c r="BE53" s="1317"/>
      <c r="BF53" s="1317"/>
      <c r="BG53" s="1317"/>
      <c r="BH53" s="1317"/>
      <c r="BI53" s="1317"/>
      <c r="BJ53" s="1317"/>
      <c r="BK53" s="1317"/>
      <c r="BL53" s="1317"/>
      <c r="BM53" s="1317"/>
      <c r="BN53" s="1317"/>
      <c r="BO53" s="1317"/>
      <c r="BP53" s="1314">
        <v>64.3</v>
      </c>
      <c r="BQ53" s="1314"/>
      <c r="BR53" s="1314"/>
      <c r="BS53" s="1314"/>
      <c r="BT53" s="1314"/>
      <c r="BU53" s="1314"/>
      <c r="BV53" s="1314"/>
      <c r="BW53" s="1314"/>
      <c r="BX53" s="1314">
        <v>63.4</v>
      </c>
      <c r="BY53" s="1314"/>
      <c r="BZ53" s="1314"/>
      <c r="CA53" s="1314"/>
      <c r="CB53" s="1314"/>
      <c r="CC53" s="1314"/>
      <c r="CD53" s="1314"/>
      <c r="CE53" s="1314"/>
      <c r="CF53" s="1314">
        <v>62.3</v>
      </c>
      <c r="CG53" s="1314"/>
      <c r="CH53" s="1314"/>
      <c r="CI53" s="1314"/>
      <c r="CJ53" s="1314"/>
      <c r="CK53" s="1314"/>
      <c r="CL53" s="1314"/>
      <c r="CM53" s="1314"/>
      <c r="CN53" s="1314">
        <v>62.8</v>
      </c>
      <c r="CO53" s="1314"/>
      <c r="CP53" s="1314"/>
      <c r="CQ53" s="1314"/>
      <c r="CR53" s="1314"/>
      <c r="CS53" s="1314"/>
      <c r="CT53" s="1314"/>
      <c r="CU53" s="1314"/>
      <c r="CV53" s="1329"/>
      <c r="CW53" s="1314"/>
      <c r="CX53" s="1314"/>
      <c r="CY53" s="1314"/>
      <c r="CZ53" s="1314"/>
      <c r="DA53" s="1314"/>
      <c r="DB53" s="1314"/>
      <c r="DC53" s="1314"/>
    </row>
    <row r="54" spans="1:109" x14ac:dyDescent="0.15">
      <c r="A54" s="403"/>
      <c r="B54" s="395"/>
      <c r="G54" s="1330"/>
      <c r="H54" s="1330"/>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12"/>
      <c r="H55" s="1312"/>
      <c r="I55" s="1312"/>
      <c r="J55" s="1312"/>
      <c r="K55" s="1319"/>
      <c r="L55" s="1319"/>
      <c r="M55" s="1319"/>
      <c r="N55" s="1319"/>
      <c r="AN55" s="1318" t="s">
        <v>623</v>
      </c>
      <c r="AO55" s="1318"/>
      <c r="AP55" s="1318"/>
      <c r="AQ55" s="1318"/>
      <c r="AR55" s="1318"/>
      <c r="AS55" s="1318"/>
      <c r="AT55" s="1318"/>
      <c r="AU55" s="1318"/>
      <c r="AV55" s="1318"/>
      <c r="AW55" s="1318"/>
      <c r="AX55" s="1318"/>
      <c r="AY55" s="1318"/>
      <c r="AZ55" s="1318"/>
      <c r="BA55" s="1318"/>
      <c r="BB55" s="1317" t="s">
        <v>621</v>
      </c>
      <c r="BC55" s="1317"/>
      <c r="BD55" s="1317"/>
      <c r="BE55" s="1317"/>
      <c r="BF55" s="1317"/>
      <c r="BG55" s="1317"/>
      <c r="BH55" s="1317"/>
      <c r="BI55" s="1317"/>
      <c r="BJ55" s="1317"/>
      <c r="BK55" s="1317"/>
      <c r="BL55" s="1317"/>
      <c r="BM55" s="1317"/>
      <c r="BN55" s="1317"/>
      <c r="BO55" s="1317"/>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29"/>
      <c r="CW55" s="1314"/>
      <c r="CX55" s="1314"/>
      <c r="CY55" s="1314"/>
      <c r="CZ55" s="1314"/>
      <c r="DA55" s="1314"/>
      <c r="DB55" s="1314"/>
      <c r="DC55" s="1314"/>
    </row>
    <row r="56" spans="1:109" x14ac:dyDescent="0.15">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622</v>
      </c>
      <c r="BC57" s="1317"/>
      <c r="BD57" s="1317"/>
      <c r="BE57" s="1317"/>
      <c r="BF57" s="1317"/>
      <c r="BG57" s="1317"/>
      <c r="BH57" s="1317"/>
      <c r="BI57" s="1317"/>
      <c r="BJ57" s="1317"/>
      <c r="BK57" s="1317"/>
      <c r="BL57" s="1317"/>
      <c r="BM57" s="1317"/>
      <c r="BN57" s="1317"/>
      <c r="BO57" s="1317"/>
      <c r="BP57" s="1314">
        <v>55.8</v>
      </c>
      <c r="BQ57" s="1314"/>
      <c r="BR57" s="1314"/>
      <c r="BS57" s="1314"/>
      <c r="BT57" s="1314"/>
      <c r="BU57" s="1314"/>
      <c r="BV57" s="1314"/>
      <c r="BW57" s="1314"/>
      <c r="BX57" s="1314">
        <v>56.3</v>
      </c>
      <c r="BY57" s="1314"/>
      <c r="BZ57" s="1314"/>
      <c r="CA57" s="1314"/>
      <c r="CB57" s="1314"/>
      <c r="CC57" s="1314"/>
      <c r="CD57" s="1314"/>
      <c r="CE57" s="1314"/>
      <c r="CF57" s="1314">
        <v>57.6</v>
      </c>
      <c r="CG57" s="1314"/>
      <c r="CH57" s="1314"/>
      <c r="CI57" s="1314"/>
      <c r="CJ57" s="1314"/>
      <c r="CK57" s="1314"/>
      <c r="CL57" s="1314"/>
      <c r="CM57" s="1314"/>
      <c r="CN57" s="1314">
        <v>58.8</v>
      </c>
      <c r="CO57" s="1314"/>
      <c r="CP57" s="1314"/>
      <c r="CQ57" s="1314"/>
      <c r="CR57" s="1314"/>
      <c r="CS57" s="1314"/>
      <c r="CT57" s="1314"/>
      <c r="CU57" s="1314"/>
      <c r="CV57" s="1329"/>
      <c r="CW57" s="1314"/>
      <c r="CX57" s="1314"/>
      <c r="CY57" s="1314"/>
      <c r="CZ57" s="1314"/>
      <c r="DA57" s="1314"/>
      <c r="DB57" s="1314"/>
      <c r="DC57" s="1314"/>
      <c r="DD57" s="408"/>
      <c r="DE57" s="407"/>
    </row>
    <row r="58" spans="1:109" s="403" customFormat="1" x14ac:dyDescent="0.15">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627</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2"/>
      <c r="H72" s="1312"/>
      <c r="I72" s="1312"/>
      <c r="J72" s="1312"/>
      <c r="K72" s="405"/>
      <c r="L72" s="405"/>
      <c r="M72" s="406"/>
      <c r="N72" s="406"/>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567</v>
      </c>
      <c r="BQ72" s="1318"/>
      <c r="BR72" s="1318"/>
      <c r="BS72" s="1318"/>
      <c r="BT72" s="1318"/>
      <c r="BU72" s="1318"/>
      <c r="BV72" s="1318"/>
      <c r="BW72" s="1318"/>
      <c r="BX72" s="1318" t="s">
        <v>568</v>
      </c>
      <c r="BY72" s="1318"/>
      <c r="BZ72" s="1318"/>
      <c r="CA72" s="1318"/>
      <c r="CB72" s="1318"/>
      <c r="CC72" s="1318"/>
      <c r="CD72" s="1318"/>
      <c r="CE72" s="1318"/>
      <c r="CF72" s="1318" t="s">
        <v>569</v>
      </c>
      <c r="CG72" s="1318"/>
      <c r="CH72" s="1318"/>
      <c r="CI72" s="1318"/>
      <c r="CJ72" s="1318"/>
      <c r="CK72" s="1318"/>
      <c r="CL72" s="1318"/>
      <c r="CM72" s="1318"/>
      <c r="CN72" s="1318" t="s">
        <v>570</v>
      </c>
      <c r="CO72" s="1318"/>
      <c r="CP72" s="1318"/>
      <c r="CQ72" s="1318"/>
      <c r="CR72" s="1318"/>
      <c r="CS72" s="1318"/>
      <c r="CT72" s="1318"/>
      <c r="CU72" s="1318"/>
      <c r="CV72" s="1318" t="s">
        <v>571</v>
      </c>
      <c r="CW72" s="1318"/>
      <c r="CX72" s="1318"/>
      <c r="CY72" s="1318"/>
      <c r="CZ72" s="1318"/>
      <c r="DA72" s="1318"/>
      <c r="DB72" s="1318"/>
      <c r="DC72" s="1318"/>
    </row>
    <row r="73" spans="2:107" x14ac:dyDescent="0.15">
      <c r="B73" s="395"/>
      <c r="G73" s="1330"/>
      <c r="H73" s="1330"/>
      <c r="I73" s="1330"/>
      <c r="J73" s="1330"/>
      <c r="K73" s="1313"/>
      <c r="L73" s="1313"/>
      <c r="M73" s="1313"/>
      <c r="N73" s="1313"/>
      <c r="AM73" s="404"/>
      <c r="AN73" s="1317" t="s">
        <v>620</v>
      </c>
      <c r="AO73" s="1317"/>
      <c r="AP73" s="1317"/>
      <c r="AQ73" s="1317"/>
      <c r="AR73" s="1317"/>
      <c r="AS73" s="1317"/>
      <c r="AT73" s="1317"/>
      <c r="AU73" s="1317"/>
      <c r="AV73" s="1317"/>
      <c r="AW73" s="1317"/>
      <c r="AX73" s="1317"/>
      <c r="AY73" s="1317"/>
      <c r="AZ73" s="1317"/>
      <c r="BA73" s="1317"/>
      <c r="BB73" s="1317" t="s">
        <v>621</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30"/>
      <c r="H74" s="1330"/>
      <c r="I74" s="1330"/>
      <c r="J74" s="1330"/>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30"/>
      <c r="H75" s="1330"/>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625</v>
      </c>
      <c r="BC75" s="1317"/>
      <c r="BD75" s="1317"/>
      <c r="BE75" s="1317"/>
      <c r="BF75" s="1317"/>
      <c r="BG75" s="1317"/>
      <c r="BH75" s="1317"/>
      <c r="BI75" s="1317"/>
      <c r="BJ75" s="1317"/>
      <c r="BK75" s="1317"/>
      <c r="BL75" s="1317"/>
      <c r="BM75" s="1317"/>
      <c r="BN75" s="1317"/>
      <c r="BO75" s="1317"/>
      <c r="BP75" s="1314">
        <v>7.8</v>
      </c>
      <c r="BQ75" s="1314"/>
      <c r="BR75" s="1314"/>
      <c r="BS75" s="1314"/>
      <c r="BT75" s="1314"/>
      <c r="BU75" s="1314"/>
      <c r="BV75" s="1314"/>
      <c r="BW75" s="1314"/>
      <c r="BX75" s="1314">
        <v>6.6</v>
      </c>
      <c r="BY75" s="1314"/>
      <c r="BZ75" s="1314"/>
      <c r="CA75" s="1314"/>
      <c r="CB75" s="1314"/>
      <c r="CC75" s="1314"/>
      <c r="CD75" s="1314"/>
      <c r="CE75" s="1314"/>
      <c r="CF75" s="1314">
        <v>5.8</v>
      </c>
      <c r="CG75" s="1314"/>
      <c r="CH75" s="1314"/>
      <c r="CI75" s="1314"/>
      <c r="CJ75" s="1314"/>
      <c r="CK75" s="1314"/>
      <c r="CL75" s="1314"/>
      <c r="CM75" s="1314"/>
      <c r="CN75" s="1314">
        <v>5.2</v>
      </c>
      <c r="CO75" s="1314"/>
      <c r="CP75" s="1314"/>
      <c r="CQ75" s="1314"/>
      <c r="CR75" s="1314"/>
      <c r="CS75" s="1314"/>
      <c r="CT75" s="1314"/>
      <c r="CU75" s="1314"/>
      <c r="CV75" s="1314">
        <v>5</v>
      </c>
      <c r="CW75" s="1314"/>
      <c r="CX75" s="1314"/>
      <c r="CY75" s="1314"/>
      <c r="CZ75" s="1314"/>
      <c r="DA75" s="1314"/>
      <c r="DB75" s="1314"/>
      <c r="DC75" s="1314"/>
    </row>
    <row r="76" spans="2:107" x14ac:dyDescent="0.15">
      <c r="B76" s="395"/>
      <c r="G76" s="1330"/>
      <c r="H76" s="1330"/>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12"/>
      <c r="H77" s="1312"/>
      <c r="I77" s="1312"/>
      <c r="J77" s="1312"/>
      <c r="K77" s="1313"/>
      <c r="L77" s="1313"/>
      <c r="M77" s="1313"/>
      <c r="N77" s="1313"/>
      <c r="AN77" s="1318" t="s">
        <v>623</v>
      </c>
      <c r="AO77" s="1318"/>
      <c r="AP77" s="1318"/>
      <c r="AQ77" s="1318"/>
      <c r="AR77" s="1318"/>
      <c r="AS77" s="1318"/>
      <c r="AT77" s="1318"/>
      <c r="AU77" s="1318"/>
      <c r="AV77" s="1318"/>
      <c r="AW77" s="1318"/>
      <c r="AX77" s="1318"/>
      <c r="AY77" s="1318"/>
      <c r="AZ77" s="1318"/>
      <c r="BA77" s="1318"/>
      <c r="BB77" s="1317" t="s">
        <v>621</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625</v>
      </c>
      <c r="BC79" s="1317"/>
      <c r="BD79" s="1317"/>
      <c r="BE79" s="1317"/>
      <c r="BF79" s="1317"/>
      <c r="BG79" s="1317"/>
      <c r="BH79" s="1317"/>
      <c r="BI79" s="1317"/>
      <c r="BJ79" s="1317"/>
      <c r="BK79" s="1317"/>
      <c r="BL79" s="1317"/>
      <c r="BM79" s="1317"/>
      <c r="BN79" s="1317"/>
      <c r="BO79" s="1317"/>
      <c r="BP79" s="1314">
        <v>7.2</v>
      </c>
      <c r="BQ79" s="1314"/>
      <c r="BR79" s="1314"/>
      <c r="BS79" s="1314"/>
      <c r="BT79" s="1314"/>
      <c r="BU79" s="1314"/>
      <c r="BV79" s="1314"/>
      <c r="BW79" s="1314"/>
      <c r="BX79" s="1314">
        <v>7.4</v>
      </c>
      <c r="BY79" s="1314"/>
      <c r="BZ79" s="1314"/>
      <c r="CA79" s="1314"/>
      <c r="CB79" s="1314"/>
      <c r="CC79" s="1314"/>
      <c r="CD79" s="1314"/>
      <c r="CE79" s="1314"/>
      <c r="CF79" s="1314">
        <v>7.1</v>
      </c>
      <c r="CG79" s="1314"/>
      <c r="CH79" s="1314"/>
      <c r="CI79" s="1314"/>
      <c r="CJ79" s="1314"/>
      <c r="CK79" s="1314"/>
      <c r="CL79" s="1314"/>
      <c r="CM79" s="1314"/>
      <c r="CN79" s="1314">
        <v>7.1</v>
      </c>
      <c r="CO79" s="1314"/>
      <c r="CP79" s="1314"/>
      <c r="CQ79" s="1314"/>
      <c r="CR79" s="1314"/>
      <c r="CS79" s="1314"/>
      <c r="CT79" s="1314"/>
      <c r="CU79" s="1314"/>
      <c r="CV79" s="1314">
        <v>7.3</v>
      </c>
      <c r="CW79" s="1314"/>
      <c r="CX79" s="1314"/>
      <c r="CY79" s="1314"/>
      <c r="CZ79" s="1314"/>
      <c r="DA79" s="1314"/>
      <c r="DB79" s="1314"/>
      <c r="DC79" s="1314"/>
    </row>
    <row r="80" spans="2:107" x14ac:dyDescent="0.15">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8f+E0SaRa7LzrhjR9oB+uyZbTSlMTB8aLx6J+/WRDDkrnaUqCJTGctqTaPJqzl/RcrG6F8irGOR2cU10YFog==" saltValue="KlJy9VU0p2LFfB9jbxwwC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G112" sqref="AG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UJemj0FZGetKdqs6va1ahvA6wgV06N15QWt3Un7MrBZNMpgnAxOkF7AQQVJOFfJn9IGXOuCmTQIhXRbdvIGJEg==" saltValue="11/Ux6t450G6aqcPpTpT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rKczdSLHnltt+uIrw4aEW3MP+Rbh5oWALxgfSRXeLAC9b6T45U+q2kxS3fxwDLK8nevxjgIZBeUfSeWCVUSk5g==" saltValue="RsSs11+U45P375O9xyu+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170522</v>
      </c>
      <c r="E3" s="162"/>
      <c r="F3" s="163">
        <v>245039</v>
      </c>
      <c r="G3" s="164"/>
      <c r="H3" s="165"/>
    </row>
    <row r="4" spans="1:8" x14ac:dyDescent="0.15">
      <c r="A4" s="166"/>
      <c r="B4" s="167"/>
      <c r="C4" s="168"/>
      <c r="D4" s="169">
        <v>106102</v>
      </c>
      <c r="E4" s="170"/>
      <c r="F4" s="171">
        <v>108922</v>
      </c>
      <c r="G4" s="172"/>
      <c r="H4" s="173"/>
    </row>
    <row r="5" spans="1:8" x14ac:dyDescent="0.15">
      <c r="A5" s="154" t="s">
        <v>559</v>
      </c>
      <c r="B5" s="159"/>
      <c r="C5" s="160"/>
      <c r="D5" s="161">
        <v>140344</v>
      </c>
      <c r="E5" s="162"/>
      <c r="F5" s="163">
        <v>291945</v>
      </c>
      <c r="G5" s="164"/>
      <c r="H5" s="165"/>
    </row>
    <row r="6" spans="1:8" x14ac:dyDescent="0.15">
      <c r="A6" s="166"/>
      <c r="B6" s="167"/>
      <c r="C6" s="168"/>
      <c r="D6" s="169">
        <v>97611</v>
      </c>
      <c r="E6" s="170"/>
      <c r="F6" s="171">
        <v>127651</v>
      </c>
      <c r="G6" s="172"/>
      <c r="H6" s="173"/>
    </row>
    <row r="7" spans="1:8" x14ac:dyDescent="0.15">
      <c r="A7" s="154" t="s">
        <v>560</v>
      </c>
      <c r="B7" s="159"/>
      <c r="C7" s="160"/>
      <c r="D7" s="161">
        <v>183444</v>
      </c>
      <c r="E7" s="162"/>
      <c r="F7" s="163">
        <v>291173</v>
      </c>
      <c r="G7" s="164"/>
      <c r="H7" s="165"/>
    </row>
    <row r="8" spans="1:8" x14ac:dyDescent="0.15">
      <c r="A8" s="166"/>
      <c r="B8" s="167"/>
      <c r="C8" s="168"/>
      <c r="D8" s="169">
        <v>85014</v>
      </c>
      <c r="E8" s="170"/>
      <c r="F8" s="171">
        <v>119071</v>
      </c>
      <c r="G8" s="172"/>
      <c r="H8" s="173"/>
    </row>
    <row r="9" spans="1:8" x14ac:dyDescent="0.15">
      <c r="A9" s="154" t="s">
        <v>561</v>
      </c>
      <c r="B9" s="159"/>
      <c r="C9" s="160"/>
      <c r="D9" s="161">
        <v>127953</v>
      </c>
      <c r="E9" s="162"/>
      <c r="F9" s="163">
        <v>271581</v>
      </c>
      <c r="G9" s="164"/>
      <c r="H9" s="165"/>
    </row>
    <row r="10" spans="1:8" x14ac:dyDescent="0.15">
      <c r="A10" s="166"/>
      <c r="B10" s="167"/>
      <c r="C10" s="168"/>
      <c r="D10" s="169">
        <v>97733</v>
      </c>
      <c r="E10" s="170"/>
      <c r="F10" s="171">
        <v>117844</v>
      </c>
      <c r="G10" s="172"/>
      <c r="H10" s="173"/>
    </row>
    <row r="11" spans="1:8" x14ac:dyDescent="0.15">
      <c r="A11" s="154" t="s">
        <v>562</v>
      </c>
      <c r="B11" s="159"/>
      <c r="C11" s="160"/>
      <c r="D11" s="161">
        <v>162074</v>
      </c>
      <c r="E11" s="162"/>
      <c r="F11" s="163">
        <v>268375</v>
      </c>
      <c r="G11" s="164"/>
      <c r="H11" s="165"/>
    </row>
    <row r="12" spans="1:8" x14ac:dyDescent="0.15">
      <c r="A12" s="166"/>
      <c r="B12" s="167"/>
      <c r="C12" s="174"/>
      <c r="D12" s="169">
        <v>135397</v>
      </c>
      <c r="E12" s="170"/>
      <c r="F12" s="171">
        <v>119602</v>
      </c>
      <c r="G12" s="172"/>
      <c r="H12" s="173"/>
    </row>
    <row r="13" spans="1:8" x14ac:dyDescent="0.15">
      <c r="A13" s="154"/>
      <c r="B13" s="159"/>
      <c r="C13" s="175"/>
      <c r="D13" s="176">
        <v>156867</v>
      </c>
      <c r="E13" s="177"/>
      <c r="F13" s="178">
        <v>273623</v>
      </c>
      <c r="G13" s="179"/>
      <c r="H13" s="165"/>
    </row>
    <row r="14" spans="1:8" x14ac:dyDescent="0.15">
      <c r="A14" s="166"/>
      <c r="B14" s="167"/>
      <c r="C14" s="168"/>
      <c r="D14" s="169">
        <v>104371</v>
      </c>
      <c r="E14" s="170"/>
      <c r="F14" s="171">
        <v>118618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7.98</v>
      </c>
      <c r="C19" s="180">
        <f>ROUND(VALUE(SUBSTITUTE(実質収支比率等に係る経年分析!G$48,"▲","-")),2)</f>
        <v>4.6500000000000004</v>
      </c>
      <c r="D19" s="180">
        <f>ROUND(VALUE(SUBSTITUTE(実質収支比率等に係る経年分析!H$48,"▲","-")),2)</f>
        <v>4.51</v>
      </c>
      <c r="E19" s="180">
        <f>ROUND(VALUE(SUBSTITUTE(実質収支比率等に係る経年分析!I$48,"▲","-")),2)</f>
        <v>4.93</v>
      </c>
      <c r="F19" s="180">
        <f>ROUND(VALUE(SUBSTITUTE(実質収支比率等に係る経年分析!J$48,"▲","-")),2)</f>
        <v>7.13</v>
      </c>
    </row>
    <row r="20" spans="1:11" x14ac:dyDescent="0.15">
      <c r="A20" s="180" t="s">
        <v>54</v>
      </c>
      <c r="B20" s="180">
        <f>ROUND(VALUE(SUBSTITUTE(実質収支比率等に係る経年分析!F$47,"▲","-")),2)</f>
        <v>43.96</v>
      </c>
      <c r="C20" s="180">
        <f>ROUND(VALUE(SUBSTITUTE(実質収支比率等に係る経年分析!G$47,"▲","-")),2)</f>
        <v>44.43</v>
      </c>
      <c r="D20" s="180">
        <f>ROUND(VALUE(SUBSTITUTE(実質収支比率等に係る経年分析!H$47,"▲","-")),2)</f>
        <v>45.71</v>
      </c>
      <c r="E20" s="180">
        <f>ROUND(VALUE(SUBSTITUTE(実質収支比率等に係る経年分析!I$47,"▲","-")),2)</f>
        <v>45.59</v>
      </c>
      <c r="F20" s="180">
        <f>ROUND(VALUE(SUBSTITUTE(実質収支比率等に係る経年分析!J$47,"▲","-")),2)</f>
        <v>46.96</v>
      </c>
    </row>
    <row r="21" spans="1:11" x14ac:dyDescent="0.15">
      <c r="A21" s="180" t="s">
        <v>55</v>
      </c>
      <c r="B21" s="180">
        <f>IF(ISNUMBER(VALUE(SUBSTITUTE(実質収支比率等に係る経年分析!F$49,"▲","-"))),ROUND(VALUE(SUBSTITUTE(実質収支比率等に係る経年分析!F$49,"▲","-")),2),NA())</f>
        <v>3.96</v>
      </c>
      <c r="C21" s="180">
        <f>IF(ISNUMBER(VALUE(SUBSTITUTE(実質収支比率等に係る経年分析!G$49,"▲","-"))),ROUND(VALUE(SUBSTITUTE(実質収支比率等に係る経年分析!G$49,"▲","-")),2),NA())</f>
        <v>-3.14</v>
      </c>
      <c r="D21" s="180">
        <f>IF(ISNUMBER(VALUE(SUBSTITUTE(実質収支比率等に係る経年分析!H$49,"▲","-"))),ROUND(VALUE(SUBSTITUTE(実質収支比率等に係る経年分析!H$49,"▲","-")),2),NA())</f>
        <v>5.76</v>
      </c>
      <c r="E21" s="180">
        <f>IF(ISNUMBER(VALUE(SUBSTITUTE(実質収支比率等に係る経年分析!I$49,"▲","-"))),ROUND(VALUE(SUBSTITUTE(実質収支比率等に係る経年分析!I$49,"▲","-")),2),NA())</f>
        <v>5.16</v>
      </c>
      <c r="F21" s="180">
        <f>IF(ISNUMBER(VALUE(SUBSTITUTE(実質収支比率等に係る経年分析!J$49,"▲","-"))),ROUND(VALUE(SUBSTITUTE(実質収支比率等に係る経年分析!J$49,"▲","-")),2),NA())</f>
        <v>7.47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麻績村後期高齢者医療特別会計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麻績村水道事業特別会計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麻績村下水道事業特別会計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麻績村住宅団地分譲事業特別会計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麻績村国民健康保険特別会計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2.42</v>
      </c>
    </row>
    <row r="34" spans="1:16" x14ac:dyDescent="0.15">
      <c r="A34" s="181" t="str">
        <f>IF(連結実質赤字比率に係る赤字・黒字の構成分析!C$36="",NA(),連結実質赤字比率に係る赤字・黒字の構成分析!C$36)</f>
        <v>麻績村介護保険特別会計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4.0999999999999996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7.13</v>
      </c>
    </row>
    <row r="36" spans="1:16" x14ac:dyDescent="0.15">
      <c r="A36" s="181" t="str">
        <f>IF(連結実質赤字比率に係る赤字・黒字の構成分析!C$34="",NA(),連結実質赤字比率に係る赤字・黒字の構成分析!C$34)</f>
        <v>麻績村聖高原別荘地地上権分譲事業特別会計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110.48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311</v>
      </c>
      <c r="E42" s="182"/>
      <c r="F42" s="182"/>
      <c r="G42" s="182">
        <f>'実質公債費比率（分子）の構造'!L$52</f>
        <v>311</v>
      </c>
      <c r="H42" s="182"/>
      <c r="I42" s="182"/>
      <c r="J42" s="182">
        <f>'実質公債費比率（分子）の構造'!M$52</f>
        <v>287</v>
      </c>
      <c r="K42" s="182"/>
      <c r="L42" s="182"/>
      <c r="M42" s="182">
        <f>'実質公債費比率（分子）の構造'!N$52</f>
        <v>290</v>
      </c>
      <c r="N42" s="182"/>
      <c r="O42" s="182"/>
      <c r="P42" s="182">
        <f>'実質公債費比率（分子）の構造'!O$52</f>
        <v>301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9</v>
      </c>
      <c r="C45" s="182"/>
      <c r="D45" s="182"/>
      <c r="E45" s="182">
        <f>'実質公債費比率（分子）の構造'!L$49</f>
        <v>7</v>
      </c>
      <c r="F45" s="182"/>
      <c r="G45" s="182"/>
      <c r="H45" s="182">
        <f>'実質公債費比率（分子）の構造'!M$49</f>
        <v>6</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165</v>
      </c>
      <c r="C46" s="182"/>
      <c r="D46" s="182"/>
      <c r="E46" s="182">
        <f>'実質公債費比率（分子）の構造'!L$48</f>
        <v>155</v>
      </c>
      <c r="F46" s="182"/>
      <c r="G46" s="182"/>
      <c r="H46" s="182">
        <f>'実質公債費比率（分子）の構造'!M$48</f>
        <v>145</v>
      </c>
      <c r="I46" s="182"/>
      <c r="J46" s="182"/>
      <c r="K46" s="182">
        <f>'実質公債費比率（分子）の構造'!N$48</f>
        <v>133</v>
      </c>
      <c r="L46" s="182"/>
      <c r="M46" s="182"/>
      <c r="N46" s="182">
        <f>'実質公債費比率（分子）の構造'!O$48</f>
        <v>134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225</v>
      </c>
      <c r="C49" s="182"/>
      <c r="D49" s="182"/>
      <c r="E49" s="182">
        <f>'実質公債費比率（分子）の構造'!L$45</f>
        <v>228</v>
      </c>
      <c r="F49" s="182"/>
      <c r="G49" s="182"/>
      <c r="H49" s="182">
        <f>'実質公債費比率（分子）の構造'!M$45</f>
        <v>209</v>
      </c>
      <c r="I49" s="182"/>
      <c r="J49" s="182"/>
      <c r="K49" s="182">
        <f>'実質公債費比率（分子）の構造'!N$45</f>
        <v>217</v>
      </c>
      <c r="L49" s="182"/>
      <c r="M49" s="182"/>
      <c r="N49" s="182">
        <f>'実質公債費比率（分子）の構造'!O$45</f>
        <v>235</v>
      </c>
      <c r="O49" s="182"/>
      <c r="P49" s="182"/>
    </row>
    <row r="50" spans="1:16" x14ac:dyDescent="0.15">
      <c r="A50" s="182" t="s">
        <v>70</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79</v>
      </c>
      <c r="G50" s="182" t="e">
        <f>NA()</f>
        <v>#N/A</v>
      </c>
      <c r="H50" s="182" t="e">
        <f>NA()</f>
        <v>#N/A</v>
      </c>
      <c r="I50" s="182">
        <f>IF(ISNUMBER('実質公債費比率（分子）の構造'!M$53),'実質公債費比率（分子）の構造'!M$53,NA())</f>
        <v>73</v>
      </c>
      <c r="J50" s="182" t="e">
        <f>NA()</f>
        <v>#N/A</v>
      </c>
      <c r="K50" s="182" t="e">
        <f>NA()</f>
        <v>#N/A</v>
      </c>
      <c r="L50" s="182">
        <f>IF(ISNUMBER('実質公債費比率（分子）の構造'!N$53),'実質公債費比率（分子）の構造'!N$53,NA())</f>
        <v>62</v>
      </c>
      <c r="M50" s="182" t="e">
        <f>NA()</f>
        <v>#N/A</v>
      </c>
      <c r="N50" s="182" t="e">
        <f>NA()</f>
        <v>#N/A</v>
      </c>
      <c r="O50" s="182">
        <f>IF(ISNUMBER('実質公債費比率（分子）の構造'!O$53),'実質公債費比率（分子）の構造'!O$53,NA())</f>
        <v>71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2801</v>
      </c>
      <c r="E56" s="181"/>
      <c r="F56" s="181"/>
      <c r="G56" s="181">
        <f>'将来負担比率（分子）の構造'!J$52</f>
        <v>2835</v>
      </c>
      <c r="H56" s="181"/>
      <c r="I56" s="181"/>
      <c r="J56" s="181">
        <f>'将来負担比率（分子）の構造'!K$52</f>
        <v>2908</v>
      </c>
      <c r="K56" s="181"/>
      <c r="L56" s="181"/>
      <c r="M56" s="181">
        <f>'将来負担比率（分子）の構造'!L$52</f>
        <v>2886</v>
      </c>
      <c r="N56" s="181"/>
      <c r="O56" s="181"/>
      <c r="P56" s="181">
        <f>'将来負担比率（分子）の構造'!M$52</f>
        <v>2708</v>
      </c>
    </row>
    <row r="57" spans="1:16" x14ac:dyDescent="0.15">
      <c r="A57" s="181" t="s">
        <v>41</v>
      </c>
      <c r="B57" s="181"/>
      <c r="C57" s="181"/>
      <c r="D57" s="181">
        <f>'将来負担比率（分子）の構造'!I$51</f>
        <v>72</v>
      </c>
      <c r="E57" s="181"/>
      <c r="F57" s="181"/>
      <c r="G57" s="181">
        <f>'将来負担比率（分子）の構造'!J$51</f>
        <v>65</v>
      </c>
      <c r="H57" s="181"/>
      <c r="I57" s="181"/>
      <c r="J57" s="181">
        <f>'将来負担比率（分子）の構造'!K$51</f>
        <v>58</v>
      </c>
      <c r="K57" s="181"/>
      <c r="L57" s="181"/>
      <c r="M57" s="181">
        <f>'将来負担比率（分子）の構造'!L$51</f>
        <v>51</v>
      </c>
      <c r="N57" s="181"/>
      <c r="O57" s="181"/>
      <c r="P57" s="181" t="str">
        <f>'将来負担比率（分子）の構造'!M$51</f>
        <v>-</v>
      </c>
    </row>
    <row r="58" spans="1:16" x14ac:dyDescent="0.15">
      <c r="A58" s="181" t="s">
        <v>40</v>
      </c>
      <c r="B58" s="181"/>
      <c r="C58" s="181"/>
      <c r="D58" s="181">
        <f>'将来負担比率（分子）の構造'!I$50</f>
        <v>2319</v>
      </c>
      <c r="E58" s="181"/>
      <c r="F58" s="181"/>
      <c r="G58" s="181">
        <f>'将来負担比率（分子）の構造'!J$50</f>
        <v>2484</v>
      </c>
      <c r="H58" s="181"/>
      <c r="I58" s="181"/>
      <c r="J58" s="181">
        <f>'将来負担比率（分子）の構造'!K$50</f>
        <v>2526</v>
      </c>
      <c r="K58" s="181"/>
      <c r="L58" s="181"/>
      <c r="M58" s="181">
        <f>'将来負担比率（分子）の構造'!L$50</f>
        <v>2567</v>
      </c>
      <c r="N58" s="181"/>
      <c r="O58" s="181"/>
      <c r="P58" s="181">
        <f>'将来負担比率（分子）の構造'!M$50</f>
        <v>2633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605</v>
      </c>
      <c r="C62" s="181"/>
      <c r="D62" s="181"/>
      <c r="E62" s="181">
        <f>'将来負担比率（分子）の構造'!J$45</f>
        <v>588</v>
      </c>
      <c r="F62" s="181"/>
      <c r="G62" s="181"/>
      <c r="H62" s="181">
        <f>'将来負担比率（分子）の構造'!K$45</f>
        <v>571</v>
      </c>
      <c r="I62" s="181"/>
      <c r="J62" s="181"/>
      <c r="K62" s="181">
        <f>'将来負担比率（分子）の構造'!L$45</f>
        <v>538</v>
      </c>
      <c r="L62" s="181"/>
      <c r="M62" s="181"/>
      <c r="N62" s="181">
        <f>'将来負担比率（分子）の構造'!M$45</f>
        <v>523</v>
      </c>
      <c r="O62" s="181"/>
      <c r="P62" s="181"/>
    </row>
    <row r="63" spans="1:16" x14ac:dyDescent="0.15">
      <c r="A63" s="181" t="s">
        <v>33</v>
      </c>
      <c r="B63" s="181">
        <f>'将来負担比率（分子）の構造'!I$44</f>
        <v>37</v>
      </c>
      <c r="C63" s="181"/>
      <c r="D63" s="181"/>
      <c r="E63" s="181">
        <f>'将来負担比率（分子）の構造'!J$44</f>
        <v>29</v>
      </c>
      <c r="F63" s="181"/>
      <c r="G63" s="181"/>
      <c r="H63" s="181">
        <f>'将来負担比率（分子）の構造'!K$44</f>
        <v>24</v>
      </c>
      <c r="I63" s="181"/>
      <c r="J63" s="181"/>
      <c r="K63" s="181">
        <f>'将来負担比率（分子）の構造'!L$44</f>
        <v>23</v>
      </c>
      <c r="L63" s="181"/>
      <c r="M63" s="181"/>
      <c r="N63" s="181">
        <f>'将来負担比率（分子）の構造'!M$44</f>
        <v>19</v>
      </c>
      <c r="O63" s="181"/>
      <c r="P63" s="181"/>
    </row>
    <row r="64" spans="1:16" x14ac:dyDescent="0.15">
      <c r="A64" s="181" t="s">
        <v>32</v>
      </c>
      <c r="B64" s="181">
        <f>'将来負担比率（分子）の構造'!I$43</f>
        <v>1890</v>
      </c>
      <c r="C64" s="181"/>
      <c r="D64" s="181"/>
      <c r="E64" s="181">
        <f>'将来負担比率（分子）の構造'!J$43</f>
        <v>1701</v>
      </c>
      <c r="F64" s="181"/>
      <c r="G64" s="181"/>
      <c r="H64" s="181">
        <f>'将来負担比率（分子）の構造'!K$43</f>
        <v>1564</v>
      </c>
      <c r="I64" s="181"/>
      <c r="J64" s="181"/>
      <c r="K64" s="181">
        <f>'将来負担比率（分子）の構造'!L$43</f>
        <v>1425</v>
      </c>
      <c r="L64" s="181"/>
      <c r="M64" s="181"/>
      <c r="N64" s="181">
        <f>'将来負担比率（分子）の構造'!M$43</f>
        <v>1330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2297</v>
      </c>
      <c r="C66" s="181"/>
      <c r="D66" s="181"/>
      <c r="E66" s="181">
        <f>'将来負担比率（分子）の構造'!J$41</f>
        <v>2425</v>
      </c>
      <c r="F66" s="181"/>
      <c r="G66" s="181"/>
      <c r="H66" s="181">
        <f>'将来負担比率（分子）の構造'!K$41</f>
        <v>2501</v>
      </c>
      <c r="I66" s="181"/>
      <c r="J66" s="181"/>
      <c r="K66" s="181">
        <f>'将来負担比率（分子）の構造'!L$41</f>
        <v>2513</v>
      </c>
      <c r="L66" s="181"/>
      <c r="M66" s="181"/>
      <c r="N66" s="181">
        <f>'将来負担比率（分子）の構造'!M$41</f>
        <v>2701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743</v>
      </c>
      <c r="C72" s="185">
        <f>基金残高に係る経年分析!G55</f>
        <v>743</v>
      </c>
      <c r="D72" s="185">
        <f>基金残高に係る経年分析!H55</f>
        <v>772</v>
      </c>
    </row>
    <row r="73" spans="1:16" x14ac:dyDescent="0.15">
      <c r="A73" s="184" t="s">
        <v>77</v>
      </c>
      <c r="B73" s="185">
        <f>基金残高に係る経年分析!F56</f>
        <v>127</v>
      </c>
      <c r="C73" s="185">
        <f>基金残高に係る経年分析!G56</f>
        <v>132</v>
      </c>
      <c r="D73" s="185">
        <f>基金残高に係る経年分析!H56</f>
        <v>139</v>
      </c>
    </row>
    <row r="74" spans="1:16" x14ac:dyDescent="0.15">
      <c r="A74" s="184" t="s">
        <v>78</v>
      </c>
      <c r="B74" s="185">
        <f>基金残高に係る経年分析!F57</f>
        <v>1493</v>
      </c>
      <c r="C74" s="185">
        <f>基金残高に係る経年分析!G57</f>
        <v>1506</v>
      </c>
      <c r="D74" s="185">
        <f>基金残高に係る経年分析!H57</f>
        <v>1520</v>
      </c>
    </row>
  </sheetData>
  <sheetProtection algorithmName="SHA-512" hashValue="1vd4m7W9Y/k/tsbpTeLvoCWXSgTqlbjdq7tC7tYEWqcECAzGBCTcBcC1N/kg+eP9q2vut1X4WfLD2pC8N9tdEg==" saltValue="4ltiolnI6tWYjPNzhhCu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248578</v>
      </c>
      <c r="S5" s="734"/>
      <c r="T5" s="734"/>
      <c r="U5" s="734"/>
      <c r="V5" s="734"/>
      <c r="W5" s="734"/>
      <c r="X5" s="734"/>
      <c r="Y5" s="777"/>
      <c r="Z5" s="795">
        <v>8.5</v>
      </c>
      <c r="AA5" s="795"/>
      <c r="AB5" s="795"/>
      <c r="AC5" s="795"/>
      <c r="AD5" s="796">
        <v>248578</v>
      </c>
      <c r="AE5" s="796"/>
      <c r="AF5" s="796"/>
      <c r="AG5" s="796"/>
      <c r="AH5" s="796"/>
      <c r="AI5" s="796"/>
      <c r="AJ5" s="796"/>
      <c r="AK5" s="796"/>
      <c r="AL5" s="778">
        <v>15.6</v>
      </c>
      <c r="AM5" s="749"/>
      <c r="AN5" s="749"/>
      <c r="AO5" s="779"/>
      <c r="AP5" s="744" t="s">
        <v>229</v>
      </c>
      <c r="AQ5" s="745"/>
      <c r="AR5" s="745"/>
      <c r="AS5" s="745"/>
      <c r="AT5" s="745"/>
      <c r="AU5" s="745"/>
      <c r="AV5" s="745"/>
      <c r="AW5" s="745"/>
      <c r="AX5" s="745"/>
      <c r="AY5" s="745"/>
      <c r="AZ5" s="745"/>
      <c r="BA5" s="745"/>
      <c r="BB5" s="745"/>
      <c r="BC5" s="745"/>
      <c r="BD5" s="745"/>
      <c r="BE5" s="745"/>
      <c r="BF5" s="746"/>
      <c r="BG5" s="678">
        <v>248031</v>
      </c>
      <c r="BH5" s="679"/>
      <c r="BI5" s="679"/>
      <c r="BJ5" s="679"/>
      <c r="BK5" s="679"/>
      <c r="BL5" s="679"/>
      <c r="BM5" s="679"/>
      <c r="BN5" s="680"/>
      <c r="BO5" s="715">
        <v>99.8</v>
      </c>
      <c r="BP5" s="715"/>
      <c r="BQ5" s="715"/>
      <c r="BR5" s="715"/>
      <c r="BS5" s="716" t="s">
        <v>230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46866</v>
      </c>
      <c r="S6" s="679"/>
      <c r="T6" s="679"/>
      <c r="U6" s="679"/>
      <c r="V6" s="679"/>
      <c r="W6" s="679"/>
      <c r="X6" s="679"/>
      <c r="Y6" s="680"/>
      <c r="Z6" s="715">
        <v>1.6</v>
      </c>
      <c r="AA6" s="715"/>
      <c r="AB6" s="715"/>
      <c r="AC6" s="715"/>
      <c r="AD6" s="716">
        <v>46866</v>
      </c>
      <c r="AE6" s="716"/>
      <c r="AF6" s="716"/>
      <c r="AG6" s="716"/>
      <c r="AH6" s="716"/>
      <c r="AI6" s="716"/>
      <c r="AJ6" s="716"/>
      <c r="AK6" s="716"/>
      <c r="AL6" s="681">
        <v>2.9</v>
      </c>
      <c r="AM6" s="682"/>
      <c r="AN6" s="682"/>
      <c r="AO6" s="717"/>
      <c r="AP6" s="675" t="s">
        <v>235</v>
      </c>
      <c r="AQ6" s="676"/>
      <c r="AR6" s="676"/>
      <c r="AS6" s="676"/>
      <c r="AT6" s="676"/>
      <c r="AU6" s="676"/>
      <c r="AV6" s="676"/>
      <c r="AW6" s="676"/>
      <c r="AX6" s="676"/>
      <c r="AY6" s="676"/>
      <c r="AZ6" s="676"/>
      <c r="BA6" s="676"/>
      <c r="BB6" s="676"/>
      <c r="BC6" s="676"/>
      <c r="BD6" s="676"/>
      <c r="BE6" s="676"/>
      <c r="BF6" s="677"/>
      <c r="BG6" s="678">
        <v>248031</v>
      </c>
      <c r="BH6" s="679"/>
      <c r="BI6" s="679"/>
      <c r="BJ6" s="679"/>
      <c r="BK6" s="679"/>
      <c r="BL6" s="679"/>
      <c r="BM6" s="679"/>
      <c r="BN6" s="680"/>
      <c r="BO6" s="715">
        <v>99.8</v>
      </c>
      <c r="BP6" s="715"/>
      <c r="BQ6" s="715"/>
      <c r="BR6" s="715"/>
      <c r="BS6" s="716" t="s">
        <v>230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43709</v>
      </c>
      <c r="CS6" s="679"/>
      <c r="CT6" s="679"/>
      <c r="CU6" s="679"/>
      <c r="CV6" s="679"/>
      <c r="CW6" s="679"/>
      <c r="CX6" s="679"/>
      <c r="CY6" s="680"/>
      <c r="CZ6" s="778">
        <v>1.6</v>
      </c>
      <c r="DA6" s="749"/>
      <c r="DB6" s="749"/>
      <c r="DC6" s="781"/>
      <c r="DD6" s="684" t="s">
        <v>148</v>
      </c>
      <c r="DE6" s="679"/>
      <c r="DF6" s="679"/>
      <c r="DG6" s="679"/>
      <c r="DH6" s="679"/>
      <c r="DI6" s="679"/>
      <c r="DJ6" s="679"/>
      <c r="DK6" s="679"/>
      <c r="DL6" s="679"/>
      <c r="DM6" s="679"/>
      <c r="DN6" s="679"/>
      <c r="DO6" s="679"/>
      <c r="DP6" s="680"/>
      <c r="DQ6" s="684">
        <v>43709</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222</v>
      </c>
      <c r="S7" s="679"/>
      <c r="T7" s="679"/>
      <c r="U7" s="679"/>
      <c r="V7" s="679"/>
      <c r="W7" s="679"/>
      <c r="X7" s="679"/>
      <c r="Y7" s="680"/>
      <c r="Z7" s="715">
        <v>0</v>
      </c>
      <c r="AA7" s="715"/>
      <c r="AB7" s="715"/>
      <c r="AC7" s="715"/>
      <c r="AD7" s="716">
        <v>222</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100180</v>
      </c>
      <c r="BH7" s="679"/>
      <c r="BI7" s="679"/>
      <c r="BJ7" s="679"/>
      <c r="BK7" s="679"/>
      <c r="BL7" s="679"/>
      <c r="BM7" s="679"/>
      <c r="BN7" s="680"/>
      <c r="BO7" s="715">
        <v>40.299999999999997</v>
      </c>
      <c r="BP7" s="715"/>
      <c r="BQ7" s="715"/>
      <c r="BR7" s="715"/>
      <c r="BS7" s="716" t="s">
        <v>230</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556814</v>
      </c>
      <c r="CS7" s="679"/>
      <c r="CT7" s="679"/>
      <c r="CU7" s="679"/>
      <c r="CV7" s="679"/>
      <c r="CW7" s="679"/>
      <c r="CX7" s="679"/>
      <c r="CY7" s="680"/>
      <c r="CZ7" s="715">
        <v>20.100000000000001</v>
      </c>
      <c r="DA7" s="715"/>
      <c r="DB7" s="715"/>
      <c r="DC7" s="715"/>
      <c r="DD7" s="684">
        <v>32351</v>
      </c>
      <c r="DE7" s="679"/>
      <c r="DF7" s="679"/>
      <c r="DG7" s="679"/>
      <c r="DH7" s="679"/>
      <c r="DI7" s="679"/>
      <c r="DJ7" s="679"/>
      <c r="DK7" s="679"/>
      <c r="DL7" s="679"/>
      <c r="DM7" s="679"/>
      <c r="DN7" s="679"/>
      <c r="DO7" s="679"/>
      <c r="DP7" s="680"/>
      <c r="DQ7" s="684">
        <v>508779</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984</v>
      </c>
      <c r="S8" s="679"/>
      <c r="T8" s="679"/>
      <c r="U8" s="679"/>
      <c r="V8" s="679"/>
      <c r="W8" s="679"/>
      <c r="X8" s="679"/>
      <c r="Y8" s="680"/>
      <c r="Z8" s="715">
        <v>0</v>
      </c>
      <c r="AA8" s="715"/>
      <c r="AB8" s="715"/>
      <c r="AC8" s="715"/>
      <c r="AD8" s="716">
        <v>984</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4942</v>
      </c>
      <c r="BH8" s="679"/>
      <c r="BI8" s="679"/>
      <c r="BJ8" s="679"/>
      <c r="BK8" s="679"/>
      <c r="BL8" s="679"/>
      <c r="BM8" s="679"/>
      <c r="BN8" s="680"/>
      <c r="BO8" s="715">
        <v>2</v>
      </c>
      <c r="BP8" s="715"/>
      <c r="BQ8" s="715"/>
      <c r="BR8" s="715"/>
      <c r="BS8" s="684" t="s">
        <v>230</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543410</v>
      </c>
      <c r="CS8" s="679"/>
      <c r="CT8" s="679"/>
      <c r="CU8" s="679"/>
      <c r="CV8" s="679"/>
      <c r="CW8" s="679"/>
      <c r="CX8" s="679"/>
      <c r="CY8" s="680"/>
      <c r="CZ8" s="715">
        <v>19.600000000000001</v>
      </c>
      <c r="DA8" s="715"/>
      <c r="DB8" s="715"/>
      <c r="DC8" s="715"/>
      <c r="DD8" s="684">
        <v>28625</v>
      </c>
      <c r="DE8" s="679"/>
      <c r="DF8" s="679"/>
      <c r="DG8" s="679"/>
      <c r="DH8" s="679"/>
      <c r="DI8" s="679"/>
      <c r="DJ8" s="679"/>
      <c r="DK8" s="679"/>
      <c r="DL8" s="679"/>
      <c r="DM8" s="679"/>
      <c r="DN8" s="679"/>
      <c r="DO8" s="679"/>
      <c r="DP8" s="680"/>
      <c r="DQ8" s="684">
        <v>353428</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564</v>
      </c>
      <c r="S9" s="679"/>
      <c r="T9" s="679"/>
      <c r="U9" s="679"/>
      <c r="V9" s="679"/>
      <c r="W9" s="679"/>
      <c r="X9" s="679"/>
      <c r="Y9" s="680"/>
      <c r="Z9" s="715">
        <v>0</v>
      </c>
      <c r="AA9" s="715"/>
      <c r="AB9" s="715"/>
      <c r="AC9" s="715"/>
      <c r="AD9" s="716">
        <v>564</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86523</v>
      </c>
      <c r="BH9" s="679"/>
      <c r="BI9" s="679"/>
      <c r="BJ9" s="679"/>
      <c r="BK9" s="679"/>
      <c r="BL9" s="679"/>
      <c r="BM9" s="679"/>
      <c r="BN9" s="680"/>
      <c r="BO9" s="715">
        <v>34.799999999999997</v>
      </c>
      <c r="BP9" s="715"/>
      <c r="BQ9" s="715"/>
      <c r="BR9" s="715"/>
      <c r="BS9" s="684" t="s">
        <v>148</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346182</v>
      </c>
      <c r="CS9" s="679"/>
      <c r="CT9" s="679"/>
      <c r="CU9" s="679"/>
      <c r="CV9" s="679"/>
      <c r="CW9" s="679"/>
      <c r="CX9" s="679"/>
      <c r="CY9" s="680"/>
      <c r="CZ9" s="715">
        <v>12.5</v>
      </c>
      <c r="DA9" s="715"/>
      <c r="DB9" s="715"/>
      <c r="DC9" s="715"/>
      <c r="DD9" s="684">
        <v>107276</v>
      </c>
      <c r="DE9" s="679"/>
      <c r="DF9" s="679"/>
      <c r="DG9" s="679"/>
      <c r="DH9" s="679"/>
      <c r="DI9" s="679"/>
      <c r="DJ9" s="679"/>
      <c r="DK9" s="679"/>
      <c r="DL9" s="679"/>
      <c r="DM9" s="679"/>
      <c r="DN9" s="679"/>
      <c r="DO9" s="679"/>
      <c r="DP9" s="680"/>
      <c r="DQ9" s="684">
        <v>141776</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148</v>
      </c>
      <c r="S10" s="679"/>
      <c r="T10" s="679"/>
      <c r="U10" s="679"/>
      <c r="V10" s="679"/>
      <c r="W10" s="679"/>
      <c r="X10" s="679"/>
      <c r="Y10" s="680"/>
      <c r="Z10" s="715" t="s">
        <v>148</v>
      </c>
      <c r="AA10" s="715"/>
      <c r="AB10" s="715"/>
      <c r="AC10" s="715"/>
      <c r="AD10" s="716" t="s">
        <v>148</v>
      </c>
      <c r="AE10" s="716"/>
      <c r="AF10" s="716"/>
      <c r="AG10" s="716"/>
      <c r="AH10" s="716"/>
      <c r="AI10" s="716"/>
      <c r="AJ10" s="716"/>
      <c r="AK10" s="716"/>
      <c r="AL10" s="681" t="s">
        <v>148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5691</v>
      </c>
      <c r="BH10" s="679"/>
      <c r="BI10" s="679"/>
      <c r="BJ10" s="679"/>
      <c r="BK10" s="679"/>
      <c r="BL10" s="679"/>
      <c r="BM10" s="679"/>
      <c r="BN10" s="680"/>
      <c r="BO10" s="715">
        <v>2.2999999999999998</v>
      </c>
      <c r="BP10" s="715"/>
      <c r="BQ10" s="715"/>
      <c r="BR10" s="715"/>
      <c r="BS10" s="684" t="s">
        <v>148</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148</v>
      </c>
      <c r="CS10" s="679"/>
      <c r="CT10" s="679"/>
      <c r="CU10" s="679"/>
      <c r="CV10" s="679"/>
      <c r="CW10" s="679"/>
      <c r="CX10" s="679"/>
      <c r="CY10" s="680"/>
      <c r="CZ10" s="715" t="s">
        <v>230</v>
      </c>
      <c r="DA10" s="715"/>
      <c r="DB10" s="715"/>
      <c r="DC10" s="715"/>
      <c r="DD10" s="684" t="s">
        <v>148</v>
      </c>
      <c r="DE10" s="679"/>
      <c r="DF10" s="679"/>
      <c r="DG10" s="679"/>
      <c r="DH10" s="679"/>
      <c r="DI10" s="679"/>
      <c r="DJ10" s="679"/>
      <c r="DK10" s="679"/>
      <c r="DL10" s="679"/>
      <c r="DM10" s="679"/>
      <c r="DN10" s="679"/>
      <c r="DO10" s="679"/>
      <c r="DP10" s="680"/>
      <c r="DQ10" s="684" t="s">
        <v>148</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48917</v>
      </c>
      <c r="S11" s="679"/>
      <c r="T11" s="679"/>
      <c r="U11" s="679"/>
      <c r="V11" s="679"/>
      <c r="W11" s="679"/>
      <c r="X11" s="679"/>
      <c r="Y11" s="680"/>
      <c r="Z11" s="681">
        <v>1.7</v>
      </c>
      <c r="AA11" s="682"/>
      <c r="AB11" s="682"/>
      <c r="AC11" s="683"/>
      <c r="AD11" s="684">
        <v>48917</v>
      </c>
      <c r="AE11" s="679"/>
      <c r="AF11" s="679"/>
      <c r="AG11" s="679"/>
      <c r="AH11" s="679"/>
      <c r="AI11" s="679"/>
      <c r="AJ11" s="679"/>
      <c r="AK11" s="680"/>
      <c r="AL11" s="681">
        <v>3.1</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3024</v>
      </c>
      <c r="BH11" s="679"/>
      <c r="BI11" s="679"/>
      <c r="BJ11" s="679"/>
      <c r="BK11" s="679"/>
      <c r="BL11" s="679"/>
      <c r="BM11" s="679"/>
      <c r="BN11" s="680"/>
      <c r="BO11" s="715">
        <v>1.2</v>
      </c>
      <c r="BP11" s="715"/>
      <c r="BQ11" s="715"/>
      <c r="BR11" s="715"/>
      <c r="BS11" s="684" t="s">
        <v>148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168672</v>
      </c>
      <c r="CS11" s="679"/>
      <c r="CT11" s="679"/>
      <c r="CU11" s="679"/>
      <c r="CV11" s="679"/>
      <c r="CW11" s="679"/>
      <c r="CX11" s="679"/>
      <c r="CY11" s="680"/>
      <c r="CZ11" s="715">
        <v>6.1</v>
      </c>
      <c r="DA11" s="715"/>
      <c r="DB11" s="715"/>
      <c r="DC11" s="715"/>
      <c r="DD11" s="684">
        <v>49623</v>
      </c>
      <c r="DE11" s="679"/>
      <c r="DF11" s="679"/>
      <c r="DG11" s="679"/>
      <c r="DH11" s="679"/>
      <c r="DI11" s="679"/>
      <c r="DJ11" s="679"/>
      <c r="DK11" s="679"/>
      <c r="DL11" s="679"/>
      <c r="DM11" s="679"/>
      <c r="DN11" s="679"/>
      <c r="DO11" s="679"/>
      <c r="DP11" s="680"/>
      <c r="DQ11" s="684">
        <v>54574</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148</v>
      </c>
      <c r="S12" s="679"/>
      <c r="T12" s="679"/>
      <c r="U12" s="679"/>
      <c r="V12" s="679"/>
      <c r="W12" s="679"/>
      <c r="X12" s="679"/>
      <c r="Y12" s="680"/>
      <c r="Z12" s="715" t="s">
        <v>148</v>
      </c>
      <c r="AA12" s="715"/>
      <c r="AB12" s="715"/>
      <c r="AC12" s="715"/>
      <c r="AD12" s="716" t="s">
        <v>148</v>
      </c>
      <c r="AE12" s="716"/>
      <c r="AF12" s="716"/>
      <c r="AG12" s="716"/>
      <c r="AH12" s="716"/>
      <c r="AI12" s="716"/>
      <c r="AJ12" s="716"/>
      <c r="AK12" s="716"/>
      <c r="AL12" s="681" t="s">
        <v>230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121023</v>
      </c>
      <c r="BH12" s="679"/>
      <c r="BI12" s="679"/>
      <c r="BJ12" s="679"/>
      <c r="BK12" s="679"/>
      <c r="BL12" s="679"/>
      <c r="BM12" s="679"/>
      <c r="BN12" s="680"/>
      <c r="BO12" s="715">
        <v>48.7</v>
      </c>
      <c r="BP12" s="715"/>
      <c r="BQ12" s="715"/>
      <c r="BR12" s="715"/>
      <c r="BS12" s="684" t="s">
        <v>230</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100292</v>
      </c>
      <c r="CS12" s="679"/>
      <c r="CT12" s="679"/>
      <c r="CU12" s="679"/>
      <c r="CV12" s="679"/>
      <c r="CW12" s="679"/>
      <c r="CX12" s="679"/>
      <c r="CY12" s="680"/>
      <c r="CZ12" s="715">
        <v>3.6</v>
      </c>
      <c r="DA12" s="715"/>
      <c r="DB12" s="715"/>
      <c r="DC12" s="715"/>
      <c r="DD12" s="684">
        <v>733</v>
      </c>
      <c r="DE12" s="679"/>
      <c r="DF12" s="679"/>
      <c r="DG12" s="679"/>
      <c r="DH12" s="679"/>
      <c r="DI12" s="679"/>
      <c r="DJ12" s="679"/>
      <c r="DK12" s="679"/>
      <c r="DL12" s="679"/>
      <c r="DM12" s="679"/>
      <c r="DN12" s="679"/>
      <c r="DO12" s="679"/>
      <c r="DP12" s="680"/>
      <c r="DQ12" s="684">
        <v>93595</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148</v>
      </c>
      <c r="S13" s="679"/>
      <c r="T13" s="679"/>
      <c r="U13" s="679"/>
      <c r="V13" s="679"/>
      <c r="W13" s="679"/>
      <c r="X13" s="679"/>
      <c r="Y13" s="680"/>
      <c r="Z13" s="715" t="s">
        <v>230</v>
      </c>
      <c r="AA13" s="715"/>
      <c r="AB13" s="715"/>
      <c r="AC13" s="715"/>
      <c r="AD13" s="716" t="s">
        <v>148</v>
      </c>
      <c r="AE13" s="716"/>
      <c r="AF13" s="716"/>
      <c r="AG13" s="716"/>
      <c r="AH13" s="716"/>
      <c r="AI13" s="716"/>
      <c r="AJ13" s="716"/>
      <c r="AK13" s="716"/>
      <c r="AL13" s="681" t="s">
        <v>148</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121023</v>
      </c>
      <c r="BH13" s="679"/>
      <c r="BI13" s="679"/>
      <c r="BJ13" s="679"/>
      <c r="BK13" s="679"/>
      <c r="BL13" s="679"/>
      <c r="BM13" s="679"/>
      <c r="BN13" s="680"/>
      <c r="BO13" s="715">
        <v>48.7</v>
      </c>
      <c r="BP13" s="715"/>
      <c r="BQ13" s="715"/>
      <c r="BR13" s="715"/>
      <c r="BS13" s="684" t="s">
        <v>148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417908</v>
      </c>
      <c r="CS13" s="679"/>
      <c r="CT13" s="679"/>
      <c r="CU13" s="679"/>
      <c r="CV13" s="679"/>
      <c r="CW13" s="679"/>
      <c r="CX13" s="679"/>
      <c r="CY13" s="680"/>
      <c r="CZ13" s="715">
        <v>15.1</v>
      </c>
      <c r="DA13" s="715"/>
      <c r="DB13" s="715"/>
      <c r="DC13" s="715"/>
      <c r="DD13" s="684">
        <v>196210</v>
      </c>
      <c r="DE13" s="679"/>
      <c r="DF13" s="679"/>
      <c r="DG13" s="679"/>
      <c r="DH13" s="679"/>
      <c r="DI13" s="679"/>
      <c r="DJ13" s="679"/>
      <c r="DK13" s="679"/>
      <c r="DL13" s="679"/>
      <c r="DM13" s="679"/>
      <c r="DN13" s="679"/>
      <c r="DO13" s="679"/>
      <c r="DP13" s="680"/>
      <c r="DQ13" s="684">
        <v>193991</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6420</v>
      </c>
      <c r="S14" s="679"/>
      <c r="T14" s="679"/>
      <c r="U14" s="679"/>
      <c r="V14" s="679"/>
      <c r="W14" s="679"/>
      <c r="X14" s="679"/>
      <c r="Y14" s="680"/>
      <c r="Z14" s="715">
        <v>0.2</v>
      </c>
      <c r="AA14" s="715"/>
      <c r="AB14" s="715"/>
      <c r="AC14" s="715"/>
      <c r="AD14" s="716">
        <v>6420</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11970</v>
      </c>
      <c r="BH14" s="679"/>
      <c r="BI14" s="679"/>
      <c r="BJ14" s="679"/>
      <c r="BK14" s="679"/>
      <c r="BL14" s="679"/>
      <c r="BM14" s="679"/>
      <c r="BN14" s="680"/>
      <c r="BO14" s="715">
        <v>4.8</v>
      </c>
      <c r="BP14" s="715"/>
      <c r="BQ14" s="715"/>
      <c r="BR14" s="715"/>
      <c r="BS14" s="684" t="s">
        <v>230</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85829</v>
      </c>
      <c r="CS14" s="679"/>
      <c r="CT14" s="679"/>
      <c r="CU14" s="679"/>
      <c r="CV14" s="679"/>
      <c r="CW14" s="679"/>
      <c r="CX14" s="679"/>
      <c r="CY14" s="680"/>
      <c r="CZ14" s="715">
        <v>3.1</v>
      </c>
      <c r="DA14" s="715"/>
      <c r="DB14" s="715"/>
      <c r="DC14" s="715"/>
      <c r="DD14" s="684">
        <v>2208</v>
      </c>
      <c r="DE14" s="679"/>
      <c r="DF14" s="679"/>
      <c r="DG14" s="679"/>
      <c r="DH14" s="679"/>
      <c r="DI14" s="679"/>
      <c r="DJ14" s="679"/>
      <c r="DK14" s="679"/>
      <c r="DL14" s="679"/>
      <c r="DM14" s="679"/>
      <c r="DN14" s="679"/>
      <c r="DO14" s="679"/>
      <c r="DP14" s="680"/>
      <c r="DQ14" s="684">
        <v>77188</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230</v>
      </c>
      <c r="S15" s="679"/>
      <c r="T15" s="679"/>
      <c r="U15" s="679"/>
      <c r="V15" s="679"/>
      <c r="W15" s="679"/>
      <c r="X15" s="679"/>
      <c r="Y15" s="680"/>
      <c r="Z15" s="715" t="s">
        <v>148</v>
      </c>
      <c r="AA15" s="715"/>
      <c r="AB15" s="715"/>
      <c r="AC15" s="715"/>
      <c r="AD15" s="716" t="s">
        <v>148</v>
      </c>
      <c r="AE15" s="716"/>
      <c r="AF15" s="716"/>
      <c r="AG15" s="716"/>
      <c r="AH15" s="716"/>
      <c r="AI15" s="716"/>
      <c r="AJ15" s="716"/>
      <c r="AK15" s="716"/>
      <c r="AL15" s="681" t="s">
        <v>230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14858</v>
      </c>
      <c r="BH15" s="679"/>
      <c r="BI15" s="679"/>
      <c r="BJ15" s="679"/>
      <c r="BK15" s="679"/>
      <c r="BL15" s="679"/>
      <c r="BM15" s="679"/>
      <c r="BN15" s="680"/>
      <c r="BO15" s="715">
        <v>6</v>
      </c>
      <c r="BP15" s="715"/>
      <c r="BQ15" s="715"/>
      <c r="BR15" s="715"/>
      <c r="BS15" s="684" t="s">
        <v>148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184815</v>
      </c>
      <c r="CS15" s="679"/>
      <c r="CT15" s="679"/>
      <c r="CU15" s="679"/>
      <c r="CV15" s="679"/>
      <c r="CW15" s="679"/>
      <c r="CX15" s="679"/>
      <c r="CY15" s="680"/>
      <c r="CZ15" s="715">
        <v>6.7</v>
      </c>
      <c r="DA15" s="715"/>
      <c r="DB15" s="715"/>
      <c r="DC15" s="715"/>
      <c r="DD15" s="684">
        <v>21709</v>
      </c>
      <c r="DE15" s="679"/>
      <c r="DF15" s="679"/>
      <c r="DG15" s="679"/>
      <c r="DH15" s="679"/>
      <c r="DI15" s="679"/>
      <c r="DJ15" s="679"/>
      <c r="DK15" s="679"/>
      <c r="DL15" s="679"/>
      <c r="DM15" s="679"/>
      <c r="DN15" s="679"/>
      <c r="DO15" s="679"/>
      <c r="DP15" s="680"/>
      <c r="DQ15" s="684">
        <v>134298</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1557</v>
      </c>
      <c r="S16" s="679"/>
      <c r="T16" s="679"/>
      <c r="U16" s="679"/>
      <c r="V16" s="679"/>
      <c r="W16" s="679"/>
      <c r="X16" s="679"/>
      <c r="Y16" s="680"/>
      <c r="Z16" s="715">
        <v>0.1</v>
      </c>
      <c r="AA16" s="715"/>
      <c r="AB16" s="715"/>
      <c r="AC16" s="715"/>
      <c r="AD16" s="716">
        <v>1557</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148</v>
      </c>
      <c r="BH16" s="679"/>
      <c r="BI16" s="679"/>
      <c r="BJ16" s="679"/>
      <c r="BK16" s="679"/>
      <c r="BL16" s="679"/>
      <c r="BM16" s="679"/>
      <c r="BN16" s="680"/>
      <c r="BO16" s="715" t="s">
        <v>148</v>
      </c>
      <c r="BP16" s="715"/>
      <c r="BQ16" s="715"/>
      <c r="BR16" s="715"/>
      <c r="BS16" s="684" t="s">
        <v>230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29144</v>
      </c>
      <c r="CS16" s="679"/>
      <c r="CT16" s="679"/>
      <c r="CU16" s="679"/>
      <c r="CV16" s="679"/>
      <c r="CW16" s="679"/>
      <c r="CX16" s="679"/>
      <c r="CY16" s="680"/>
      <c r="CZ16" s="715">
        <v>1.1000000000000001</v>
      </c>
      <c r="DA16" s="715"/>
      <c r="DB16" s="715"/>
      <c r="DC16" s="715"/>
      <c r="DD16" s="684" t="s">
        <v>230</v>
      </c>
      <c r="DE16" s="679"/>
      <c r="DF16" s="679"/>
      <c r="DG16" s="679"/>
      <c r="DH16" s="679"/>
      <c r="DI16" s="679"/>
      <c r="DJ16" s="679"/>
      <c r="DK16" s="679"/>
      <c r="DL16" s="679"/>
      <c r="DM16" s="679"/>
      <c r="DN16" s="679"/>
      <c r="DO16" s="679"/>
      <c r="DP16" s="680"/>
      <c r="DQ16" s="684">
        <v>22386</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5881</v>
      </c>
      <c r="S17" s="679"/>
      <c r="T17" s="679"/>
      <c r="U17" s="679"/>
      <c r="V17" s="679"/>
      <c r="W17" s="679"/>
      <c r="X17" s="679"/>
      <c r="Y17" s="680"/>
      <c r="Z17" s="715">
        <v>0.2</v>
      </c>
      <c r="AA17" s="715"/>
      <c r="AB17" s="715"/>
      <c r="AC17" s="715"/>
      <c r="AD17" s="716">
        <v>5881</v>
      </c>
      <c r="AE17" s="716"/>
      <c r="AF17" s="716"/>
      <c r="AG17" s="716"/>
      <c r="AH17" s="716"/>
      <c r="AI17" s="716"/>
      <c r="AJ17" s="716"/>
      <c r="AK17" s="716"/>
      <c r="AL17" s="681">
        <v>0.4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148</v>
      </c>
      <c r="BH17" s="679"/>
      <c r="BI17" s="679"/>
      <c r="BJ17" s="679"/>
      <c r="BK17" s="679"/>
      <c r="BL17" s="679"/>
      <c r="BM17" s="679"/>
      <c r="BN17" s="680"/>
      <c r="BO17" s="715" t="s">
        <v>230</v>
      </c>
      <c r="BP17" s="715"/>
      <c r="BQ17" s="715"/>
      <c r="BR17" s="715"/>
      <c r="BS17" s="684" t="s">
        <v>230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291663</v>
      </c>
      <c r="CS17" s="679"/>
      <c r="CT17" s="679"/>
      <c r="CU17" s="679"/>
      <c r="CV17" s="679"/>
      <c r="CW17" s="679"/>
      <c r="CX17" s="679"/>
      <c r="CY17" s="680"/>
      <c r="CZ17" s="715">
        <v>10.5</v>
      </c>
      <c r="DA17" s="715"/>
      <c r="DB17" s="715"/>
      <c r="DC17" s="715"/>
      <c r="DD17" s="684" t="s">
        <v>148</v>
      </c>
      <c r="DE17" s="679"/>
      <c r="DF17" s="679"/>
      <c r="DG17" s="679"/>
      <c r="DH17" s="679"/>
      <c r="DI17" s="679"/>
      <c r="DJ17" s="679"/>
      <c r="DK17" s="679"/>
      <c r="DL17" s="679"/>
      <c r="DM17" s="679"/>
      <c r="DN17" s="679"/>
      <c r="DO17" s="679"/>
      <c r="DP17" s="680"/>
      <c r="DQ17" s="684">
        <v>269252</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651</v>
      </c>
      <c r="S18" s="679"/>
      <c r="T18" s="679"/>
      <c r="U18" s="679"/>
      <c r="V18" s="679"/>
      <c r="W18" s="679"/>
      <c r="X18" s="679"/>
      <c r="Y18" s="680"/>
      <c r="Z18" s="715">
        <v>0</v>
      </c>
      <c r="AA18" s="715"/>
      <c r="AB18" s="715"/>
      <c r="AC18" s="715"/>
      <c r="AD18" s="716">
        <v>651</v>
      </c>
      <c r="AE18" s="716"/>
      <c r="AF18" s="716"/>
      <c r="AG18" s="716"/>
      <c r="AH18" s="716"/>
      <c r="AI18" s="716"/>
      <c r="AJ18" s="716"/>
      <c r="AK18" s="716"/>
      <c r="AL18" s="681">
        <v>0</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148</v>
      </c>
      <c r="BH18" s="679"/>
      <c r="BI18" s="679"/>
      <c r="BJ18" s="679"/>
      <c r="BK18" s="679"/>
      <c r="BL18" s="679"/>
      <c r="BM18" s="679"/>
      <c r="BN18" s="680"/>
      <c r="BO18" s="715" t="s">
        <v>148</v>
      </c>
      <c r="BP18" s="715"/>
      <c r="BQ18" s="715"/>
      <c r="BR18" s="715"/>
      <c r="BS18" s="684" t="s">
        <v>148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148</v>
      </c>
      <c r="CS18" s="679"/>
      <c r="CT18" s="679"/>
      <c r="CU18" s="679"/>
      <c r="CV18" s="679"/>
      <c r="CW18" s="679"/>
      <c r="CX18" s="679"/>
      <c r="CY18" s="680"/>
      <c r="CZ18" s="715" t="s">
        <v>148</v>
      </c>
      <c r="DA18" s="715"/>
      <c r="DB18" s="715"/>
      <c r="DC18" s="715"/>
      <c r="DD18" s="684" t="s">
        <v>230</v>
      </c>
      <c r="DE18" s="679"/>
      <c r="DF18" s="679"/>
      <c r="DG18" s="679"/>
      <c r="DH18" s="679"/>
      <c r="DI18" s="679"/>
      <c r="DJ18" s="679"/>
      <c r="DK18" s="679"/>
      <c r="DL18" s="679"/>
      <c r="DM18" s="679"/>
      <c r="DN18" s="679"/>
      <c r="DO18" s="679"/>
      <c r="DP18" s="680"/>
      <c r="DQ18" s="684" t="s">
        <v>230</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826</v>
      </c>
      <c r="S19" s="679"/>
      <c r="T19" s="679"/>
      <c r="U19" s="679"/>
      <c r="V19" s="679"/>
      <c r="W19" s="679"/>
      <c r="X19" s="679"/>
      <c r="Y19" s="680"/>
      <c r="Z19" s="715">
        <v>0</v>
      </c>
      <c r="AA19" s="715"/>
      <c r="AB19" s="715"/>
      <c r="AC19" s="715"/>
      <c r="AD19" s="716">
        <v>826</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547</v>
      </c>
      <c r="BH19" s="679"/>
      <c r="BI19" s="679"/>
      <c r="BJ19" s="679"/>
      <c r="BK19" s="679"/>
      <c r="BL19" s="679"/>
      <c r="BM19" s="679"/>
      <c r="BN19" s="680"/>
      <c r="BO19" s="715">
        <v>0.2</v>
      </c>
      <c r="BP19" s="715"/>
      <c r="BQ19" s="715"/>
      <c r="BR19" s="715"/>
      <c r="BS19" s="684" t="s">
        <v>230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230</v>
      </c>
      <c r="CS19" s="679"/>
      <c r="CT19" s="679"/>
      <c r="CU19" s="679"/>
      <c r="CV19" s="679"/>
      <c r="CW19" s="679"/>
      <c r="CX19" s="679"/>
      <c r="CY19" s="680"/>
      <c r="CZ19" s="715" t="s">
        <v>230</v>
      </c>
      <c r="DA19" s="715"/>
      <c r="DB19" s="715"/>
      <c r="DC19" s="715"/>
      <c r="DD19" s="684" t="s">
        <v>148</v>
      </c>
      <c r="DE19" s="679"/>
      <c r="DF19" s="679"/>
      <c r="DG19" s="679"/>
      <c r="DH19" s="679"/>
      <c r="DI19" s="679"/>
      <c r="DJ19" s="679"/>
      <c r="DK19" s="679"/>
      <c r="DL19" s="679"/>
      <c r="DM19" s="679"/>
      <c r="DN19" s="679"/>
      <c r="DO19" s="679"/>
      <c r="DP19" s="680"/>
      <c r="DQ19" s="684" t="s">
        <v>148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93</v>
      </c>
      <c r="S20" s="679"/>
      <c r="T20" s="679"/>
      <c r="U20" s="679"/>
      <c r="V20" s="679"/>
      <c r="W20" s="679"/>
      <c r="X20" s="679"/>
      <c r="Y20" s="680"/>
      <c r="Z20" s="715">
        <v>0</v>
      </c>
      <c r="AA20" s="715"/>
      <c r="AB20" s="715"/>
      <c r="AC20" s="715"/>
      <c r="AD20" s="716">
        <v>93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547</v>
      </c>
      <c r="BH20" s="679"/>
      <c r="BI20" s="679"/>
      <c r="BJ20" s="679"/>
      <c r="BK20" s="679"/>
      <c r="BL20" s="679"/>
      <c r="BM20" s="679"/>
      <c r="BN20" s="680"/>
      <c r="BO20" s="715">
        <v>0.2</v>
      </c>
      <c r="BP20" s="715"/>
      <c r="BQ20" s="715"/>
      <c r="BR20" s="715"/>
      <c r="BS20" s="684" t="s">
        <v>148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2768438</v>
      </c>
      <c r="CS20" s="679"/>
      <c r="CT20" s="679"/>
      <c r="CU20" s="679"/>
      <c r="CV20" s="679"/>
      <c r="CW20" s="679"/>
      <c r="CX20" s="679"/>
      <c r="CY20" s="680"/>
      <c r="CZ20" s="715">
        <v>100</v>
      </c>
      <c r="DA20" s="715"/>
      <c r="DB20" s="715"/>
      <c r="DC20" s="715"/>
      <c r="DD20" s="684">
        <v>438735</v>
      </c>
      <c r="DE20" s="679"/>
      <c r="DF20" s="679"/>
      <c r="DG20" s="679"/>
      <c r="DH20" s="679"/>
      <c r="DI20" s="679"/>
      <c r="DJ20" s="679"/>
      <c r="DK20" s="679"/>
      <c r="DL20" s="679"/>
      <c r="DM20" s="679"/>
      <c r="DN20" s="679"/>
      <c r="DO20" s="679"/>
      <c r="DP20" s="680"/>
      <c r="DQ20" s="684">
        <v>1892976</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4311</v>
      </c>
      <c r="S21" s="679"/>
      <c r="T21" s="679"/>
      <c r="U21" s="679"/>
      <c r="V21" s="679"/>
      <c r="W21" s="679"/>
      <c r="X21" s="679"/>
      <c r="Y21" s="680"/>
      <c r="Z21" s="715">
        <v>0.1</v>
      </c>
      <c r="AA21" s="715"/>
      <c r="AB21" s="715"/>
      <c r="AC21" s="715"/>
      <c r="AD21" s="716">
        <v>4311</v>
      </c>
      <c r="AE21" s="716"/>
      <c r="AF21" s="716"/>
      <c r="AG21" s="716"/>
      <c r="AH21" s="716"/>
      <c r="AI21" s="716"/>
      <c r="AJ21" s="716"/>
      <c r="AK21" s="716"/>
      <c r="AL21" s="681">
        <v>0.3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547</v>
      </c>
      <c r="BH21" s="679"/>
      <c r="BI21" s="679"/>
      <c r="BJ21" s="679"/>
      <c r="BK21" s="679"/>
      <c r="BL21" s="679"/>
      <c r="BM21" s="679"/>
      <c r="BN21" s="680"/>
      <c r="BO21" s="715">
        <v>0.2</v>
      </c>
      <c r="BP21" s="715"/>
      <c r="BQ21" s="715"/>
      <c r="BR21" s="715"/>
      <c r="BS21" s="684" t="s">
        <v>148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1375742</v>
      </c>
      <c r="S22" s="679"/>
      <c r="T22" s="679"/>
      <c r="U22" s="679"/>
      <c r="V22" s="679"/>
      <c r="W22" s="679"/>
      <c r="X22" s="679"/>
      <c r="Y22" s="680"/>
      <c r="Z22" s="715">
        <v>47.2</v>
      </c>
      <c r="AA22" s="715"/>
      <c r="AB22" s="715"/>
      <c r="AC22" s="715"/>
      <c r="AD22" s="716">
        <v>1235936</v>
      </c>
      <c r="AE22" s="716"/>
      <c r="AF22" s="716"/>
      <c r="AG22" s="716"/>
      <c r="AH22" s="716"/>
      <c r="AI22" s="716"/>
      <c r="AJ22" s="716"/>
      <c r="AK22" s="716"/>
      <c r="AL22" s="681">
        <v>77.400000000000006</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148</v>
      </c>
      <c r="BH22" s="679"/>
      <c r="BI22" s="679"/>
      <c r="BJ22" s="679"/>
      <c r="BK22" s="679"/>
      <c r="BL22" s="679"/>
      <c r="BM22" s="679"/>
      <c r="BN22" s="680"/>
      <c r="BO22" s="715" t="s">
        <v>148</v>
      </c>
      <c r="BP22" s="715"/>
      <c r="BQ22" s="715"/>
      <c r="BR22" s="715"/>
      <c r="BS22" s="684" t="s">
        <v>230</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1235936</v>
      </c>
      <c r="S23" s="679"/>
      <c r="T23" s="679"/>
      <c r="U23" s="679"/>
      <c r="V23" s="679"/>
      <c r="W23" s="679"/>
      <c r="X23" s="679"/>
      <c r="Y23" s="680"/>
      <c r="Z23" s="715">
        <v>42.4</v>
      </c>
      <c r="AA23" s="715"/>
      <c r="AB23" s="715"/>
      <c r="AC23" s="715"/>
      <c r="AD23" s="716">
        <v>1235936</v>
      </c>
      <c r="AE23" s="716"/>
      <c r="AF23" s="716"/>
      <c r="AG23" s="716"/>
      <c r="AH23" s="716"/>
      <c r="AI23" s="716"/>
      <c r="AJ23" s="716"/>
      <c r="AK23" s="716"/>
      <c r="AL23" s="681">
        <v>77.400000000000006</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148</v>
      </c>
      <c r="BH23" s="679"/>
      <c r="BI23" s="679"/>
      <c r="BJ23" s="679"/>
      <c r="BK23" s="679"/>
      <c r="BL23" s="679"/>
      <c r="BM23" s="679"/>
      <c r="BN23" s="680"/>
      <c r="BO23" s="715" t="s">
        <v>148</v>
      </c>
      <c r="BP23" s="715"/>
      <c r="BQ23" s="715"/>
      <c r="BR23" s="715"/>
      <c r="BS23" s="684" t="s">
        <v>148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139791</v>
      </c>
      <c r="S24" s="679"/>
      <c r="T24" s="679"/>
      <c r="U24" s="679"/>
      <c r="V24" s="679"/>
      <c r="W24" s="679"/>
      <c r="X24" s="679"/>
      <c r="Y24" s="680"/>
      <c r="Z24" s="715">
        <v>4.8</v>
      </c>
      <c r="AA24" s="715"/>
      <c r="AB24" s="715"/>
      <c r="AC24" s="715"/>
      <c r="AD24" s="716" t="s">
        <v>230</v>
      </c>
      <c r="AE24" s="716"/>
      <c r="AF24" s="716"/>
      <c r="AG24" s="716"/>
      <c r="AH24" s="716"/>
      <c r="AI24" s="716"/>
      <c r="AJ24" s="716"/>
      <c r="AK24" s="716"/>
      <c r="AL24" s="681" t="s">
        <v>148</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148</v>
      </c>
      <c r="BP24" s="715"/>
      <c r="BQ24" s="715"/>
      <c r="BR24" s="715"/>
      <c r="BS24" s="684" t="s">
        <v>230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839560</v>
      </c>
      <c r="CS24" s="734"/>
      <c r="CT24" s="734"/>
      <c r="CU24" s="734"/>
      <c r="CV24" s="734"/>
      <c r="CW24" s="734"/>
      <c r="CX24" s="734"/>
      <c r="CY24" s="777"/>
      <c r="CZ24" s="778">
        <v>30.3</v>
      </c>
      <c r="DA24" s="749"/>
      <c r="DB24" s="749"/>
      <c r="DC24" s="781"/>
      <c r="DD24" s="776">
        <v>696047</v>
      </c>
      <c r="DE24" s="734"/>
      <c r="DF24" s="734"/>
      <c r="DG24" s="734"/>
      <c r="DH24" s="734"/>
      <c r="DI24" s="734"/>
      <c r="DJ24" s="734"/>
      <c r="DK24" s="777"/>
      <c r="DL24" s="776">
        <v>634201</v>
      </c>
      <c r="DM24" s="734"/>
      <c r="DN24" s="734"/>
      <c r="DO24" s="734"/>
      <c r="DP24" s="734"/>
      <c r="DQ24" s="734"/>
      <c r="DR24" s="734"/>
      <c r="DS24" s="734"/>
      <c r="DT24" s="734"/>
      <c r="DU24" s="734"/>
      <c r="DV24" s="777"/>
      <c r="DW24" s="778">
        <v>38.6</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15</v>
      </c>
      <c r="S25" s="679"/>
      <c r="T25" s="679"/>
      <c r="U25" s="679"/>
      <c r="V25" s="679"/>
      <c r="W25" s="679"/>
      <c r="X25" s="679"/>
      <c r="Y25" s="680"/>
      <c r="Z25" s="715">
        <v>0</v>
      </c>
      <c r="AA25" s="715"/>
      <c r="AB25" s="715"/>
      <c r="AC25" s="715"/>
      <c r="AD25" s="716" t="s">
        <v>148</v>
      </c>
      <c r="AE25" s="716"/>
      <c r="AF25" s="716"/>
      <c r="AG25" s="716"/>
      <c r="AH25" s="716"/>
      <c r="AI25" s="716"/>
      <c r="AJ25" s="716"/>
      <c r="AK25" s="716"/>
      <c r="AL25" s="681" t="s">
        <v>230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230</v>
      </c>
      <c r="BH25" s="679"/>
      <c r="BI25" s="679"/>
      <c r="BJ25" s="679"/>
      <c r="BK25" s="679"/>
      <c r="BL25" s="679"/>
      <c r="BM25" s="679"/>
      <c r="BN25" s="680"/>
      <c r="BO25" s="715" t="s">
        <v>148</v>
      </c>
      <c r="BP25" s="715"/>
      <c r="BQ25" s="715"/>
      <c r="BR25" s="715"/>
      <c r="BS25" s="684" t="s">
        <v>230</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391997</v>
      </c>
      <c r="CS25" s="697"/>
      <c r="CT25" s="697"/>
      <c r="CU25" s="697"/>
      <c r="CV25" s="697"/>
      <c r="CW25" s="697"/>
      <c r="CX25" s="697"/>
      <c r="CY25" s="698"/>
      <c r="CZ25" s="681">
        <v>14.2</v>
      </c>
      <c r="DA25" s="699"/>
      <c r="DB25" s="699"/>
      <c r="DC25" s="700"/>
      <c r="DD25" s="684">
        <v>372950</v>
      </c>
      <c r="DE25" s="697"/>
      <c r="DF25" s="697"/>
      <c r="DG25" s="697"/>
      <c r="DH25" s="697"/>
      <c r="DI25" s="697"/>
      <c r="DJ25" s="697"/>
      <c r="DK25" s="698"/>
      <c r="DL25" s="684">
        <v>372950</v>
      </c>
      <c r="DM25" s="697"/>
      <c r="DN25" s="697"/>
      <c r="DO25" s="697"/>
      <c r="DP25" s="697"/>
      <c r="DQ25" s="697"/>
      <c r="DR25" s="697"/>
      <c r="DS25" s="697"/>
      <c r="DT25" s="697"/>
      <c r="DU25" s="697"/>
      <c r="DV25" s="698"/>
      <c r="DW25" s="681">
        <v>22.7</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1735731</v>
      </c>
      <c r="S26" s="679"/>
      <c r="T26" s="679"/>
      <c r="U26" s="679"/>
      <c r="V26" s="679"/>
      <c r="W26" s="679"/>
      <c r="X26" s="679"/>
      <c r="Y26" s="680"/>
      <c r="Z26" s="715">
        <v>59.5</v>
      </c>
      <c r="AA26" s="715"/>
      <c r="AB26" s="715"/>
      <c r="AC26" s="715"/>
      <c r="AD26" s="716">
        <v>1595925</v>
      </c>
      <c r="AE26" s="716"/>
      <c r="AF26" s="716"/>
      <c r="AG26" s="716"/>
      <c r="AH26" s="716"/>
      <c r="AI26" s="716"/>
      <c r="AJ26" s="716"/>
      <c r="AK26" s="716"/>
      <c r="AL26" s="681">
        <v>100</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148</v>
      </c>
      <c r="BH26" s="679"/>
      <c r="BI26" s="679"/>
      <c r="BJ26" s="679"/>
      <c r="BK26" s="679"/>
      <c r="BL26" s="679"/>
      <c r="BM26" s="679"/>
      <c r="BN26" s="680"/>
      <c r="BO26" s="715" t="s">
        <v>148</v>
      </c>
      <c r="BP26" s="715"/>
      <c r="BQ26" s="715"/>
      <c r="BR26" s="715"/>
      <c r="BS26" s="684" t="s">
        <v>230</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209754</v>
      </c>
      <c r="CS26" s="679"/>
      <c r="CT26" s="679"/>
      <c r="CU26" s="679"/>
      <c r="CV26" s="679"/>
      <c r="CW26" s="679"/>
      <c r="CX26" s="679"/>
      <c r="CY26" s="680"/>
      <c r="CZ26" s="681">
        <v>7.6</v>
      </c>
      <c r="DA26" s="699"/>
      <c r="DB26" s="699"/>
      <c r="DC26" s="700"/>
      <c r="DD26" s="684">
        <v>193047</v>
      </c>
      <c r="DE26" s="679"/>
      <c r="DF26" s="679"/>
      <c r="DG26" s="679"/>
      <c r="DH26" s="679"/>
      <c r="DI26" s="679"/>
      <c r="DJ26" s="679"/>
      <c r="DK26" s="680"/>
      <c r="DL26" s="684" t="s">
        <v>230</v>
      </c>
      <c r="DM26" s="679"/>
      <c r="DN26" s="679"/>
      <c r="DO26" s="679"/>
      <c r="DP26" s="679"/>
      <c r="DQ26" s="679"/>
      <c r="DR26" s="679"/>
      <c r="DS26" s="679"/>
      <c r="DT26" s="679"/>
      <c r="DU26" s="679"/>
      <c r="DV26" s="680"/>
      <c r="DW26" s="681" t="s">
        <v>148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230</v>
      </c>
      <c r="S27" s="679"/>
      <c r="T27" s="679"/>
      <c r="U27" s="679"/>
      <c r="V27" s="679"/>
      <c r="W27" s="679"/>
      <c r="X27" s="679"/>
      <c r="Y27" s="680"/>
      <c r="Z27" s="715" t="s">
        <v>148</v>
      </c>
      <c r="AA27" s="715"/>
      <c r="AB27" s="715"/>
      <c r="AC27" s="715"/>
      <c r="AD27" s="716" t="s">
        <v>230</v>
      </c>
      <c r="AE27" s="716"/>
      <c r="AF27" s="716"/>
      <c r="AG27" s="716"/>
      <c r="AH27" s="716"/>
      <c r="AI27" s="716"/>
      <c r="AJ27" s="716"/>
      <c r="AK27" s="716"/>
      <c r="AL27" s="681" t="s">
        <v>148</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248578</v>
      </c>
      <c r="BH27" s="679"/>
      <c r="BI27" s="679"/>
      <c r="BJ27" s="679"/>
      <c r="BK27" s="679"/>
      <c r="BL27" s="679"/>
      <c r="BM27" s="679"/>
      <c r="BN27" s="680"/>
      <c r="BO27" s="715">
        <v>100</v>
      </c>
      <c r="BP27" s="715"/>
      <c r="BQ27" s="715"/>
      <c r="BR27" s="715"/>
      <c r="BS27" s="684" t="s">
        <v>148</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155900</v>
      </c>
      <c r="CS27" s="697"/>
      <c r="CT27" s="697"/>
      <c r="CU27" s="697"/>
      <c r="CV27" s="697"/>
      <c r="CW27" s="697"/>
      <c r="CX27" s="697"/>
      <c r="CY27" s="698"/>
      <c r="CZ27" s="681">
        <v>5.6</v>
      </c>
      <c r="DA27" s="699"/>
      <c r="DB27" s="699"/>
      <c r="DC27" s="700"/>
      <c r="DD27" s="684">
        <v>53845</v>
      </c>
      <c r="DE27" s="697"/>
      <c r="DF27" s="697"/>
      <c r="DG27" s="697"/>
      <c r="DH27" s="697"/>
      <c r="DI27" s="697"/>
      <c r="DJ27" s="697"/>
      <c r="DK27" s="698"/>
      <c r="DL27" s="684">
        <v>48788</v>
      </c>
      <c r="DM27" s="697"/>
      <c r="DN27" s="697"/>
      <c r="DO27" s="697"/>
      <c r="DP27" s="697"/>
      <c r="DQ27" s="697"/>
      <c r="DR27" s="697"/>
      <c r="DS27" s="697"/>
      <c r="DT27" s="697"/>
      <c r="DU27" s="697"/>
      <c r="DV27" s="698"/>
      <c r="DW27" s="681">
        <v>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14463</v>
      </c>
      <c r="S28" s="679"/>
      <c r="T28" s="679"/>
      <c r="U28" s="679"/>
      <c r="V28" s="679"/>
      <c r="W28" s="679"/>
      <c r="X28" s="679"/>
      <c r="Y28" s="680"/>
      <c r="Z28" s="715">
        <v>0.5</v>
      </c>
      <c r="AA28" s="715"/>
      <c r="AB28" s="715"/>
      <c r="AC28" s="715"/>
      <c r="AD28" s="716" t="s">
        <v>148</v>
      </c>
      <c r="AE28" s="716"/>
      <c r="AF28" s="716"/>
      <c r="AG28" s="716"/>
      <c r="AH28" s="716"/>
      <c r="AI28" s="716"/>
      <c r="AJ28" s="716"/>
      <c r="AK28" s="716"/>
      <c r="AL28" s="681" t="s">
        <v>230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291663</v>
      </c>
      <c r="CS28" s="679"/>
      <c r="CT28" s="679"/>
      <c r="CU28" s="679"/>
      <c r="CV28" s="679"/>
      <c r="CW28" s="679"/>
      <c r="CX28" s="679"/>
      <c r="CY28" s="680"/>
      <c r="CZ28" s="681">
        <v>10.5</v>
      </c>
      <c r="DA28" s="699"/>
      <c r="DB28" s="699"/>
      <c r="DC28" s="700"/>
      <c r="DD28" s="684">
        <v>269252</v>
      </c>
      <c r="DE28" s="679"/>
      <c r="DF28" s="679"/>
      <c r="DG28" s="679"/>
      <c r="DH28" s="679"/>
      <c r="DI28" s="679"/>
      <c r="DJ28" s="679"/>
      <c r="DK28" s="680"/>
      <c r="DL28" s="684">
        <v>212463</v>
      </c>
      <c r="DM28" s="679"/>
      <c r="DN28" s="679"/>
      <c r="DO28" s="679"/>
      <c r="DP28" s="679"/>
      <c r="DQ28" s="679"/>
      <c r="DR28" s="679"/>
      <c r="DS28" s="679"/>
      <c r="DT28" s="679"/>
      <c r="DU28" s="679"/>
      <c r="DV28" s="680"/>
      <c r="DW28" s="681">
        <v>12.9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33905</v>
      </c>
      <c r="S29" s="679"/>
      <c r="T29" s="679"/>
      <c r="U29" s="679"/>
      <c r="V29" s="679"/>
      <c r="W29" s="679"/>
      <c r="X29" s="679"/>
      <c r="Y29" s="680"/>
      <c r="Z29" s="715">
        <v>1.2</v>
      </c>
      <c r="AA29" s="715"/>
      <c r="AB29" s="715"/>
      <c r="AC29" s="715"/>
      <c r="AD29" s="716" t="s">
        <v>148</v>
      </c>
      <c r="AE29" s="716"/>
      <c r="AF29" s="716"/>
      <c r="AG29" s="716"/>
      <c r="AH29" s="716"/>
      <c r="AI29" s="716"/>
      <c r="AJ29" s="716"/>
      <c r="AK29" s="716"/>
      <c r="AL29" s="681" t="s">
        <v>148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307</v>
      </c>
      <c r="CG29" s="712"/>
      <c r="CH29" s="712"/>
      <c r="CI29" s="712"/>
      <c r="CJ29" s="712"/>
      <c r="CK29" s="712"/>
      <c r="CL29" s="712"/>
      <c r="CM29" s="712"/>
      <c r="CN29" s="712"/>
      <c r="CO29" s="712"/>
      <c r="CP29" s="712"/>
      <c r="CQ29" s="713"/>
      <c r="CR29" s="678">
        <v>291663</v>
      </c>
      <c r="CS29" s="697"/>
      <c r="CT29" s="697"/>
      <c r="CU29" s="697"/>
      <c r="CV29" s="697"/>
      <c r="CW29" s="697"/>
      <c r="CX29" s="697"/>
      <c r="CY29" s="698"/>
      <c r="CZ29" s="681">
        <v>10.5</v>
      </c>
      <c r="DA29" s="699"/>
      <c r="DB29" s="699"/>
      <c r="DC29" s="700"/>
      <c r="DD29" s="684">
        <v>269252</v>
      </c>
      <c r="DE29" s="697"/>
      <c r="DF29" s="697"/>
      <c r="DG29" s="697"/>
      <c r="DH29" s="697"/>
      <c r="DI29" s="697"/>
      <c r="DJ29" s="697"/>
      <c r="DK29" s="698"/>
      <c r="DL29" s="684">
        <v>212463</v>
      </c>
      <c r="DM29" s="697"/>
      <c r="DN29" s="697"/>
      <c r="DO29" s="697"/>
      <c r="DP29" s="697"/>
      <c r="DQ29" s="697"/>
      <c r="DR29" s="697"/>
      <c r="DS29" s="697"/>
      <c r="DT29" s="697"/>
      <c r="DU29" s="697"/>
      <c r="DV29" s="698"/>
      <c r="DW29" s="681">
        <v>12.9</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3910</v>
      </c>
      <c r="S30" s="679"/>
      <c r="T30" s="679"/>
      <c r="U30" s="679"/>
      <c r="V30" s="679"/>
      <c r="W30" s="679"/>
      <c r="X30" s="679"/>
      <c r="Y30" s="680"/>
      <c r="Z30" s="715">
        <v>0.1</v>
      </c>
      <c r="AA30" s="715"/>
      <c r="AB30" s="715"/>
      <c r="AC30" s="715"/>
      <c r="AD30" s="716" t="s">
        <v>148</v>
      </c>
      <c r="AE30" s="716"/>
      <c r="AF30" s="716"/>
      <c r="AG30" s="716"/>
      <c r="AH30" s="716"/>
      <c r="AI30" s="716"/>
      <c r="AJ30" s="716"/>
      <c r="AK30" s="716"/>
      <c r="AL30" s="681" t="s">
        <v>230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282760</v>
      </c>
      <c r="CS30" s="679"/>
      <c r="CT30" s="679"/>
      <c r="CU30" s="679"/>
      <c r="CV30" s="679"/>
      <c r="CW30" s="679"/>
      <c r="CX30" s="679"/>
      <c r="CY30" s="680"/>
      <c r="CZ30" s="681">
        <v>10.199999999999999</v>
      </c>
      <c r="DA30" s="699"/>
      <c r="DB30" s="699"/>
      <c r="DC30" s="700"/>
      <c r="DD30" s="684">
        <v>260349</v>
      </c>
      <c r="DE30" s="679"/>
      <c r="DF30" s="679"/>
      <c r="DG30" s="679"/>
      <c r="DH30" s="679"/>
      <c r="DI30" s="679"/>
      <c r="DJ30" s="679"/>
      <c r="DK30" s="680"/>
      <c r="DL30" s="684">
        <v>205081</v>
      </c>
      <c r="DM30" s="679"/>
      <c r="DN30" s="679"/>
      <c r="DO30" s="679"/>
      <c r="DP30" s="679"/>
      <c r="DQ30" s="679"/>
      <c r="DR30" s="679"/>
      <c r="DS30" s="679"/>
      <c r="DT30" s="679"/>
      <c r="DU30" s="679"/>
      <c r="DV30" s="680"/>
      <c r="DW30" s="681">
        <v>12.5</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94116</v>
      </c>
      <c r="S31" s="679"/>
      <c r="T31" s="679"/>
      <c r="U31" s="679"/>
      <c r="V31" s="679"/>
      <c r="W31" s="679"/>
      <c r="X31" s="679"/>
      <c r="Y31" s="680"/>
      <c r="Z31" s="715">
        <v>3.2</v>
      </c>
      <c r="AA31" s="715"/>
      <c r="AB31" s="715"/>
      <c r="AC31" s="715"/>
      <c r="AD31" s="716" t="s">
        <v>230</v>
      </c>
      <c r="AE31" s="716"/>
      <c r="AF31" s="716"/>
      <c r="AG31" s="716"/>
      <c r="AH31" s="716"/>
      <c r="AI31" s="716"/>
      <c r="AJ31" s="716"/>
      <c r="AK31" s="716"/>
      <c r="AL31" s="681" t="s">
        <v>230</v>
      </c>
      <c r="AM31" s="682"/>
      <c r="AN31" s="682"/>
      <c r="AO31" s="717"/>
      <c r="AP31" s="754" t="s">
        <v>313</v>
      </c>
      <c r="AQ31" s="755"/>
      <c r="AR31" s="755"/>
      <c r="AS31" s="755"/>
      <c r="AT31" s="760" t="s">
        <v>314</v>
      </c>
      <c r="AU31" s="231"/>
      <c r="AV31" s="231"/>
      <c r="AW31" s="231"/>
      <c r="AX31" s="744" t="s">
        <v>190</v>
      </c>
      <c r="AY31" s="745"/>
      <c r="AZ31" s="745"/>
      <c r="BA31" s="745"/>
      <c r="BB31" s="745"/>
      <c r="BC31" s="745"/>
      <c r="BD31" s="745"/>
      <c r="BE31" s="745"/>
      <c r="BF31" s="746"/>
      <c r="BG31" s="747">
        <v>99.9</v>
      </c>
      <c r="BH31" s="748"/>
      <c r="BI31" s="748"/>
      <c r="BJ31" s="748"/>
      <c r="BK31" s="748"/>
      <c r="BL31" s="748"/>
      <c r="BM31" s="749">
        <v>99.7</v>
      </c>
      <c r="BN31" s="748"/>
      <c r="BO31" s="748"/>
      <c r="BP31" s="748"/>
      <c r="BQ31" s="750"/>
      <c r="BR31" s="747">
        <v>99.8</v>
      </c>
      <c r="BS31" s="748"/>
      <c r="BT31" s="748"/>
      <c r="BU31" s="748"/>
      <c r="BV31" s="748"/>
      <c r="BW31" s="748"/>
      <c r="BX31" s="749">
        <v>99.5</v>
      </c>
      <c r="BY31" s="748"/>
      <c r="BZ31" s="748"/>
      <c r="CA31" s="748"/>
      <c r="CB31" s="750"/>
      <c r="CD31" s="765"/>
      <c r="CE31" s="766"/>
      <c r="CF31" s="711" t="s">
        <v>315</v>
      </c>
      <c r="CG31" s="712"/>
      <c r="CH31" s="712"/>
      <c r="CI31" s="712"/>
      <c r="CJ31" s="712"/>
      <c r="CK31" s="712"/>
      <c r="CL31" s="712"/>
      <c r="CM31" s="712"/>
      <c r="CN31" s="712"/>
      <c r="CO31" s="712"/>
      <c r="CP31" s="712"/>
      <c r="CQ31" s="713"/>
      <c r="CR31" s="678">
        <v>8903</v>
      </c>
      <c r="CS31" s="697"/>
      <c r="CT31" s="697"/>
      <c r="CU31" s="697"/>
      <c r="CV31" s="697"/>
      <c r="CW31" s="697"/>
      <c r="CX31" s="697"/>
      <c r="CY31" s="698"/>
      <c r="CZ31" s="681">
        <v>0.3</v>
      </c>
      <c r="DA31" s="699"/>
      <c r="DB31" s="699"/>
      <c r="DC31" s="700"/>
      <c r="DD31" s="684">
        <v>8903</v>
      </c>
      <c r="DE31" s="697"/>
      <c r="DF31" s="697"/>
      <c r="DG31" s="697"/>
      <c r="DH31" s="697"/>
      <c r="DI31" s="697"/>
      <c r="DJ31" s="697"/>
      <c r="DK31" s="698"/>
      <c r="DL31" s="684">
        <v>7382</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316</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148</v>
      </c>
      <c r="AA32" s="715"/>
      <c r="AB32" s="715"/>
      <c r="AC32" s="715"/>
      <c r="AD32" s="716" t="s">
        <v>148</v>
      </c>
      <c r="AE32" s="716"/>
      <c r="AF32" s="716"/>
      <c r="AG32" s="716"/>
      <c r="AH32" s="716"/>
      <c r="AI32" s="716"/>
      <c r="AJ32" s="716"/>
      <c r="AK32" s="716"/>
      <c r="AL32" s="681" t="s">
        <v>230</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99.9</v>
      </c>
      <c r="BH32" s="697"/>
      <c r="BI32" s="697"/>
      <c r="BJ32" s="697"/>
      <c r="BK32" s="697"/>
      <c r="BL32" s="697"/>
      <c r="BM32" s="682">
        <v>99.9</v>
      </c>
      <c r="BN32" s="743"/>
      <c r="BO32" s="743"/>
      <c r="BP32" s="743"/>
      <c r="BQ32" s="721"/>
      <c r="BR32" s="751">
        <v>99.8</v>
      </c>
      <c r="BS32" s="697"/>
      <c r="BT32" s="697"/>
      <c r="BU32" s="697"/>
      <c r="BV32" s="697"/>
      <c r="BW32" s="697"/>
      <c r="BX32" s="682">
        <v>99.7</v>
      </c>
      <c r="BY32" s="743"/>
      <c r="BZ32" s="743"/>
      <c r="CA32" s="743"/>
      <c r="CB32" s="721"/>
      <c r="CD32" s="767"/>
      <c r="CE32" s="768"/>
      <c r="CF32" s="711" t="s">
        <v>319</v>
      </c>
      <c r="CG32" s="712"/>
      <c r="CH32" s="712"/>
      <c r="CI32" s="712"/>
      <c r="CJ32" s="712"/>
      <c r="CK32" s="712"/>
      <c r="CL32" s="712"/>
      <c r="CM32" s="712"/>
      <c r="CN32" s="712"/>
      <c r="CO32" s="712"/>
      <c r="CP32" s="712"/>
      <c r="CQ32" s="713"/>
      <c r="CR32" s="678" t="s">
        <v>230</v>
      </c>
      <c r="CS32" s="679"/>
      <c r="CT32" s="679"/>
      <c r="CU32" s="679"/>
      <c r="CV32" s="679"/>
      <c r="CW32" s="679"/>
      <c r="CX32" s="679"/>
      <c r="CY32" s="680"/>
      <c r="CZ32" s="681" t="s">
        <v>230</v>
      </c>
      <c r="DA32" s="699"/>
      <c r="DB32" s="699"/>
      <c r="DC32" s="700"/>
      <c r="DD32" s="684" t="s">
        <v>230</v>
      </c>
      <c r="DE32" s="679"/>
      <c r="DF32" s="679"/>
      <c r="DG32" s="679"/>
      <c r="DH32" s="679"/>
      <c r="DI32" s="679"/>
      <c r="DJ32" s="679"/>
      <c r="DK32" s="680"/>
      <c r="DL32" s="684" t="s">
        <v>148</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162059</v>
      </c>
      <c r="S33" s="679"/>
      <c r="T33" s="679"/>
      <c r="U33" s="679"/>
      <c r="V33" s="679"/>
      <c r="W33" s="679"/>
      <c r="X33" s="679"/>
      <c r="Y33" s="680"/>
      <c r="Z33" s="715">
        <v>5.6</v>
      </c>
      <c r="AA33" s="715"/>
      <c r="AB33" s="715"/>
      <c r="AC33" s="715"/>
      <c r="AD33" s="716" t="s">
        <v>148</v>
      </c>
      <c r="AE33" s="716"/>
      <c r="AF33" s="716"/>
      <c r="AG33" s="716"/>
      <c r="AH33" s="716"/>
      <c r="AI33" s="716"/>
      <c r="AJ33" s="716"/>
      <c r="AK33" s="716"/>
      <c r="AL33" s="681" t="s">
        <v>230</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99.9</v>
      </c>
      <c r="BH33" s="663"/>
      <c r="BI33" s="663"/>
      <c r="BJ33" s="663"/>
      <c r="BK33" s="663"/>
      <c r="BL33" s="663"/>
      <c r="BM33" s="706">
        <v>99.5</v>
      </c>
      <c r="BN33" s="663"/>
      <c r="BO33" s="663"/>
      <c r="BP33" s="663"/>
      <c r="BQ33" s="727"/>
      <c r="BR33" s="742">
        <v>99.7</v>
      </c>
      <c r="BS33" s="663"/>
      <c r="BT33" s="663"/>
      <c r="BU33" s="663"/>
      <c r="BV33" s="663"/>
      <c r="BW33" s="663"/>
      <c r="BX33" s="706">
        <v>99.2</v>
      </c>
      <c r="BY33" s="663"/>
      <c r="BZ33" s="663"/>
      <c r="CA33" s="663"/>
      <c r="CB33" s="727"/>
      <c r="CD33" s="711" t="s">
        <v>322</v>
      </c>
      <c r="CE33" s="712"/>
      <c r="CF33" s="712"/>
      <c r="CG33" s="712"/>
      <c r="CH33" s="712"/>
      <c r="CI33" s="712"/>
      <c r="CJ33" s="712"/>
      <c r="CK33" s="712"/>
      <c r="CL33" s="712"/>
      <c r="CM33" s="712"/>
      <c r="CN33" s="712"/>
      <c r="CO33" s="712"/>
      <c r="CP33" s="712"/>
      <c r="CQ33" s="713"/>
      <c r="CR33" s="678">
        <v>1460999</v>
      </c>
      <c r="CS33" s="697"/>
      <c r="CT33" s="697"/>
      <c r="CU33" s="697"/>
      <c r="CV33" s="697"/>
      <c r="CW33" s="697"/>
      <c r="CX33" s="697"/>
      <c r="CY33" s="698"/>
      <c r="CZ33" s="681">
        <v>52.8</v>
      </c>
      <c r="DA33" s="699"/>
      <c r="DB33" s="699"/>
      <c r="DC33" s="700"/>
      <c r="DD33" s="684">
        <v>1091017</v>
      </c>
      <c r="DE33" s="697"/>
      <c r="DF33" s="697"/>
      <c r="DG33" s="697"/>
      <c r="DH33" s="697"/>
      <c r="DI33" s="697"/>
      <c r="DJ33" s="697"/>
      <c r="DK33" s="698"/>
      <c r="DL33" s="684">
        <v>695605</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21451</v>
      </c>
      <c r="S34" s="679"/>
      <c r="T34" s="679"/>
      <c r="U34" s="679"/>
      <c r="V34" s="679"/>
      <c r="W34" s="679"/>
      <c r="X34" s="679"/>
      <c r="Y34" s="680"/>
      <c r="Z34" s="715">
        <v>0.7</v>
      </c>
      <c r="AA34" s="715"/>
      <c r="AB34" s="715"/>
      <c r="AC34" s="715"/>
      <c r="AD34" s="716" t="s">
        <v>148</v>
      </c>
      <c r="AE34" s="716"/>
      <c r="AF34" s="716"/>
      <c r="AG34" s="716"/>
      <c r="AH34" s="716"/>
      <c r="AI34" s="716"/>
      <c r="AJ34" s="716"/>
      <c r="AK34" s="716"/>
      <c r="AL34" s="681" t="s">
        <v>148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516319</v>
      </c>
      <c r="CS34" s="679"/>
      <c r="CT34" s="679"/>
      <c r="CU34" s="679"/>
      <c r="CV34" s="679"/>
      <c r="CW34" s="679"/>
      <c r="CX34" s="679"/>
      <c r="CY34" s="680"/>
      <c r="CZ34" s="681">
        <v>18.7</v>
      </c>
      <c r="DA34" s="699"/>
      <c r="DB34" s="699"/>
      <c r="DC34" s="700"/>
      <c r="DD34" s="684">
        <v>382461</v>
      </c>
      <c r="DE34" s="679"/>
      <c r="DF34" s="679"/>
      <c r="DG34" s="679"/>
      <c r="DH34" s="679"/>
      <c r="DI34" s="679"/>
      <c r="DJ34" s="679"/>
      <c r="DK34" s="680"/>
      <c r="DL34" s="684">
        <v>288182</v>
      </c>
      <c r="DM34" s="679"/>
      <c r="DN34" s="679"/>
      <c r="DO34" s="679"/>
      <c r="DP34" s="679"/>
      <c r="DQ34" s="679"/>
      <c r="DR34" s="679"/>
      <c r="DS34" s="679"/>
      <c r="DT34" s="679"/>
      <c r="DU34" s="679"/>
      <c r="DV34" s="680"/>
      <c r="DW34" s="681">
        <v>17.5</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24741</v>
      </c>
      <c r="S35" s="679"/>
      <c r="T35" s="679"/>
      <c r="U35" s="679"/>
      <c r="V35" s="679"/>
      <c r="W35" s="679"/>
      <c r="X35" s="679"/>
      <c r="Y35" s="680"/>
      <c r="Z35" s="715">
        <v>0.8</v>
      </c>
      <c r="AA35" s="715"/>
      <c r="AB35" s="715"/>
      <c r="AC35" s="715"/>
      <c r="AD35" s="716" t="s">
        <v>230</v>
      </c>
      <c r="AE35" s="716"/>
      <c r="AF35" s="716"/>
      <c r="AG35" s="716"/>
      <c r="AH35" s="716"/>
      <c r="AI35" s="716"/>
      <c r="AJ35" s="716"/>
      <c r="AK35" s="716"/>
      <c r="AL35" s="681" t="s">
        <v>148</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17529</v>
      </c>
      <c r="CS35" s="697"/>
      <c r="CT35" s="697"/>
      <c r="CU35" s="697"/>
      <c r="CV35" s="697"/>
      <c r="CW35" s="697"/>
      <c r="CX35" s="697"/>
      <c r="CY35" s="698"/>
      <c r="CZ35" s="681">
        <v>0.6</v>
      </c>
      <c r="DA35" s="699"/>
      <c r="DB35" s="699"/>
      <c r="DC35" s="700"/>
      <c r="DD35" s="684">
        <v>17091</v>
      </c>
      <c r="DE35" s="697"/>
      <c r="DF35" s="697"/>
      <c r="DG35" s="697"/>
      <c r="DH35" s="697"/>
      <c r="DI35" s="697"/>
      <c r="DJ35" s="697"/>
      <c r="DK35" s="698"/>
      <c r="DL35" s="684">
        <v>12296</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204139</v>
      </c>
      <c r="S36" s="679"/>
      <c r="T36" s="679"/>
      <c r="U36" s="679"/>
      <c r="V36" s="679"/>
      <c r="W36" s="679"/>
      <c r="X36" s="679"/>
      <c r="Y36" s="680"/>
      <c r="Z36" s="715">
        <v>7</v>
      </c>
      <c r="AA36" s="715"/>
      <c r="AB36" s="715"/>
      <c r="AC36" s="715"/>
      <c r="AD36" s="716" t="s">
        <v>230</v>
      </c>
      <c r="AE36" s="716"/>
      <c r="AF36" s="716"/>
      <c r="AG36" s="716"/>
      <c r="AH36" s="716"/>
      <c r="AI36" s="716"/>
      <c r="AJ36" s="716"/>
      <c r="AK36" s="716"/>
      <c r="AL36" s="681" t="s">
        <v>148</v>
      </c>
      <c r="AM36" s="682"/>
      <c r="AN36" s="682"/>
      <c r="AO36" s="717"/>
      <c r="AP36" s="235"/>
      <c r="AQ36" s="730" t="s">
        <v>330</v>
      </c>
      <c r="AR36" s="731"/>
      <c r="AS36" s="731"/>
      <c r="AT36" s="731"/>
      <c r="AU36" s="731"/>
      <c r="AV36" s="731"/>
      <c r="AW36" s="731"/>
      <c r="AX36" s="731"/>
      <c r="AY36" s="732"/>
      <c r="AZ36" s="733">
        <v>345340</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39920</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340355</v>
      </c>
      <c r="CS36" s="679"/>
      <c r="CT36" s="679"/>
      <c r="CU36" s="679"/>
      <c r="CV36" s="679"/>
      <c r="CW36" s="679"/>
      <c r="CX36" s="679"/>
      <c r="CY36" s="680"/>
      <c r="CZ36" s="681">
        <v>12.3</v>
      </c>
      <c r="DA36" s="699"/>
      <c r="DB36" s="699"/>
      <c r="DC36" s="700"/>
      <c r="DD36" s="684">
        <v>201900</v>
      </c>
      <c r="DE36" s="679"/>
      <c r="DF36" s="679"/>
      <c r="DG36" s="679"/>
      <c r="DH36" s="679"/>
      <c r="DI36" s="679"/>
      <c r="DJ36" s="679"/>
      <c r="DK36" s="680"/>
      <c r="DL36" s="684">
        <v>152632</v>
      </c>
      <c r="DM36" s="679"/>
      <c r="DN36" s="679"/>
      <c r="DO36" s="679"/>
      <c r="DP36" s="679"/>
      <c r="DQ36" s="679"/>
      <c r="DR36" s="679"/>
      <c r="DS36" s="679"/>
      <c r="DT36" s="679"/>
      <c r="DU36" s="679"/>
      <c r="DV36" s="680"/>
      <c r="DW36" s="681">
        <v>9.3000000000000007</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103243</v>
      </c>
      <c r="S37" s="679"/>
      <c r="T37" s="679"/>
      <c r="U37" s="679"/>
      <c r="V37" s="679"/>
      <c r="W37" s="679"/>
      <c r="X37" s="679"/>
      <c r="Y37" s="680"/>
      <c r="Z37" s="715">
        <v>3.5</v>
      </c>
      <c r="AA37" s="715"/>
      <c r="AB37" s="715"/>
      <c r="AC37" s="715"/>
      <c r="AD37" s="716" t="s">
        <v>230</v>
      </c>
      <c r="AE37" s="716"/>
      <c r="AF37" s="716"/>
      <c r="AG37" s="716"/>
      <c r="AH37" s="716"/>
      <c r="AI37" s="716"/>
      <c r="AJ37" s="716"/>
      <c r="AK37" s="716"/>
      <c r="AL37" s="681" t="s">
        <v>230</v>
      </c>
      <c r="AM37" s="682"/>
      <c r="AN37" s="682"/>
      <c r="AO37" s="717"/>
      <c r="AQ37" s="718" t="s">
        <v>334</v>
      </c>
      <c r="AR37" s="719"/>
      <c r="AS37" s="719"/>
      <c r="AT37" s="719"/>
      <c r="AU37" s="719"/>
      <c r="AV37" s="719"/>
      <c r="AW37" s="719"/>
      <c r="AX37" s="719"/>
      <c r="AY37" s="720"/>
      <c r="AZ37" s="678">
        <v>85400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34390</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211329</v>
      </c>
      <c r="CS37" s="697"/>
      <c r="CT37" s="697"/>
      <c r="CU37" s="697"/>
      <c r="CV37" s="697"/>
      <c r="CW37" s="697"/>
      <c r="CX37" s="697"/>
      <c r="CY37" s="698"/>
      <c r="CZ37" s="681">
        <v>7.6</v>
      </c>
      <c r="DA37" s="699"/>
      <c r="DB37" s="699"/>
      <c r="DC37" s="700"/>
      <c r="DD37" s="684">
        <v>119641</v>
      </c>
      <c r="DE37" s="697"/>
      <c r="DF37" s="697"/>
      <c r="DG37" s="697"/>
      <c r="DH37" s="697"/>
      <c r="DI37" s="697"/>
      <c r="DJ37" s="697"/>
      <c r="DK37" s="698"/>
      <c r="DL37" s="684">
        <v>95213</v>
      </c>
      <c r="DM37" s="697"/>
      <c r="DN37" s="697"/>
      <c r="DO37" s="697"/>
      <c r="DP37" s="697"/>
      <c r="DQ37" s="697"/>
      <c r="DR37" s="697"/>
      <c r="DS37" s="697"/>
      <c r="DT37" s="697"/>
      <c r="DU37" s="697"/>
      <c r="DV37" s="698"/>
      <c r="DW37" s="681">
        <v>5.8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48900</v>
      </c>
      <c r="S38" s="679"/>
      <c r="T38" s="679"/>
      <c r="U38" s="679"/>
      <c r="V38" s="679"/>
      <c r="W38" s="679"/>
      <c r="X38" s="679"/>
      <c r="Y38" s="680"/>
      <c r="Z38" s="715">
        <v>1.7</v>
      </c>
      <c r="AA38" s="715"/>
      <c r="AB38" s="715"/>
      <c r="AC38" s="715"/>
      <c r="AD38" s="716">
        <v>6</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54500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377</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345340</v>
      </c>
      <c r="CS38" s="679"/>
      <c r="CT38" s="679"/>
      <c r="CU38" s="679"/>
      <c r="CV38" s="679"/>
      <c r="CW38" s="679"/>
      <c r="CX38" s="679"/>
      <c r="CY38" s="680"/>
      <c r="CZ38" s="681">
        <v>12.5</v>
      </c>
      <c r="DA38" s="699"/>
      <c r="DB38" s="699"/>
      <c r="DC38" s="700"/>
      <c r="DD38" s="684">
        <v>248328</v>
      </c>
      <c r="DE38" s="679"/>
      <c r="DF38" s="679"/>
      <c r="DG38" s="679"/>
      <c r="DH38" s="679"/>
      <c r="DI38" s="679"/>
      <c r="DJ38" s="679"/>
      <c r="DK38" s="680"/>
      <c r="DL38" s="684">
        <v>242495</v>
      </c>
      <c r="DM38" s="679"/>
      <c r="DN38" s="679"/>
      <c r="DO38" s="679"/>
      <c r="DP38" s="679"/>
      <c r="DQ38" s="679"/>
      <c r="DR38" s="679"/>
      <c r="DS38" s="679"/>
      <c r="DT38" s="679"/>
      <c r="DU38" s="679"/>
      <c r="DV38" s="680"/>
      <c r="DW38" s="681">
        <v>14.8</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470300</v>
      </c>
      <c r="S39" s="679"/>
      <c r="T39" s="679"/>
      <c r="U39" s="679"/>
      <c r="V39" s="679"/>
      <c r="W39" s="679"/>
      <c r="X39" s="679"/>
      <c r="Y39" s="680"/>
      <c r="Z39" s="715">
        <v>16.100000000000001</v>
      </c>
      <c r="AA39" s="715"/>
      <c r="AB39" s="715"/>
      <c r="AC39" s="715"/>
      <c r="AD39" s="716" t="s">
        <v>148</v>
      </c>
      <c r="AE39" s="716"/>
      <c r="AF39" s="716"/>
      <c r="AG39" s="716"/>
      <c r="AH39" s="716"/>
      <c r="AI39" s="716"/>
      <c r="AJ39" s="716"/>
      <c r="AK39" s="716"/>
      <c r="AL39" s="681" t="s">
        <v>148</v>
      </c>
      <c r="AM39" s="682"/>
      <c r="AN39" s="682"/>
      <c r="AO39" s="717"/>
      <c r="AQ39" s="718" t="s">
        <v>342</v>
      </c>
      <c r="AR39" s="719"/>
      <c r="AS39" s="719"/>
      <c r="AT39" s="719"/>
      <c r="AU39" s="719"/>
      <c r="AV39" s="719"/>
      <c r="AW39" s="719"/>
      <c r="AX39" s="719"/>
      <c r="AY39" s="720"/>
      <c r="AZ39" s="678">
        <v>1354</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613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240750</v>
      </c>
      <c r="CS39" s="697"/>
      <c r="CT39" s="697"/>
      <c r="CU39" s="697"/>
      <c r="CV39" s="697"/>
      <c r="CW39" s="697"/>
      <c r="CX39" s="697"/>
      <c r="CY39" s="698"/>
      <c r="CZ39" s="681">
        <v>8.6999999999999993</v>
      </c>
      <c r="DA39" s="699"/>
      <c r="DB39" s="699"/>
      <c r="DC39" s="700"/>
      <c r="DD39" s="684">
        <v>240531</v>
      </c>
      <c r="DE39" s="697"/>
      <c r="DF39" s="697"/>
      <c r="DG39" s="697"/>
      <c r="DH39" s="697"/>
      <c r="DI39" s="697"/>
      <c r="DJ39" s="697"/>
      <c r="DK39" s="698"/>
      <c r="DL39" s="684" t="s">
        <v>230</v>
      </c>
      <c r="DM39" s="697"/>
      <c r="DN39" s="697"/>
      <c r="DO39" s="697"/>
      <c r="DP39" s="697"/>
      <c r="DQ39" s="697"/>
      <c r="DR39" s="697"/>
      <c r="DS39" s="697"/>
      <c r="DT39" s="697"/>
      <c r="DU39" s="697"/>
      <c r="DV39" s="698"/>
      <c r="DW39" s="681" t="s">
        <v>148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148</v>
      </c>
      <c r="S40" s="679"/>
      <c r="T40" s="679"/>
      <c r="U40" s="679"/>
      <c r="V40" s="679"/>
      <c r="W40" s="679"/>
      <c r="X40" s="679"/>
      <c r="Y40" s="680"/>
      <c r="Z40" s="715" t="s">
        <v>148</v>
      </c>
      <c r="AA40" s="715"/>
      <c r="AB40" s="715"/>
      <c r="AC40" s="715"/>
      <c r="AD40" s="716" t="s">
        <v>148</v>
      </c>
      <c r="AE40" s="716"/>
      <c r="AF40" s="716"/>
      <c r="AG40" s="716"/>
      <c r="AH40" s="716"/>
      <c r="AI40" s="716"/>
      <c r="AJ40" s="716"/>
      <c r="AK40" s="716"/>
      <c r="AL40" s="681" t="s">
        <v>148</v>
      </c>
      <c r="AM40" s="682"/>
      <c r="AN40" s="682"/>
      <c r="AO40" s="717"/>
      <c r="AQ40" s="718" t="s">
        <v>346</v>
      </c>
      <c r="AR40" s="719"/>
      <c r="AS40" s="719"/>
      <c r="AT40" s="719"/>
      <c r="AU40" s="719"/>
      <c r="AV40" s="719"/>
      <c r="AW40" s="719"/>
      <c r="AX40" s="719"/>
      <c r="AY40" s="720"/>
      <c r="AZ40" s="678" t="s">
        <v>230</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92</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706</v>
      </c>
      <c r="CS40" s="679"/>
      <c r="CT40" s="679"/>
      <c r="CU40" s="679"/>
      <c r="CV40" s="679"/>
      <c r="CW40" s="679"/>
      <c r="CX40" s="679"/>
      <c r="CY40" s="680"/>
      <c r="CZ40" s="681">
        <v>0</v>
      </c>
      <c r="DA40" s="699"/>
      <c r="DB40" s="699"/>
      <c r="DC40" s="700"/>
      <c r="DD40" s="684">
        <v>706</v>
      </c>
      <c r="DE40" s="679"/>
      <c r="DF40" s="679"/>
      <c r="DG40" s="679"/>
      <c r="DH40" s="679"/>
      <c r="DI40" s="679"/>
      <c r="DJ40" s="679"/>
      <c r="DK40" s="680"/>
      <c r="DL40" s="684" t="s">
        <v>148</v>
      </c>
      <c r="DM40" s="679"/>
      <c r="DN40" s="679"/>
      <c r="DO40" s="679"/>
      <c r="DP40" s="679"/>
      <c r="DQ40" s="679"/>
      <c r="DR40" s="679"/>
      <c r="DS40" s="679"/>
      <c r="DT40" s="679"/>
      <c r="DU40" s="679"/>
      <c r="DV40" s="680"/>
      <c r="DW40" s="681" t="s">
        <v>148</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47700</v>
      </c>
      <c r="S41" s="679"/>
      <c r="T41" s="679"/>
      <c r="U41" s="679"/>
      <c r="V41" s="679"/>
      <c r="W41" s="679"/>
      <c r="X41" s="679"/>
      <c r="Y41" s="680"/>
      <c r="Z41" s="715">
        <v>1.6</v>
      </c>
      <c r="AA41" s="715"/>
      <c r="AB41" s="715"/>
      <c r="AC41" s="715"/>
      <c r="AD41" s="716" t="s">
        <v>230</v>
      </c>
      <c r="AE41" s="716"/>
      <c r="AF41" s="716"/>
      <c r="AG41" s="716"/>
      <c r="AH41" s="716"/>
      <c r="AI41" s="716"/>
      <c r="AJ41" s="716"/>
      <c r="AK41" s="716"/>
      <c r="AL41" s="681" t="s">
        <v>148</v>
      </c>
      <c r="AM41" s="682"/>
      <c r="AN41" s="682"/>
      <c r="AO41" s="717"/>
      <c r="AQ41" s="718" t="s">
        <v>351</v>
      </c>
      <c r="AR41" s="719"/>
      <c r="AS41" s="719"/>
      <c r="AT41" s="719"/>
      <c r="AU41" s="719"/>
      <c r="AV41" s="719"/>
      <c r="AW41" s="719"/>
      <c r="AX41" s="719"/>
      <c r="AY41" s="720"/>
      <c r="AZ41" s="678">
        <v>42333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230</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148</v>
      </c>
      <c r="CS41" s="697"/>
      <c r="CT41" s="697"/>
      <c r="CU41" s="697"/>
      <c r="CV41" s="697"/>
      <c r="CW41" s="697"/>
      <c r="CX41" s="697"/>
      <c r="CY41" s="698"/>
      <c r="CZ41" s="681" t="s">
        <v>230</v>
      </c>
      <c r="DA41" s="699"/>
      <c r="DB41" s="699"/>
      <c r="DC41" s="700"/>
      <c r="DD41" s="684" t="s">
        <v>148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2916958</v>
      </c>
      <c r="S42" s="701"/>
      <c r="T42" s="701"/>
      <c r="U42" s="701"/>
      <c r="V42" s="701"/>
      <c r="W42" s="701"/>
      <c r="X42" s="701"/>
      <c r="Y42" s="703"/>
      <c r="Z42" s="704">
        <v>100</v>
      </c>
      <c r="AA42" s="704"/>
      <c r="AB42" s="704"/>
      <c r="AC42" s="704"/>
      <c r="AD42" s="705">
        <v>1595931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161753</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324</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467879</v>
      </c>
      <c r="CS42" s="679"/>
      <c r="CT42" s="679"/>
      <c r="CU42" s="679"/>
      <c r="CV42" s="679"/>
      <c r="CW42" s="679"/>
      <c r="CX42" s="679"/>
      <c r="CY42" s="680"/>
      <c r="CZ42" s="681">
        <v>16.899999999999999</v>
      </c>
      <c r="DA42" s="682"/>
      <c r="DB42" s="682"/>
      <c r="DC42" s="683"/>
      <c r="DD42" s="684">
        <v>105912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10629</v>
      </c>
      <c r="CS43" s="697"/>
      <c r="CT43" s="697"/>
      <c r="CU43" s="697"/>
      <c r="CV43" s="697"/>
      <c r="CW43" s="697"/>
      <c r="CX43" s="697"/>
      <c r="CY43" s="698"/>
      <c r="CZ43" s="681">
        <v>0.4</v>
      </c>
      <c r="DA43" s="699"/>
      <c r="DB43" s="699"/>
      <c r="DC43" s="700"/>
      <c r="DD43" s="684">
        <v>10629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438735</v>
      </c>
      <c r="CS44" s="679"/>
      <c r="CT44" s="679"/>
      <c r="CU44" s="679"/>
      <c r="CV44" s="679"/>
      <c r="CW44" s="679"/>
      <c r="CX44" s="679"/>
      <c r="CY44" s="680"/>
      <c r="CZ44" s="681">
        <v>15.8</v>
      </c>
      <c r="DA44" s="682"/>
      <c r="DB44" s="682"/>
      <c r="DC44" s="683"/>
      <c r="DD44" s="684">
        <v>83526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71651</v>
      </c>
      <c r="CS45" s="697"/>
      <c r="CT45" s="697"/>
      <c r="CU45" s="697"/>
      <c r="CV45" s="697"/>
      <c r="CW45" s="697"/>
      <c r="CX45" s="697"/>
      <c r="CY45" s="698"/>
      <c r="CZ45" s="681">
        <v>2.6</v>
      </c>
      <c r="DA45" s="699"/>
      <c r="DB45" s="699"/>
      <c r="DC45" s="700"/>
      <c r="DD45" s="684">
        <v>3942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366520</v>
      </c>
      <c r="CS46" s="679"/>
      <c r="CT46" s="679"/>
      <c r="CU46" s="679"/>
      <c r="CV46" s="679"/>
      <c r="CW46" s="679"/>
      <c r="CX46" s="679"/>
      <c r="CY46" s="680"/>
      <c r="CZ46" s="681">
        <v>13.2</v>
      </c>
      <c r="DA46" s="682"/>
      <c r="DB46" s="682"/>
      <c r="DC46" s="683"/>
      <c r="DD46" s="684">
        <v>79020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29144</v>
      </c>
      <c r="CS47" s="697"/>
      <c r="CT47" s="697"/>
      <c r="CU47" s="697"/>
      <c r="CV47" s="697"/>
      <c r="CW47" s="697"/>
      <c r="CX47" s="697"/>
      <c r="CY47" s="698"/>
      <c r="CZ47" s="681">
        <v>1.1000000000000001</v>
      </c>
      <c r="DA47" s="699"/>
      <c r="DB47" s="699"/>
      <c r="DC47" s="700"/>
      <c r="DD47" s="684">
        <v>22386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230</v>
      </c>
      <c r="DA48" s="682"/>
      <c r="DB48" s="682"/>
      <c r="DC48" s="683"/>
      <c r="DD48" s="684" t="s">
        <v>148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2768438</v>
      </c>
      <c r="CS49" s="663"/>
      <c r="CT49" s="663"/>
      <c r="CU49" s="663"/>
      <c r="CV49" s="663"/>
      <c r="CW49" s="663"/>
      <c r="CX49" s="663"/>
      <c r="CY49" s="664"/>
      <c r="CZ49" s="665">
        <v>100</v>
      </c>
      <c r="DA49" s="666"/>
      <c r="DB49" s="666"/>
      <c r="DC49" s="667"/>
      <c r="DD49" s="668">
        <v>1892976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x0EmKfrQ+FnmLjNPlJC3Rgvt0Bp7d+OIX8eI3JzIeOOxI5woc9J7ZxKRTyQa4bAlduxPlqNUIqzwSlXUbnoBg==" saltValue="YiqW36DJpyvj7Q9KsISAD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369</v>
      </c>
      <c r="DK2" s="1207"/>
      <c r="DL2" s="1207"/>
      <c r="DM2" s="1207"/>
      <c r="DN2" s="1207"/>
      <c r="DO2" s="1208"/>
      <c r="DP2" s="250"/>
      <c r="DQ2" s="1206" t="s">
        <v>370</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9"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4" t="s">
        <v>387</v>
      </c>
      <c r="DH5" s="1195"/>
      <c r="DI5" s="1195"/>
      <c r="DJ5" s="1195"/>
      <c r="DK5" s="1196"/>
      <c r="DL5" s="1194" t="s">
        <v>388</v>
      </c>
      <c r="DM5" s="1195"/>
      <c r="DN5" s="1195"/>
      <c r="DO5" s="1195"/>
      <c r="DP5" s="1196"/>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0"/>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7"/>
      <c r="DH6" s="1198"/>
      <c r="DI6" s="1198"/>
      <c r="DJ6" s="1198"/>
      <c r="DK6" s="1199"/>
      <c r="DL6" s="1197"/>
      <c r="DM6" s="1198"/>
      <c r="DN6" s="1198"/>
      <c r="DO6" s="1198"/>
      <c r="DP6" s="1199"/>
      <c r="DQ6" s="1097"/>
      <c r="DR6" s="1098"/>
      <c r="DS6" s="1098"/>
      <c r="DT6" s="1098"/>
      <c r="DU6" s="1099"/>
      <c r="DV6" s="1097"/>
      <c r="DW6" s="1098"/>
      <c r="DX6" s="1098"/>
      <c r="DY6" s="1098"/>
      <c r="DZ6" s="1111"/>
      <c r="EA6" s="255"/>
    </row>
    <row r="7" spans="1:131" s="256" customFormat="1" ht="26.25" customHeight="1" thickTop="1" x14ac:dyDescent="0.15">
      <c r="A7" s="259">
        <v>1</v>
      </c>
      <c r="B7" s="1146" t="s">
        <v>390</v>
      </c>
      <c r="C7" s="1147"/>
      <c r="D7" s="1147"/>
      <c r="E7" s="1147"/>
      <c r="F7" s="1147"/>
      <c r="G7" s="1147"/>
      <c r="H7" s="1147"/>
      <c r="I7" s="1147"/>
      <c r="J7" s="1147"/>
      <c r="K7" s="1147"/>
      <c r="L7" s="1147"/>
      <c r="M7" s="1147"/>
      <c r="N7" s="1147"/>
      <c r="O7" s="1147"/>
      <c r="P7" s="1148"/>
      <c r="Q7" s="1200">
        <v>2917</v>
      </c>
      <c r="R7" s="1201"/>
      <c r="S7" s="1201"/>
      <c r="T7" s="1201"/>
      <c r="U7" s="1201"/>
      <c r="V7" s="1201">
        <v>2768</v>
      </c>
      <c r="W7" s="1201"/>
      <c r="X7" s="1201"/>
      <c r="Y7" s="1201"/>
      <c r="Z7" s="1201"/>
      <c r="AA7" s="1201">
        <v>149</v>
      </c>
      <c r="AB7" s="1201"/>
      <c r="AC7" s="1201"/>
      <c r="AD7" s="1201"/>
      <c r="AE7" s="1202"/>
      <c r="AF7" s="1203">
        <v>117</v>
      </c>
      <c r="AG7" s="1204"/>
      <c r="AH7" s="1204"/>
      <c r="AI7" s="1204"/>
      <c r="AJ7" s="1205"/>
      <c r="AK7" s="1187">
        <v>204</v>
      </c>
      <c r="AL7" s="1188"/>
      <c r="AM7" s="1188"/>
      <c r="AN7" s="1188"/>
      <c r="AO7" s="1188"/>
      <c r="AP7" s="1188">
        <v>2701</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c r="BT7" s="1192"/>
      <c r="BU7" s="1192"/>
      <c r="BV7" s="1192"/>
      <c r="BW7" s="1192"/>
      <c r="BX7" s="1192"/>
      <c r="BY7" s="1192"/>
      <c r="BZ7" s="1192"/>
      <c r="CA7" s="1192"/>
      <c r="CB7" s="1192"/>
      <c r="CC7" s="1192"/>
      <c r="CD7" s="1192"/>
      <c r="CE7" s="1192"/>
      <c r="CF7" s="1192"/>
      <c r="CG7" s="1193"/>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7"/>
      <c r="R22" s="1178"/>
      <c r="S22" s="1178"/>
      <c r="T22" s="1178"/>
      <c r="U22" s="1178"/>
      <c r="V22" s="1178"/>
      <c r="W22" s="1178"/>
      <c r="X22" s="1178"/>
      <c r="Y22" s="1178"/>
      <c r="Z22" s="1178"/>
      <c r="AA22" s="1178"/>
      <c r="AB22" s="1178"/>
      <c r="AC22" s="1178"/>
      <c r="AD22" s="1178"/>
      <c r="AE22" s="1179"/>
      <c r="AF22" s="1112"/>
      <c r="AG22" s="1113"/>
      <c r="AH22" s="1113"/>
      <c r="AI22" s="1113"/>
      <c r="AJ22" s="1114"/>
      <c r="AK22" s="1173"/>
      <c r="AL22" s="1174"/>
      <c r="AM22" s="1174"/>
      <c r="AN22" s="1174"/>
      <c r="AO22" s="1174"/>
      <c r="AP22" s="1174"/>
      <c r="AQ22" s="1174"/>
      <c r="AR22" s="1174"/>
      <c r="AS22" s="1174"/>
      <c r="AT22" s="1174"/>
      <c r="AU22" s="1175"/>
      <c r="AV22" s="1175"/>
      <c r="AW22" s="1175"/>
      <c r="AX22" s="1175"/>
      <c r="AY22" s="1176"/>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4"/>
      <c r="R23" s="1165"/>
      <c r="S23" s="1165"/>
      <c r="T23" s="1165"/>
      <c r="U23" s="1165"/>
      <c r="V23" s="1165"/>
      <c r="W23" s="1165"/>
      <c r="X23" s="1165"/>
      <c r="Y23" s="1165"/>
      <c r="Z23" s="1165"/>
      <c r="AA23" s="1165"/>
      <c r="AB23" s="1165"/>
      <c r="AC23" s="1165"/>
      <c r="AD23" s="1165"/>
      <c r="AE23" s="1166"/>
      <c r="AF23" s="1167">
        <v>117</v>
      </c>
      <c r="AG23" s="1165"/>
      <c r="AH23" s="1165"/>
      <c r="AI23" s="1165"/>
      <c r="AJ23" s="1168"/>
      <c r="AK23" s="1169"/>
      <c r="AL23" s="1170"/>
      <c r="AM23" s="1170"/>
      <c r="AN23" s="1170"/>
      <c r="AO23" s="1170"/>
      <c r="AP23" s="1165"/>
      <c r="AQ23" s="1165"/>
      <c r="AR23" s="1165"/>
      <c r="AS23" s="1165"/>
      <c r="AT23" s="1165"/>
      <c r="AU23" s="1171"/>
      <c r="AV23" s="1171"/>
      <c r="AW23" s="1171"/>
      <c r="AX23" s="1171"/>
      <c r="AY23" s="1172"/>
      <c r="AZ23" s="1161" t="s">
        <v>128</v>
      </c>
      <c r="BA23" s="1162"/>
      <c r="BB23" s="1162"/>
      <c r="BC23" s="1162"/>
      <c r="BD23" s="1163"/>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0" t="s">
        <v>395</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9" t="s">
        <v>396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5" t="s">
        <v>400</v>
      </c>
      <c r="AG26" s="1101"/>
      <c r="AH26" s="1101"/>
      <c r="AI26" s="1101"/>
      <c r="AJ26" s="1156"/>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7"/>
      <c r="AG27" s="1104"/>
      <c r="AH27" s="1104"/>
      <c r="AI27" s="1104"/>
      <c r="AJ27" s="1158"/>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6" t="s">
        <v>405</v>
      </c>
      <c r="C28" s="1147"/>
      <c r="D28" s="1147"/>
      <c r="E28" s="1147"/>
      <c r="F28" s="1147"/>
      <c r="G28" s="1147"/>
      <c r="H28" s="1147"/>
      <c r="I28" s="1147"/>
      <c r="J28" s="1147"/>
      <c r="K28" s="1147"/>
      <c r="L28" s="1147"/>
      <c r="M28" s="1147"/>
      <c r="N28" s="1147"/>
      <c r="O28" s="1147"/>
      <c r="P28" s="1148"/>
      <c r="Q28" s="1149">
        <v>332</v>
      </c>
      <c r="R28" s="1150"/>
      <c r="S28" s="1150"/>
      <c r="T28" s="1150"/>
      <c r="U28" s="1150"/>
      <c r="V28" s="1150">
        <v>292</v>
      </c>
      <c r="W28" s="1150"/>
      <c r="X28" s="1150"/>
      <c r="Y28" s="1150"/>
      <c r="Z28" s="1150"/>
      <c r="AA28" s="1150">
        <v>40</v>
      </c>
      <c r="AB28" s="1150"/>
      <c r="AC28" s="1150"/>
      <c r="AD28" s="1150"/>
      <c r="AE28" s="1151"/>
      <c r="AF28" s="1152">
        <v>40</v>
      </c>
      <c r="AG28" s="1150"/>
      <c r="AH28" s="1150"/>
      <c r="AI28" s="1150"/>
      <c r="AJ28" s="1153"/>
      <c r="AK28" s="1154">
        <v>26</v>
      </c>
      <c r="AL28" s="1142"/>
      <c r="AM28" s="1142"/>
      <c r="AN28" s="1142"/>
      <c r="AO28" s="1142"/>
      <c r="AP28" s="1142" t="s">
        <v>589</v>
      </c>
      <c r="AQ28" s="1142"/>
      <c r="AR28" s="1142"/>
      <c r="AS28" s="1142"/>
      <c r="AT28" s="1142"/>
      <c r="AU28" s="1142" t="s">
        <v>589</v>
      </c>
      <c r="AV28" s="1142"/>
      <c r="AW28" s="1142"/>
      <c r="AX28" s="1142"/>
      <c r="AY28" s="1142"/>
      <c r="AZ28" s="1143" t="s">
        <v>589</v>
      </c>
      <c r="BA28" s="1143"/>
      <c r="BB28" s="1143"/>
      <c r="BC28" s="1143"/>
      <c r="BD28" s="1143"/>
      <c r="BE28" s="1144"/>
      <c r="BF28" s="1144"/>
      <c r="BG28" s="1144"/>
      <c r="BH28" s="1144"/>
      <c r="BI28" s="1145"/>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531</v>
      </c>
      <c r="R29" s="1137"/>
      <c r="S29" s="1137"/>
      <c r="T29" s="1137"/>
      <c r="U29" s="1137"/>
      <c r="V29" s="1137">
        <v>464</v>
      </c>
      <c r="W29" s="1137"/>
      <c r="X29" s="1137"/>
      <c r="Y29" s="1137"/>
      <c r="Z29" s="1137"/>
      <c r="AA29" s="1137">
        <v>67</v>
      </c>
      <c r="AB29" s="1137"/>
      <c r="AC29" s="1137"/>
      <c r="AD29" s="1137"/>
      <c r="AE29" s="1138"/>
      <c r="AF29" s="1112">
        <v>67</v>
      </c>
      <c r="AG29" s="1113"/>
      <c r="AH29" s="1113"/>
      <c r="AI29" s="1113"/>
      <c r="AJ29" s="1114"/>
      <c r="AK29" s="1073">
        <v>79</v>
      </c>
      <c r="AL29" s="1064"/>
      <c r="AM29" s="1064"/>
      <c r="AN29" s="1064"/>
      <c r="AO29" s="1064"/>
      <c r="AP29" s="1074" t="s">
        <v>589</v>
      </c>
      <c r="AQ29" s="1072"/>
      <c r="AR29" s="1072"/>
      <c r="AS29" s="1072"/>
      <c r="AT29" s="1073"/>
      <c r="AU29" s="1074" t="s">
        <v>589</v>
      </c>
      <c r="AV29" s="1072"/>
      <c r="AW29" s="1072"/>
      <c r="AX29" s="1072"/>
      <c r="AY29" s="1073"/>
      <c r="AZ29" s="1139" t="s">
        <v>589</v>
      </c>
      <c r="BA29" s="1140"/>
      <c r="BB29" s="1140"/>
      <c r="BC29" s="1140"/>
      <c r="BD29" s="1141"/>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47</v>
      </c>
      <c r="R30" s="1137"/>
      <c r="S30" s="1137"/>
      <c r="T30" s="1137"/>
      <c r="U30" s="1137"/>
      <c r="V30" s="1137">
        <v>47</v>
      </c>
      <c r="W30" s="1137"/>
      <c r="X30" s="1137"/>
      <c r="Y30" s="1137"/>
      <c r="Z30" s="1137"/>
      <c r="AA30" s="1137">
        <v>0</v>
      </c>
      <c r="AB30" s="1137"/>
      <c r="AC30" s="1137"/>
      <c r="AD30" s="1137"/>
      <c r="AE30" s="1138"/>
      <c r="AF30" s="1112">
        <v>0</v>
      </c>
      <c r="AG30" s="1113"/>
      <c r="AH30" s="1113"/>
      <c r="AI30" s="1113"/>
      <c r="AJ30" s="1114"/>
      <c r="AK30" s="1073">
        <v>17</v>
      </c>
      <c r="AL30" s="1064"/>
      <c r="AM30" s="1064"/>
      <c r="AN30" s="1064"/>
      <c r="AO30" s="1064"/>
      <c r="AP30" s="1074" t="s">
        <v>589</v>
      </c>
      <c r="AQ30" s="1072"/>
      <c r="AR30" s="1072"/>
      <c r="AS30" s="1072"/>
      <c r="AT30" s="1073"/>
      <c r="AU30" s="1074" t="s">
        <v>589</v>
      </c>
      <c r="AV30" s="1072"/>
      <c r="AW30" s="1072"/>
      <c r="AX30" s="1072"/>
      <c r="AY30" s="1073"/>
      <c r="AZ30" s="1139" t="s">
        <v>589</v>
      </c>
      <c r="BA30" s="1140"/>
      <c r="BB30" s="1140"/>
      <c r="BC30" s="1140"/>
      <c r="BD30" s="1141"/>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127</v>
      </c>
      <c r="R31" s="1137"/>
      <c r="S31" s="1137"/>
      <c r="T31" s="1137"/>
      <c r="U31" s="1137"/>
      <c r="V31" s="1137">
        <v>124</v>
      </c>
      <c r="W31" s="1137"/>
      <c r="X31" s="1137"/>
      <c r="Y31" s="1137"/>
      <c r="Z31" s="1137"/>
      <c r="AA31" s="1137">
        <v>3</v>
      </c>
      <c r="AB31" s="1137"/>
      <c r="AC31" s="1137"/>
      <c r="AD31" s="1137"/>
      <c r="AE31" s="1138"/>
      <c r="AF31" s="1112">
        <v>3</v>
      </c>
      <c r="AG31" s="1113"/>
      <c r="AH31" s="1113"/>
      <c r="AI31" s="1113"/>
      <c r="AJ31" s="1114"/>
      <c r="AK31" s="1073">
        <v>55</v>
      </c>
      <c r="AL31" s="1064"/>
      <c r="AM31" s="1064"/>
      <c r="AN31" s="1064"/>
      <c r="AO31" s="1064"/>
      <c r="AP31" s="1064">
        <v>744</v>
      </c>
      <c r="AQ31" s="1064"/>
      <c r="AR31" s="1064"/>
      <c r="AS31" s="1064"/>
      <c r="AT31" s="1064"/>
      <c r="AU31" s="1064">
        <v>343</v>
      </c>
      <c r="AV31" s="1064"/>
      <c r="AW31" s="1064"/>
      <c r="AX31" s="1064"/>
      <c r="AY31" s="1064"/>
      <c r="AZ31" s="1135" t="s">
        <v>589</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147</v>
      </c>
      <c r="R32" s="1137"/>
      <c r="S32" s="1137"/>
      <c r="T32" s="1137"/>
      <c r="U32" s="1137"/>
      <c r="V32" s="1137">
        <v>138</v>
      </c>
      <c r="W32" s="1137"/>
      <c r="X32" s="1137"/>
      <c r="Y32" s="1137"/>
      <c r="Z32" s="1137"/>
      <c r="AA32" s="1137">
        <v>9</v>
      </c>
      <c r="AB32" s="1137"/>
      <c r="AC32" s="1137"/>
      <c r="AD32" s="1137"/>
      <c r="AE32" s="1138"/>
      <c r="AF32" s="1112">
        <v>9</v>
      </c>
      <c r="AG32" s="1113"/>
      <c r="AH32" s="1113"/>
      <c r="AI32" s="1113"/>
      <c r="AJ32" s="1114"/>
      <c r="AK32" s="1073">
        <v>85</v>
      </c>
      <c r="AL32" s="1064"/>
      <c r="AM32" s="1064"/>
      <c r="AN32" s="1064"/>
      <c r="AO32" s="1064"/>
      <c r="AP32" s="1064">
        <v>905</v>
      </c>
      <c r="AQ32" s="1064"/>
      <c r="AR32" s="1064"/>
      <c r="AS32" s="1064"/>
      <c r="AT32" s="1064"/>
      <c r="AU32" s="1064">
        <v>587</v>
      </c>
      <c r="AV32" s="1064"/>
      <c r="AW32" s="1064"/>
      <c r="AX32" s="1064"/>
      <c r="AY32" s="1064"/>
      <c r="AZ32" s="1135" t="s">
        <v>589</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1</v>
      </c>
      <c r="R33" s="1137"/>
      <c r="S33" s="1137"/>
      <c r="T33" s="1137"/>
      <c r="U33" s="1137"/>
      <c r="V33" s="1137">
        <v>1</v>
      </c>
      <c r="W33" s="1137"/>
      <c r="X33" s="1137"/>
      <c r="Y33" s="1137"/>
      <c r="Z33" s="1137"/>
      <c r="AA33" s="1137">
        <v>1</v>
      </c>
      <c r="AB33" s="1137"/>
      <c r="AC33" s="1137"/>
      <c r="AD33" s="1137"/>
      <c r="AE33" s="1138"/>
      <c r="AF33" s="1112">
        <v>1816</v>
      </c>
      <c r="AG33" s="1113"/>
      <c r="AH33" s="1113"/>
      <c r="AI33" s="1113"/>
      <c r="AJ33" s="1114"/>
      <c r="AK33" s="1073" t="s">
        <v>590</v>
      </c>
      <c r="AL33" s="1064"/>
      <c r="AM33" s="1064"/>
      <c r="AN33" s="1064"/>
      <c r="AO33" s="1064"/>
      <c r="AP33" s="1064" t="s">
        <v>589</v>
      </c>
      <c r="AQ33" s="1064"/>
      <c r="AR33" s="1064"/>
      <c r="AS33" s="1064"/>
      <c r="AT33" s="1064"/>
      <c r="AU33" s="1064" t="s">
        <v>589</v>
      </c>
      <c r="AV33" s="1064"/>
      <c r="AW33" s="1064"/>
      <c r="AX33" s="1064"/>
      <c r="AY33" s="1064"/>
      <c r="AZ33" s="1135" t="s">
        <v>589</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9</v>
      </c>
      <c r="R34" s="1137"/>
      <c r="S34" s="1137"/>
      <c r="T34" s="1137"/>
      <c r="U34" s="1137"/>
      <c r="V34" s="1137" t="s">
        <v>590</v>
      </c>
      <c r="W34" s="1137"/>
      <c r="X34" s="1137"/>
      <c r="Y34" s="1137"/>
      <c r="Z34" s="1137"/>
      <c r="AA34" s="1137">
        <v>9</v>
      </c>
      <c r="AB34" s="1137"/>
      <c r="AC34" s="1137"/>
      <c r="AD34" s="1137"/>
      <c r="AE34" s="1138"/>
      <c r="AF34" s="1112">
        <v>12</v>
      </c>
      <c r="AG34" s="1113"/>
      <c r="AH34" s="1113"/>
      <c r="AI34" s="1113"/>
      <c r="AJ34" s="1114"/>
      <c r="AK34" s="1073" t="s">
        <v>590</v>
      </c>
      <c r="AL34" s="1064"/>
      <c r="AM34" s="1064"/>
      <c r="AN34" s="1064"/>
      <c r="AO34" s="1064"/>
      <c r="AP34" s="1064" t="s">
        <v>589</v>
      </c>
      <c r="AQ34" s="1064"/>
      <c r="AR34" s="1064"/>
      <c r="AS34" s="1064"/>
      <c r="AT34" s="1064"/>
      <c r="AU34" s="1064" t="s">
        <v>589</v>
      </c>
      <c r="AV34" s="1064"/>
      <c r="AW34" s="1064"/>
      <c r="AX34" s="1064"/>
      <c r="AY34" s="1064"/>
      <c r="AZ34" s="1135" t="s">
        <v>589</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1947</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148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4832</v>
      </c>
      <c r="R68" s="1075"/>
      <c r="S68" s="1075"/>
      <c r="T68" s="1075"/>
      <c r="U68" s="1075"/>
      <c r="V68" s="1075">
        <v>4566</v>
      </c>
      <c r="W68" s="1075"/>
      <c r="X68" s="1075"/>
      <c r="Y68" s="1075"/>
      <c r="Z68" s="1075"/>
      <c r="AA68" s="1075">
        <v>266</v>
      </c>
      <c r="AB68" s="1075"/>
      <c r="AC68" s="1075"/>
      <c r="AD68" s="1075"/>
      <c r="AE68" s="1075"/>
      <c r="AF68" s="1075">
        <v>266</v>
      </c>
      <c r="AG68" s="1075"/>
      <c r="AH68" s="1075"/>
      <c r="AI68" s="1075"/>
      <c r="AJ68" s="1075"/>
      <c r="AK68" s="1075">
        <v>100</v>
      </c>
      <c r="AL68" s="1075"/>
      <c r="AM68" s="1075"/>
      <c r="AN68" s="1075"/>
      <c r="AO68" s="1075"/>
      <c r="AP68" s="1075">
        <v>474</v>
      </c>
      <c r="AQ68" s="1075"/>
      <c r="AR68" s="1075"/>
      <c r="AS68" s="1075"/>
      <c r="AT68" s="1075"/>
      <c r="AU68" s="1075">
        <v>55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29</v>
      </c>
      <c r="R69" s="1064"/>
      <c r="S69" s="1064"/>
      <c r="T69" s="1064"/>
      <c r="U69" s="1064"/>
      <c r="V69" s="1064">
        <v>14</v>
      </c>
      <c r="W69" s="1064"/>
      <c r="X69" s="1064"/>
      <c r="Y69" s="1064"/>
      <c r="Z69" s="1064"/>
      <c r="AA69" s="1064">
        <v>14</v>
      </c>
      <c r="AB69" s="1064"/>
      <c r="AC69" s="1064"/>
      <c r="AD69" s="1064"/>
      <c r="AE69" s="1064"/>
      <c r="AF69" s="1064">
        <v>14</v>
      </c>
      <c r="AG69" s="1064"/>
      <c r="AH69" s="1064"/>
      <c r="AI69" s="1064"/>
      <c r="AJ69" s="1064"/>
      <c r="AK69" s="1064" t="s">
        <v>589</v>
      </c>
      <c r="AL69" s="1064"/>
      <c r="AM69" s="1064"/>
      <c r="AN69" s="1064"/>
      <c r="AO69" s="1064"/>
      <c r="AP69" s="1064" t="s">
        <v>615</v>
      </c>
      <c r="AQ69" s="1064"/>
      <c r="AR69" s="1064"/>
      <c r="AS69" s="1064"/>
      <c r="AT69" s="1064"/>
      <c r="AU69" s="1064" t="s">
        <v>615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1069</v>
      </c>
      <c r="R70" s="1064"/>
      <c r="S70" s="1064"/>
      <c r="T70" s="1064"/>
      <c r="U70" s="1064"/>
      <c r="V70" s="1064">
        <v>1042</v>
      </c>
      <c r="W70" s="1064"/>
      <c r="X70" s="1064"/>
      <c r="Y70" s="1064"/>
      <c r="Z70" s="1064"/>
      <c r="AA70" s="1064">
        <v>28</v>
      </c>
      <c r="AB70" s="1064"/>
      <c r="AC70" s="1064"/>
      <c r="AD70" s="1064"/>
      <c r="AE70" s="1064"/>
      <c r="AF70" s="1064">
        <v>28</v>
      </c>
      <c r="AG70" s="1064"/>
      <c r="AH70" s="1064"/>
      <c r="AI70" s="1064"/>
      <c r="AJ70" s="1064"/>
      <c r="AK70" s="1064">
        <v>11</v>
      </c>
      <c r="AL70" s="1064"/>
      <c r="AM70" s="1064"/>
      <c r="AN70" s="1064"/>
      <c r="AO70" s="1064"/>
      <c r="AP70" s="1064" t="s">
        <v>589</v>
      </c>
      <c r="AQ70" s="1064"/>
      <c r="AR70" s="1064"/>
      <c r="AS70" s="1064"/>
      <c r="AT70" s="1064"/>
      <c r="AU70" s="1064" t="s">
        <v>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1">
        <v>1097</v>
      </c>
      <c r="R71" s="1072"/>
      <c r="S71" s="1072"/>
      <c r="T71" s="1072"/>
      <c r="U71" s="1073"/>
      <c r="V71" s="1074">
        <v>1024</v>
      </c>
      <c r="W71" s="1072"/>
      <c r="X71" s="1072"/>
      <c r="Y71" s="1072"/>
      <c r="Z71" s="1073"/>
      <c r="AA71" s="1074">
        <v>73</v>
      </c>
      <c r="AB71" s="1072"/>
      <c r="AC71" s="1072"/>
      <c r="AD71" s="1072"/>
      <c r="AE71" s="1073"/>
      <c r="AF71" s="1074">
        <v>73</v>
      </c>
      <c r="AG71" s="1072"/>
      <c r="AH71" s="1072"/>
      <c r="AI71" s="1072"/>
      <c r="AJ71" s="1073"/>
      <c r="AK71" s="1074">
        <v>141</v>
      </c>
      <c r="AL71" s="1072"/>
      <c r="AM71" s="1072"/>
      <c r="AN71" s="1072"/>
      <c r="AO71" s="1073"/>
      <c r="AP71" s="1074" t="s">
        <v>589</v>
      </c>
      <c r="AQ71" s="1072"/>
      <c r="AR71" s="1072"/>
      <c r="AS71" s="1072"/>
      <c r="AT71" s="1073"/>
      <c r="AU71" s="1074" t="s">
        <v>589</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601</v>
      </c>
      <c r="C72" s="1068"/>
      <c r="D72" s="1068"/>
      <c r="E72" s="1068"/>
      <c r="F72" s="1068"/>
      <c r="G72" s="1068"/>
      <c r="H72" s="1068"/>
      <c r="I72" s="1068"/>
      <c r="J72" s="1068"/>
      <c r="K72" s="1068"/>
      <c r="L72" s="1068"/>
      <c r="M72" s="1068"/>
      <c r="N72" s="1068"/>
      <c r="O72" s="1068"/>
      <c r="P72" s="1069"/>
      <c r="Q72" s="1071">
        <v>293449</v>
      </c>
      <c r="R72" s="1072"/>
      <c r="S72" s="1072"/>
      <c r="T72" s="1072"/>
      <c r="U72" s="1073"/>
      <c r="V72" s="1074">
        <v>280469</v>
      </c>
      <c r="W72" s="1072"/>
      <c r="X72" s="1072"/>
      <c r="Y72" s="1072"/>
      <c r="Z72" s="1073"/>
      <c r="AA72" s="1074">
        <v>12980</v>
      </c>
      <c r="AB72" s="1072"/>
      <c r="AC72" s="1072"/>
      <c r="AD72" s="1072"/>
      <c r="AE72" s="1073"/>
      <c r="AF72" s="1074">
        <v>12980</v>
      </c>
      <c r="AG72" s="1072"/>
      <c r="AH72" s="1072"/>
      <c r="AI72" s="1072"/>
      <c r="AJ72" s="1073"/>
      <c r="AK72" s="1074">
        <v>723</v>
      </c>
      <c r="AL72" s="1072"/>
      <c r="AM72" s="1072"/>
      <c r="AN72" s="1072"/>
      <c r="AO72" s="1073"/>
      <c r="AP72" s="1074" t="s">
        <v>589</v>
      </c>
      <c r="AQ72" s="1072"/>
      <c r="AR72" s="1072"/>
      <c r="AS72" s="1072"/>
      <c r="AT72" s="1073"/>
      <c r="AU72" s="1074" t="s">
        <v>589</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602</v>
      </c>
      <c r="C73" s="1068"/>
      <c r="D73" s="1068"/>
      <c r="E73" s="1068"/>
      <c r="F73" s="1068"/>
      <c r="G73" s="1068"/>
      <c r="H73" s="1068"/>
      <c r="I73" s="1068"/>
      <c r="J73" s="1068"/>
      <c r="K73" s="1068"/>
      <c r="L73" s="1068"/>
      <c r="M73" s="1068"/>
      <c r="N73" s="1068"/>
      <c r="O73" s="1068"/>
      <c r="P73" s="1069"/>
      <c r="Q73" s="1070">
        <v>6683</v>
      </c>
      <c r="R73" s="1064"/>
      <c r="S73" s="1064"/>
      <c r="T73" s="1064"/>
      <c r="U73" s="1064"/>
      <c r="V73" s="1064">
        <v>6314</v>
      </c>
      <c r="W73" s="1064"/>
      <c r="X73" s="1064"/>
      <c r="Y73" s="1064"/>
      <c r="Z73" s="1064"/>
      <c r="AA73" s="1064">
        <v>369</v>
      </c>
      <c r="AB73" s="1064"/>
      <c r="AC73" s="1064"/>
      <c r="AD73" s="1064"/>
      <c r="AE73" s="1064"/>
      <c r="AF73" s="1064">
        <v>378</v>
      </c>
      <c r="AG73" s="1064"/>
      <c r="AH73" s="1064"/>
      <c r="AI73" s="1064"/>
      <c r="AJ73" s="1064"/>
      <c r="AK73" s="1064">
        <v>350</v>
      </c>
      <c r="AL73" s="1064"/>
      <c r="AM73" s="1064"/>
      <c r="AN73" s="1064"/>
      <c r="AO73" s="1064"/>
      <c r="AP73" s="1064" t="s">
        <v>603</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604</v>
      </c>
      <c r="C74" s="1068"/>
      <c r="D74" s="1068"/>
      <c r="E74" s="1068"/>
      <c r="F74" s="1068"/>
      <c r="G74" s="1068"/>
      <c r="H74" s="1068"/>
      <c r="I74" s="1068"/>
      <c r="J74" s="1068"/>
      <c r="K74" s="1068"/>
      <c r="L74" s="1068"/>
      <c r="M74" s="1068"/>
      <c r="N74" s="1068"/>
      <c r="O74" s="1068"/>
      <c r="P74" s="1069"/>
      <c r="Q74" s="1070">
        <v>14</v>
      </c>
      <c r="R74" s="1064"/>
      <c r="S74" s="1064"/>
      <c r="T74" s="1064"/>
      <c r="U74" s="1064"/>
      <c r="V74" s="1064">
        <v>5</v>
      </c>
      <c r="W74" s="1064"/>
      <c r="X74" s="1064"/>
      <c r="Y74" s="1064"/>
      <c r="Z74" s="1064"/>
      <c r="AA74" s="1064">
        <v>9</v>
      </c>
      <c r="AB74" s="1064"/>
      <c r="AC74" s="1064"/>
      <c r="AD74" s="1064"/>
      <c r="AE74" s="1064"/>
      <c r="AF74" s="1064">
        <v>1</v>
      </c>
      <c r="AG74" s="1064"/>
      <c r="AH74" s="1064"/>
      <c r="AI74" s="1064"/>
      <c r="AJ74" s="1064"/>
      <c r="AK74" s="1064">
        <v>9</v>
      </c>
      <c r="AL74" s="1064"/>
      <c r="AM74" s="1064"/>
      <c r="AN74" s="1064"/>
      <c r="AO74" s="1064"/>
      <c r="AP74" s="1064" t="s">
        <v>589</v>
      </c>
      <c r="AQ74" s="1064"/>
      <c r="AR74" s="1064"/>
      <c r="AS74" s="1064"/>
      <c r="AT74" s="1064"/>
      <c r="AU74" s="1064" t="s">
        <v>589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605</v>
      </c>
      <c r="C75" s="1068"/>
      <c r="D75" s="1068"/>
      <c r="E75" s="1068"/>
      <c r="F75" s="1068"/>
      <c r="G75" s="1068"/>
      <c r="H75" s="1068"/>
      <c r="I75" s="1068"/>
      <c r="J75" s="1068"/>
      <c r="K75" s="1068"/>
      <c r="L75" s="1068"/>
      <c r="M75" s="1068"/>
      <c r="N75" s="1068"/>
      <c r="O75" s="1068"/>
      <c r="P75" s="1069"/>
      <c r="Q75" s="1070">
        <v>44</v>
      </c>
      <c r="R75" s="1064"/>
      <c r="S75" s="1064"/>
      <c r="T75" s="1064"/>
      <c r="U75" s="1064"/>
      <c r="V75" s="1064">
        <v>38</v>
      </c>
      <c r="W75" s="1064"/>
      <c r="X75" s="1064"/>
      <c r="Y75" s="1064"/>
      <c r="Z75" s="1064"/>
      <c r="AA75" s="1064">
        <v>6</v>
      </c>
      <c r="AB75" s="1064"/>
      <c r="AC75" s="1064"/>
      <c r="AD75" s="1064"/>
      <c r="AE75" s="1064"/>
      <c r="AF75" s="1064">
        <v>6</v>
      </c>
      <c r="AG75" s="1064"/>
      <c r="AH75" s="1064"/>
      <c r="AI75" s="1064"/>
      <c r="AJ75" s="1064"/>
      <c r="AK75" s="1064">
        <v>11</v>
      </c>
      <c r="AL75" s="1064"/>
      <c r="AM75" s="1064"/>
      <c r="AN75" s="1064"/>
      <c r="AO75" s="1064"/>
      <c r="AP75" s="1064" t="s">
        <v>615</v>
      </c>
      <c r="AQ75" s="1064"/>
      <c r="AR75" s="1064"/>
      <c r="AS75" s="1064"/>
      <c r="AT75" s="1064"/>
      <c r="AU75" s="1074" t="s">
        <v>615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606</v>
      </c>
      <c r="C76" s="1068"/>
      <c r="D76" s="1068"/>
      <c r="E76" s="1068"/>
      <c r="F76" s="1068"/>
      <c r="G76" s="1068"/>
      <c r="H76" s="1068"/>
      <c r="I76" s="1068"/>
      <c r="J76" s="1068"/>
      <c r="K76" s="1068"/>
      <c r="L76" s="1068"/>
      <c r="M76" s="1068"/>
      <c r="N76" s="1068"/>
      <c r="O76" s="1068"/>
      <c r="P76" s="1069"/>
      <c r="Q76" s="1070">
        <v>388</v>
      </c>
      <c r="R76" s="1064"/>
      <c r="S76" s="1064"/>
      <c r="T76" s="1064"/>
      <c r="U76" s="1064"/>
      <c r="V76" s="1064">
        <v>361</v>
      </c>
      <c r="W76" s="1064"/>
      <c r="X76" s="1064"/>
      <c r="Y76" s="1064"/>
      <c r="Z76" s="1064"/>
      <c r="AA76" s="1064">
        <v>27</v>
      </c>
      <c r="AB76" s="1064"/>
      <c r="AC76" s="1064"/>
      <c r="AD76" s="1064"/>
      <c r="AE76" s="1064"/>
      <c r="AF76" s="1064">
        <v>27</v>
      </c>
      <c r="AG76" s="1064"/>
      <c r="AH76" s="1064"/>
      <c r="AI76" s="1064"/>
      <c r="AJ76" s="1064"/>
      <c r="AK76" s="1064" t="s">
        <v>589</v>
      </c>
      <c r="AL76" s="1064"/>
      <c r="AM76" s="1064"/>
      <c r="AN76" s="1064"/>
      <c r="AO76" s="1064"/>
      <c r="AP76" s="1064">
        <v>420</v>
      </c>
      <c r="AQ76" s="1064"/>
      <c r="AR76" s="1064"/>
      <c r="AS76" s="1064"/>
      <c r="AT76" s="1064"/>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607</v>
      </c>
      <c r="C77" s="1068"/>
      <c r="D77" s="1068"/>
      <c r="E77" s="1068"/>
      <c r="F77" s="1068"/>
      <c r="G77" s="1068"/>
      <c r="H77" s="1068"/>
      <c r="I77" s="1068"/>
      <c r="J77" s="1068"/>
      <c r="K77" s="1068"/>
      <c r="L77" s="1068"/>
      <c r="M77" s="1068"/>
      <c r="N77" s="1068"/>
      <c r="O77" s="1068"/>
      <c r="P77" s="1069"/>
      <c r="Q77" s="1071">
        <v>4742</v>
      </c>
      <c r="R77" s="1072"/>
      <c r="S77" s="1072"/>
      <c r="T77" s="1072"/>
      <c r="U77" s="1073"/>
      <c r="V77" s="1074">
        <v>4524</v>
      </c>
      <c r="W77" s="1072"/>
      <c r="X77" s="1072"/>
      <c r="Y77" s="1072"/>
      <c r="Z77" s="1073"/>
      <c r="AA77" s="1074">
        <v>218</v>
      </c>
      <c r="AB77" s="1072"/>
      <c r="AC77" s="1072"/>
      <c r="AD77" s="1072"/>
      <c r="AE77" s="1073"/>
      <c r="AF77" s="1074">
        <v>218</v>
      </c>
      <c r="AG77" s="1072"/>
      <c r="AH77" s="1072"/>
      <c r="AI77" s="1072"/>
      <c r="AJ77" s="1073"/>
      <c r="AK77" s="1074">
        <v>57</v>
      </c>
      <c r="AL77" s="1072"/>
      <c r="AM77" s="1072"/>
      <c r="AN77" s="1072"/>
      <c r="AO77" s="1073"/>
      <c r="AP77" s="1074">
        <v>118</v>
      </c>
      <c r="AQ77" s="1072"/>
      <c r="AR77" s="1072"/>
      <c r="AS77" s="1072"/>
      <c r="AT77" s="1073"/>
      <c r="AU77" s="1074" t="s">
        <v>615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608</v>
      </c>
      <c r="C78" s="1068"/>
      <c r="D78" s="1068"/>
      <c r="E78" s="1068"/>
      <c r="F78" s="1068"/>
      <c r="G78" s="1068"/>
      <c r="H78" s="1068"/>
      <c r="I78" s="1068"/>
      <c r="J78" s="1068"/>
      <c r="K78" s="1068"/>
      <c r="L78" s="1068"/>
      <c r="M78" s="1068"/>
      <c r="N78" s="1068"/>
      <c r="O78" s="1068"/>
      <c r="P78" s="1069"/>
      <c r="Q78" s="1070">
        <v>6053</v>
      </c>
      <c r="R78" s="1064"/>
      <c r="S78" s="1064"/>
      <c r="T78" s="1064"/>
      <c r="U78" s="1064"/>
      <c r="V78" s="1064">
        <v>6027</v>
      </c>
      <c r="W78" s="1064"/>
      <c r="X78" s="1064"/>
      <c r="Y78" s="1064"/>
      <c r="Z78" s="1064"/>
      <c r="AA78" s="1064">
        <v>26</v>
      </c>
      <c r="AB78" s="1064"/>
      <c r="AC78" s="1064"/>
      <c r="AD78" s="1064"/>
      <c r="AE78" s="1064"/>
      <c r="AF78" s="1064">
        <v>26</v>
      </c>
      <c r="AG78" s="1064"/>
      <c r="AH78" s="1064"/>
      <c r="AI78" s="1064"/>
      <c r="AJ78" s="1064"/>
      <c r="AK78" s="1064" t="s">
        <v>609</v>
      </c>
      <c r="AL78" s="1064"/>
      <c r="AM78" s="1064"/>
      <c r="AN78" s="1064"/>
      <c r="AO78" s="1064"/>
      <c r="AP78" s="1064" t="s">
        <v>615</v>
      </c>
      <c r="AQ78" s="1064"/>
      <c r="AR78" s="1064"/>
      <c r="AS78" s="1064"/>
      <c r="AT78" s="1064"/>
      <c r="AU78" s="1064">
        <v>89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610</v>
      </c>
      <c r="C79" s="1068"/>
      <c r="D79" s="1068"/>
      <c r="E79" s="1068"/>
      <c r="F79" s="1068"/>
      <c r="G79" s="1068"/>
      <c r="H79" s="1068"/>
      <c r="I79" s="1068"/>
      <c r="J79" s="1068"/>
      <c r="K79" s="1068"/>
      <c r="L79" s="1068"/>
      <c r="M79" s="1068"/>
      <c r="N79" s="1068"/>
      <c r="O79" s="1068"/>
      <c r="P79" s="1069"/>
      <c r="Q79" s="1070">
        <v>104</v>
      </c>
      <c r="R79" s="1064"/>
      <c r="S79" s="1064"/>
      <c r="T79" s="1064"/>
      <c r="U79" s="1064"/>
      <c r="V79" s="1064">
        <v>100</v>
      </c>
      <c r="W79" s="1064"/>
      <c r="X79" s="1064"/>
      <c r="Y79" s="1064"/>
      <c r="Z79" s="1064"/>
      <c r="AA79" s="1064">
        <v>5</v>
      </c>
      <c r="AB79" s="1064"/>
      <c r="AC79" s="1064"/>
      <c r="AD79" s="1064"/>
      <c r="AE79" s="1064"/>
      <c r="AF79" s="1064">
        <v>5</v>
      </c>
      <c r="AG79" s="1064"/>
      <c r="AH79" s="1064"/>
      <c r="AI79" s="1064"/>
      <c r="AJ79" s="1064"/>
      <c r="AK79" s="1064" t="s">
        <v>589</v>
      </c>
      <c r="AL79" s="1064"/>
      <c r="AM79" s="1064"/>
      <c r="AN79" s="1064"/>
      <c r="AO79" s="1064"/>
      <c r="AP79" s="1064" t="s">
        <v>615</v>
      </c>
      <c r="AQ79" s="1064"/>
      <c r="AR79" s="1064"/>
      <c r="AS79" s="1064"/>
      <c r="AT79" s="1064"/>
      <c r="AU79" s="1064">
        <v>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611</v>
      </c>
      <c r="C80" s="1068"/>
      <c r="D80" s="1068"/>
      <c r="E80" s="1068"/>
      <c r="F80" s="1068"/>
      <c r="G80" s="1068"/>
      <c r="H80" s="1068"/>
      <c r="I80" s="1068"/>
      <c r="J80" s="1068"/>
      <c r="K80" s="1068"/>
      <c r="L80" s="1068"/>
      <c r="M80" s="1068"/>
      <c r="N80" s="1068"/>
      <c r="O80" s="1068"/>
      <c r="P80" s="1069"/>
      <c r="Q80" s="1070">
        <v>194</v>
      </c>
      <c r="R80" s="1064"/>
      <c r="S80" s="1064"/>
      <c r="T80" s="1064"/>
      <c r="U80" s="1064"/>
      <c r="V80" s="1064">
        <v>191</v>
      </c>
      <c r="W80" s="1064"/>
      <c r="X80" s="1064"/>
      <c r="Y80" s="1064"/>
      <c r="Z80" s="1064"/>
      <c r="AA80" s="1064">
        <v>3</v>
      </c>
      <c r="AB80" s="1064"/>
      <c r="AC80" s="1064"/>
      <c r="AD80" s="1064"/>
      <c r="AE80" s="1064"/>
      <c r="AF80" s="1064">
        <v>3</v>
      </c>
      <c r="AG80" s="1064"/>
      <c r="AH80" s="1064"/>
      <c r="AI80" s="1064"/>
      <c r="AJ80" s="1064"/>
      <c r="AK80" s="1064" t="s">
        <v>589</v>
      </c>
      <c r="AL80" s="1064"/>
      <c r="AM80" s="1064"/>
      <c r="AN80" s="1064"/>
      <c r="AO80" s="1064"/>
      <c r="AP80" s="1064" t="s">
        <v>589</v>
      </c>
      <c r="AQ80" s="1064"/>
      <c r="AR80" s="1064"/>
      <c r="AS80" s="1064"/>
      <c r="AT80" s="1064"/>
      <c r="AU80" s="1064" t="s">
        <v>589</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612</v>
      </c>
      <c r="C81" s="1068"/>
      <c r="D81" s="1068"/>
      <c r="E81" s="1068"/>
      <c r="F81" s="1068"/>
      <c r="G81" s="1068"/>
      <c r="H81" s="1068"/>
      <c r="I81" s="1068"/>
      <c r="J81" s="1068"/>
      <c r="K81" s="1068"/>
      <c r="L81" s="1068"/>
      <c r="M81" s="1068"/>
      <c r="N81" s="1068"/>
      <c r="O81" s="1068"/>
      <c r="P81" s="1069"/>
      <c r="Q81" s="1070">
        <v>77</v>
      </c>
      <c r="R81" s="1064"/>
      <c r="S81" s="1064"/>
      <c r="T81" s="1064"/>
      <c r="U81" s="1064"/>
      <c r="V81" s="1064">
        <v>55</v>
      </c>
      <c r="W81" s="1064"/>
      <c r="X81" s="1064"/>
      <c r="Y81" s="1064"/>
      <c r="Z81" s="1064"/>
      <c r="AA81" s="1064">
        <v>22</v>
      </c>
      <c r="AB81" s="1064"/>
      <c r="AC81" s="1064"/>
      <c r="AD81" s="1064"/>
      <c r="AE81" s="1064"/>
      <c r="AF81" s="1064">
        <v>22</v>
      </c>
      <c r="AG81" s="1064"/>
      <c r="AH81" s="1064"/>
      <c r="AI81" s="1064"/>
      <c r="AJ81" s="1064"/>
      <c r="AK81" s="1064" t="s">
        <v>589</v>
      </c>
      <c r="AL81" s="1064"/>
      <c r="AM81" s="1064"/>
      <c r="AN81" s="1064"/>
      <c r="AO81" s="1064"/>
      <c r="AP81" s="1064" t="s">
        <v>615</v>
      </c>
      <c r="AQ81" s="1064"/>
      <c r="AR81" s="1064"/>
      <c r="AS81" s="1064"/>
      <c r="AT81" s="1064"/>
      <c r="AU81" s="1064" t="s">
        <v>615</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613</v>
      </c>
      <c r="C82" s="1068"/>
      <c r="D82" s="1068"/>
      <c r="E82" s="1068"/>
      <c r="F82" s="1068"/>
      <c r="G82" s="1068"/>
      <c r="H82" s="1068"/>
      <c r="I82" s="1068"/>
      <c r="J82" s="1068"/>
      <c r="K82" s="1068"/>
      <c r="L82" s="1068"/>
      <c r="M82" s="1068"/>
      <c r="N82" s="1068"/>
      <c r="O82" s="1068"/>
      <c r="P82" s="1069"/>
      <c r="Q82" s="1070">
        <v>79</v>
      </c>
      <c r="R82" s="1064"/>
      <c r="S82" s="1064"/>
      <c r="T82" s="1064"/>
      <c r="U82" s="1064"/>
      <c r="V82" s="1064">
        <v>79</v>
      </c>
      <c r="W82" s="1064"/>
      <c r="X82" s="1064"/>
      <c r="Y82" s="1064"/>
      <c r="Z82" s="1064"/>
      <c r="AA82" s="1064">
        <v>0</v>
      </c>
      <c r="AB82" s="1064"/>
      <c r="AC82" s="1064"/>
      <c r="AD82" s="1064"/>
      <c r="AE82" s="1064"/>
      <c r="AF82" s="1064">
        <v>0</v>
      </c>
      <c r="AG82" s="1064"/>
      <c r="AH82" s="1064"/>
      <c r="AI82" s="1064"/>
      <c r="AJ82" s="1064"/>
      <c r="AK82" s="1064">
        <v>7</v>
      </c>
      <c r="AL82" s="1064"/>
      <c r="AM82" s="1064"/>
      <c r="AN82" s="1064"/>
      <c r="AO82" s="1064"/>
      <c r="AP82" s="1064" t="s">
        <v>615</v>
      </c>
      <c r="AQ82" s="1064"/>
      <c r="AR82" s="1064"/>
      <c r="AS82" s="1064"/>
      <c r="AT82" s="1064"/>
      <c r="AU82" s="1064" t="s">
        <v>615</v>
      </c>
      <c r="AV82" s="1064"/>
      <c r="AW82" s="1064"/>
      <c r="AX82" s="1064"/>
      <c r="AY82" s="1064"/>
      <c r="AZ82" s="1065" t="s">
        <v>614</v>
      </c>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310</v>
      </c>
      <c r="AG109" s="987"/>
      <c r="AH109" s="987"/>
      <c r="AI109" s="987"/>
      <c r="AJ109" s="988"/>
      <c r="AK109" s="989" t="s">
        <v>309</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310</v>
      </c>
      <c r="BW109" s="987"/>
      <c r="BX109" s="987"/>
      <c r="BY109" s="987"/>
      <c r="BZ109" s="988"/>
      <c r="CA109" s="989" t="s">
        <v>309</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310</v>
      </c>
      <c r="DM109" s="987"/>
      <c r="DN109" s="987"/>
      <c r="DO109" s="987"/>
      <c r="DP109" s="988"/>
      <c r="DQ109" s="989" t="s">
        <v>309</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209042</v>
      </c>
      <c r="AB110" s="980"/>
      <c r="AC110" s="980"/>
      <c r="AD110" s="980"/>
      <c r="AE110" s="981"/>
      <c r="AF110" s="982">
        <v>217044</v>
      </c>
      <c r="AG110" s="980"/>
      <c r="AH110" s="980"/>
      <c r="AI110" s="980"/>
      <c r="AJ110" s="981"/>
      <c r="AK110" s="982">
        <v>234874</v>
      </c>
      <c r="AL110" s="980"/>
      <c r="AM110" s="980"/>
      <c r="AN110" s="980"/>
      <c r="AO110" s="981"/>
      <c r="AP110" s="983">
        <v>17.399999999999999</v>
      </c>
      <c r="AQ110" s="984"/>
      <c r="AR110" s="984"/>
      <c r="AS110" s="984"/>
      <c r="AT110" s="985"/>
      <c r="AU110" s="1019" t="s">
        <v>72</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2501114</v>
      </c>
      <c r="BR110" s="927"/>
      <c r="BS110" s="927"/>
      <c r="BT110" s="927"/>
      <c r="BU110" s="927"/>
      <c r="BV110" s="927">
        <v>2513111</v>
      </c>
      <c r="BW110" s="927"/>
      <c r="BX110" s="927"/>
      <c r="BY110" s="927"/>
      <c r="BZ110" s="927"/>
      <c r="CA110" s="927">
        <v>2700651</v>
      </c>
      <c r="CB110" s="927"/>
      <c r="CC110" s="927"/>
      <c r="CD110" s="927"/>
      <c r="CE110" s="927"/>
      <c r="CF110" s="951">
        <v>200.1</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148</v>
      </c>
      <c r="DH110" s="927"/>
      <c r="DI110" s="927"/>
      <c r="DJ110" s="927"/>
      <c r="DK110" s="927"/>
      <c r="DL110" s="927" t="s">
        <v>443</v>
      </c>
      <c r="DM110" s="927"/>
      <c r="DN110" s="927"/>
      <c r="DO110" s="927"/>
      <c r="DP110" s="927"/>
      <c r="DQ110" s="927" t="s">
        <v>443</v>
      </c>
      <c r="DR110" s="927"/>
      <c r="DS110" s="927"/>
      <c r="DT110" s="927"/>
      <c r="DU110" s="927"/>
      <c r="DV110" s="928" t="s">
        <v>443</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394</v>
      </c>
      <c r="AB111" s="1008"/>
      <c r="AC111" s="1008"/>
      <c r="AD111" s="1008"/>
      <c r="AE111" s="1009"/>
      <c r="AF111" s="1010" t="s">
        <v>148</v>
      </c>
      <c r="AG111" s="1008"/>
      <c r="AH111" s="1008"/>
      <c r="AI111" s="1008"/>
      <c r="AJ111" s="1009"/>
      <c r="AK111" s="1010" t="s">
        <v>394</v>
      </c>
      <c r="AL111" s="1008"/>
      <c r="AM111" s="1008"/>
      <c r="AN111" s="1008"/>
      <c r="AO111" s="1009"/>
      <c r="AP111" s="1011" t="s">
        <v>394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148</v>
      </c>
      <c r="BR111" s="899"/>
      <c r="BS111" s="899"/>
      <c r="BT111" s="899"/>
      <c r="BU111" s="899"/>
      <c r="BV111" s="899" t="s">
        <v>394</v>
      </c>
      <c r="BW111" s="899"/>
      <c r="BX111" s="899"/>
      <c r="BY111" s="899"/>
      <c r="BZ111" s="899"/>
      <c r="CA111" s="899" t="s">
        <v>394</v>
      </c>
      <c r="CB111" s="899"/>
      <c r="CC111" s="899"/>
      <c r="CD111" s="899"/>
      <c r="CE111" s="899"/>
      <c r="CF111" s="960" t="s">
        <v>148</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447</v>
      </c>
      <c r="DH111" s="899"/>
      <c r="DI111" s="899"/>
      <c r="DJ111" s="899"/>
      <c r="DK111" s="899"/>
      <c r="DL111" s="899" t="s">
        <v>148</v>
      </c>
      <c r="DM111" s="899"/>
      <c r="DN111" s="899"/>
      <c r="DO111" s="899"/>
      <c r="DP111" s="899"/>
      <c r="DQ111" s="899" t="s">
        <v>148</v>
      </c>
      <c r="DR111" s="899"/>
      <c r="DS111" s="899"/>
      <c r="DT111" s="899"/>
      <c r="DU111" s="899"/>
      <c r="DV111" s="876" t="s">
        <v>394</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148</v>
      </c>
      <c r="AB112" s="862"/>
      <c r="AC112" s="862"/>
      <c r="AD112" s="862"/>
      <c r="AE112" s="863"/>
      <c r="AF112" s="864" t="s">
        <v>148</v>
      </c>
      <c r="AG112" s="862"/>
      <c r="AH112" s="862"/>
      <c r="AI112" s="862"/>
      <c r="AJ112" s="863"/>
      <c r="AK112" s="864" t="s">
        <v>394</v>
      </c>
      <c r="AL112" s="862"/>
      <c r="AM112" s="862"/>
      <c r="AN112" s="862"/>
      <c r="AO112" s="863"/>
      <c r="AP112" s="909" t="s">
        <v>394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1563595</v>
      </c>
      <c r="BR112" s="899"/>
      <c r="BS112" s="899"/>
      <c r="BT112" s="899"/>
      <c r="BU112" s="899"/>
      <c r="BV112" s="899">
        <v>1425470</v>
      </c>
      <c r="BW112" s="899"/>
      <c r="BX112" s="899"/>
      <c r="BY112" s="899"/>
      <c r="BZ112" s="899"/>
      <c r="CA112" s="899">
        <v>1329947</v>
      </c>
      <c r="CB112" s="899"/>
      <c r="CC112" s="899"/>
      <c r="CD112" s="899"/>
      <c r="CE112" s="899"/>
      <c r="CF112" s="960">
        <v>98.6</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148</v>
      </c>
      <c r="DH112" s="899"/>
      <c r="DI112" s="899"/>
      <c r="DJ112" s="899"/>
      <c r="DK112" s="899"/>
      <c r="DL112" s="899" t="s">
        <v>447</v>
      </c>
      <c r="DM112" s="899"/>
      <c r="DN112" s="899"/>
      <c r="DO112" s="899"/>
      <c r="DP112" s="899"/>
      <c r="DQ112" s="899" t="s">
        <v>447</v>
      </c>
      <c r="DR112" s="899"/>
      <c r="DS112" s="899"/>
      <c r="DT112" s="899"/>
      <c r="DU112" s="899"/>
      <c r="DV112" s="876" t="s">
        <v>394</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145493</v>
      </c>
      <c r="AB113" s="1008"/>
      <c r="AC113" s="1008"/>
      <c r="AD113" s="1008"/>
      <c r="AE113" s="1009"/>
      <c r="AF113" s="1010">
        <v>132602</v>
      </c>
      <c r="AG113" s="1008"/>
      <c r="AH113" s="1008"/>
      <c r="AI113" s="1008"/>
      <c r="AJ113" s="1009"/>
      <c r="AK113" s="1010">
        <v>134254</v>
      </c>
      <c r="AL113" s="1008"/>
      <c r="AM113" s="1008"/>
      <c r="AN113" s="1008"/>
      <c r="AO113" s="1009"/>
      <c r="AP113" s="1011">
        <v>9.9</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24120</v>
      </c>
      <c r="BR113" s="899"/>
      <c r="BS113" s="899"/>
      <c r="BT113" s="899"/>
      <c r="BU113" s="899"/>
      <c r="BV113" s="899">
        <v>23094</v>
      </c>
      <c r="BW113" s="899"/>
      <c r="BX113" s="899"/>
      <c r="BY113" s="899"/>
      <c r="BZ113" s="899"/>
      <c r="CA113" s="899">
        <v>19233</v>
      </c>
      <c r="CB113" s="899"/>
      <c r="CC113" s="899"/>
      <c r="CD113" s="899"/>
      <c r="CE113" s="899"/>
      <c r="CF113" s="960">
        <v>1.4</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148</v>
      </c>
      <c r="DH113" s="862"/>
      <c r="DI113" s="862"/>
      <c r="DJ113" s="862"/>
      <c r="DK113" s="863"/>
      <c r="DL113" s="864" t="s">
        <v>148</v>
      </c>
      <c r="DM113" s="862"/>
      <c r="DN113" s="862"/>
      <c r="DO113" s="862"/>
      <c r="DP113" s="863"/>
      <c r="DQ113" s="864" t="s">
        <v>394</v>
      </c>
      <c r="DR113" s="862"/>
      <c r="DS113" s="862"/>
      <c r="DT113" s="862"/>
      <c r="DU113" s="863"/>
      <c r="DV113" s="909" t="s">
        <v>394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6041</v>
      </c>
      <c r="AB114" s="862"/>
      <c r="AC114" s="862"/>
      <c r="AD114" s="862"/>
      <c r="AE114" s="863"/>
      <c r="AF114" s="864">
        <v>2433</v>
      </c>
      <c r="AG114" s="862"/>
      <c r="AH114" s="862"/>
      <c r="AI114" s="862"/>
      <c r="AJ114" s="863"/>
      <c r="AK114" s="864">
        <v>2676</v>
      </c>
      <c r="AL114" s="862"/>
      <c r="AM114" s="862"/>
      <c r="AN114" s="862"/>
      <c r="AO114" s="863"/>
      <c r="AP114" s="909">
        <v>0.2</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571444</v>
      </c>
      <c r="BR114" s="899"/>
      <c r="BS114" s="899"/>
      <c r="BT114" s="899"/>
      <c r="BU114" s="899"/>
      <c r="BV114" s="899">
        <v>537803</v>
      </c>
      <c r="BW114" s="899"/>
      <c r="BX114" s="899"/>
      <c r="BY114" s="899"/>
      <c r="BZ114" s="899"/>
      <c r="CA114" s="899">
        <v>522507</v>
      </c>
      <c r="CB114" s="899"/>
      <c r="CC114" s="899"/>
      <c r="CD114" s="899"/>
      <c r="CE114" s="899"/>
      <c r="CF114" s="960">
        <v>38.700000000000003</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394</v>
      </c>
      <c r="DM114" s="862"/>
      <c r="DN114" s="862"/>
      <c r="DO114" s="862"/>
      <c r="DP114" s="863"/>
      <c r="DQ114" s="864" t="s">
        <v>148</v>
      </c>
      <c r="DR114" s="862"/>
      <c r="DS114" s="862"/>
      <c r="DT114" s="862"/>
      <c r="DU114" s="863"/>
      <c r="DV114" s="909" t="s">
        <v>447</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394</v>
      </c>
      <c r="AB115" s="1008"/>
      <c r="AC115" s="1008"/>
      <c r="AD115" s="1008"/>
      <c r="AE115" s="1009"/>
      <c r="AF115" s="1010" t="s">
        <v>148</v>
      </c>
      <c r="AG115" s="1008"/>
      <c r="AH115" s="1008"/>
      <c r="AI115" s="1008"/>
      <c r="AJ115" s="1009"/>
      <c r="AK115" s="1010" t="s">
        <v>148</v>
      </c>
      <c r="AL115" s="1008"/>
      <c r="AM115" s="1008"/>
      <c r="AN115" s="1008"/>
      <c r="AO115" s="1009"/>
      <c r="AP115" s="1011" t="s">
        <v>394</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447</v>
      </c>
      <c r="BW115" s="899"/>
      <c r="BX115" s="899"/>
      <c r="BY115" s="899"/>
      <c r="BZ115" s="899"/>
      <c r="CA115" s="899" t="s">
        <v>148</v>
      </c>
      <c r="CB115" s="899"/>
      <c r="CC115" s="899"/>
      <c r="CD115" s="899"/>
      <c r="CE115" s="899"/>
      <c r="CF115" s="960" t="s">
        <v>148</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148</v>
      </c>
      <c r="DH115" s="862"/>
      <c r="DI115" s="862"/>
      <c r="DJ115" s="862"/>
      <c r="DK115" s="863"/>
      <c r="DL115" s="864" t="s">
        <v>148</v>
      </c>
      <c r="DM115" s="862"/>
      <c r="DN115" s="862"/>
      <c r="DO115" s="862"/>
      <c r="DP115" s="863"/>
      <c r="DQ115" s="864" t="s">
        <v>394</v>
      </c>
      <c r="DR115" s="862"/>
      <c r="DS115" s="862"/>
      <c r="DT115" s="862"/>
      <c r="DU115" s="863"/>
      <c r="DV115" s="909" t="s">
        <v>148</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148</v>
      </c>
      <c r="AB116" s="862"/>
      <c r="AC116" s="862"/>
      <c r="AD116" s="862"/>
      <c r="AE116" s="863"/>
      <c r="AF116" s="864" t="s">
        <v>148</v>
      </c>
      <c r="AG116" s="862"/>
      <c r="AH116" s="862"/>
      <c r="AI116" s="862"/>
      <c r="AJ116" s="863"/>
      <c r="AK116" s="864" t="s">
        <v>148</v>
      </c>
      <c r="AL116" s="862"/>
      <c r="AM116" s="862"/>
      <c r="AN116" s="862"/>
      <c r="AO116" s="863"/>
      <c r="AP116" s="909" t="s">
        <v>394</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394</v>
      </c>
      <c r="BR116" s="899"/>
      <c r="BS116" s="899"/>
      <c r="BT116" s="899"/>
      <c r="BU116" s="899"/>
      <c r="BV116" s="899" t="s">
        <v>447</v>
      </c>
      <c r="BW116" s="899"/>
      <c r="BX116" s="899"/>
      <c r="BY116" s="899"/>
      <c r="BZ116" s="899"/>
      <c r="CA116" s="899" t="s">
        <v>148</v>
      </c>
      <c r="CB116" s="899"/>
      <c r="CC116" s="899"/>
      <c r="CD116" s="899"/>
      <c r="CE116" s="899"/>
      <c r="CF116" s="960" t="s">
        <v>148</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148</v>
      </c>
      <c r="DH116" s="862"/>
      <c r="DI116" s="862"/>
      <c r="DJ116" s="862"/>
      <c r="DK116" s="863"/>
      <c r="DL116" s="864" t="s">
        <v>394</v>
      </c>
      <c r="DM116" s="862"/>
      <c r="DN116" s="862"/>
      <c r="DO116" s="862"/>
      <c r="DP116" s="863"/>
      <c r="DQ116" s="864" t="s">
        <v>447</v>
      </c>
      <c r="DR116" s="862"/>
      <c r="DS116" s="862"/>
      <c r="DT116" s="862"/>
      <c r="DU116" s="863"/>
      <c r="DV116" s="909" t="s">
        <v>394</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360576</v>
      </c>
      <c r="AB117" s="994"/>
      <c r="AC117" s="994"/>
      <c r="AD117" s="994"/>
      <c r="AE117" s="995"/>
      <c r="AF117" s="996">
        <v>352079</v>
      </c>
      <c r="AG117" s="994"/>
      <c r="AH117" s="994"/>
      <c r="AI117" s="994"/>
      <c r="AJ117" s="995"/>
      <c r="AK117" s="996">
        <v>371804</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148</v>
      </c>
      <c r="BR117" s="899"/>
      <c r="BS117" s="899"/>
      <c r="BT117" s="899"/>
      <c r="BU117" s="899"/>
      <c r="BV117" s="899" t="s">
        <v>148</v>
      </c>
      <c r="BW117" s="899"/>
      <c r="BX117" s="899"/>
      <c r="BY117" s="899"/>
      <c r="BZ117" s="899"/>
      <c r="CA117" s="899" t="s">
        <v>148</v>
      </c>
      <c r="CB117" s="899"/>
      <c r="CC117" s="899"/>
      <c r="CD117" s="899"/>
      <c r="CE117" s="899"/>
      <c r="CF117" s="960" t="s">
        <v>148</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394</v>
      </c>
      <c r="DH117" s="862"/>
      <c r="DI117" s="862"/>
      <c r="DJ117" s="862"/>
      <c r="DK117" s="863"/>
      <c r="DL117" s="864" t="s">
        <v>148</v>
      </c>
      <c r="DM117" s="862"/>
      <c r="DN117" s="862"/>
      <c r="DO117" s="862"/>
      <c r="DP117" s="863"/>
      <c r="DQ117" s="864" t="s">
        <v>148</v>
      </c>
      <c r="DR117" s="862"/>
      <c r="DS117" s="862"/>
      <c r="DT117" s="862"/>
      <c r="DU117" s="863"/>
      <c r="DV117" s="909" t="s">
        <v>148</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310</v>
      </c>
      <c r="AG118" s="987"/>
      <c r="AH118" s="987"/>
      <c r="AI118" s="987"/>
      <c r="AJ118" s="988"/>
      <c r="AK118" s="989" t="s">
        <v>309</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148</v>
      </c>
      <c r="BR118" s="930"/>
      <c r="BS118" s="930"/>
      <c r="BT118" s="930"/>
      <c r="BU118" s="930"/>
      <c r="BV118" s="930" t="s">
        <v>394</v>
      </c>
      <c r="BW118" s="930"/>
      <c r="BX118" s="930"/>
      <c r="BY118" s="930"/>
      <c r="BZ118" s="930"/>
      <c r="CA118" s="930" t="s">
        <v>394</v>
      </c>
      <c r="CB118" s="930"/>
      <c r="CC118" s="930"/>
      <c r="CD118" s="930"/>
      <c r="CE118" s="930"/>
      <c r="CF118" s="960" t="s">
        <v>148</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148</v>
      </c>
      <c r="DH118" s="862"/>
      <c r="DI118" s="862"/>
      <c r="DJ118" s="862"/>
      <c r="DK118" s="863"/>
      <c r="DL118" s="864" t="s">
        <v>148</v>
      </c>
      <c r="DM118" s="862"/>
      <c r="DN118" s="862"/>
      <c r="DO118" s="862"/>
      <c r="DP118" s="863"/>
      <c r="DQ118" s="864" t="s">
        <v>394</v>
      </c>
      <c r="DR118" s="862"/>
      <c r="DS118" s="862"/>
      <c r="DT118" s="862"/>
      <c r="DU118" s="863"/>
      <c r="DV118" s="909" t="s">
        <v>394</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394</v>
      </c>
      <c r="AB119" s="980"/>
      <c r="AC119" s="980"/>
      <c r="AD119" s="980"/>
      <c r="AE119" s="981"/>
      <c r="AF119" s="982" t="s">
        <v>394</v>
      </c>
      <c r="AG119" s="980"/>
      <c r="AH119" s="980"/>
      <c r="AI119" s="980"/>
      <c r="AJ119" s="981"/>
      <c r="AK119" s="982" t="s">
        <v>394</v>
      </c>
      <c r="AL119" s="980"/>
      <c r="AM119" s="980"/>
      <c r="AN119" s="980"/>
      <c r="AO119" s="981"/>
      <c r="AP119" s="983" t="s">
        <v>148</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469</v>
      </c>
      <c r="BP119" s="963"/>
      <c r="BQ119" s="967">
        <v>4660273</v>
      </c>
      <c r="BR119" s="930"/>
      <c r="BS119" s="930"/>
      <c r="BT119" s="930"/>
      <c r="BU119" s="930"/>
      <c r="BV119" s="930">
        <v>4499478</v>
      </c>
      <c r="BW119" s="930"/>
      <c r="BX119" s="930"/>
      <c r="BY119" s="930"/>
      <c r="BZ119" s="930"/>
      <c r="CA119" s="930">
        <v>4572338</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394</v>
      </c>
      <c r="DH119" s="845"/>
      <c r="DI119" s="845"/>
      <c r="DJ119" s="845"/>
      <c r="DK119" s="846"/>
      <c r="DL119" s="847" t="s">
        <v>394</v>
      </c>
      <c r="DM119" s="845"/>
      <c r="DN119" s="845"/>
      <c r="DO119" s="845"/>
      <c r="DP119" s="846"/>
      <c r="DQ119" s="847" t="s">
        <v>148</v>
      </c>
      <c r="DR119" s="845"/>
      <c r="DS119" s="845"/>
      <c r="DT119" s="845"/>
      <c r="DU119" s="846"/>
      <c r="DV119" s="933" t="s">
        <v>148</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148</v>
      </c>
      <c r="AB120" s="862"/>
      <c r="AC120" s="862"/>
      <c r="AD120" s="862"/>
      <c r="AE120" s="863"/>
      <c r="AF120" s="864" t="s">
        <v>148</v>
      </c>
      <c r="AG120" s="862"/>
      <c r="AH120" s="862"/>
      <c r="AI120" s="862"/>
      <c r="AJ120" s="863"/>
      <c r="AK120" s="864" t="s">
        <v>148</v>
      </c>
      <c r="AL120" s="862"/>
      <c r="AM120" s="862"/>
      <c r="AN120" s="862"/>
      <c r="AO120" s="863"/>
      <c r="AP120" s="909" t="s">
        <v>148</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2525742</v>
      </c>
      <c r="BR120" s="927"/>
      <c r="BS120" s="927"/>
      <c r="BT120" s="927"/>
      <c r="BU120" s="927"/>
      <c r="BV120" s="927">
        <v>2567035</v>
      </c>
      <c r="BW120" s="927"/>
      <c r="BX120" s="927"/>
      <c r="BY120" s="927"/>
      <c r="BZ120" s="927"/>
      <c r="CA120" s="927">
        <v>2633134</v>
      </c>
      <c r="CB120" s="927"/>
      <c r="CC120" s="927"/>
      <c r="CD120" s="927"/>
      <c r="CE120" s="927"/>
      <c r="CF120" s="951">
        <v>195.1</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960118</v>
      </c>
      <c r="DH120" s="927"/>
      <c r="DI120" s="927"/>
      <c r="DJ120" s="927"/>
      <c r="DK120" s="927"/>
      <c r="DL120" s="927">
        <v>851490</v>
      </c>
      <c r="DM120" s="927"/>
      <c r="DN120" s="927"/>
      <c r="DO120" s="927"/>
      <c r="DP120" s="927"/>
      <c r="DQ120" s="927">
        <v>813577</v>
      </c>
      <c r="DR120" s="927"/>
      <c r="DS120" s="927"/>
      <c r="DT120" s="927"/>
      <c r="DU120" s="927"/>
      <c r="DV120" s="928">
        <v>60.3</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394</v>
      </c>
      <c r="AB121" s="862"/>
      <c r="AC121" s="862"/>
      <c r="AD121" s="862"/>
      <c r="AE121" s="863"/>
      <c r="AF121" s="864" t="s">
        <v>148</v>
      </c>
      <c r="AG121" s="862"/>
      <c r="AH121" s="862"/>
      <c r="AI121" s="862"/>
      <c r="AJ121" s="863"/>
      <c r="AK121" s="864" t="s">
        <v>148</v>
      </c>
      <c r="AL121" s="862"/>
      <c r="AM121" s="862"/>
      <c r="AN121" s="862"/>
      <c r="AO121" s="863"/>
      <c r="AP121" s="909" t="s">
        <v>148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58037</v>
      </c>
      <c r="BR121" s="899"/>
      <c r="BS121" s="899"/>
      <c r="BT121" s="899"/>
      <c r="BU121" s="899"/>
      <c r="BV121" s="899">
        <v>51385</v>
      </c>
      <c r="BW121" s="899"/>
      <c r="BX121" s="899"/>
      <c r="BY121" s="899"/>
      <c r="BZ121" s="899"/>
      <c r="CA121" s="899" t="s">
        <v>148</v>
      </c>
      <c r="CB121" s="899"/>
      <c r="CC121" s="899"/>
      <c r="CD121" s="899"/>
      <c r="CE121" s="899"/>
      <c r="CF121" s="960" t="s">
        <v>148</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594260</v>
      </c>
      <c r="DH121" s="899"/>
      <c r="DI121" s="899"/>
      <c r="DJ121" s="899"/>
      <c r="DK121" s="899"/>
      <c r="DL121" s="899">
        <v>566092</v>
      </c>
      <c r="DM121" s="899"/>
      <c r="DN121" s="899"/>
      <c r="DO121" s="899"/>
      <c r="DP121" s="899"/>
      <c r="DQ121" s="899">
        <v>516370</v>
      </c>
      <c r="DR121" s="899"/>
      <c r="DS121" s="899"/>
      <c r="DT121" s="899"/>
      <c r="DU121" s="899"/>
      <c r="DV121" s="876">
        <v>38.299999999999997</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148</v>
      </c>
      <c r="AB122" s="862"/>
      <c r="AC122" s="862"/>
      <c r="AD122" s="862"/>
      <c r="AE122" s="863"/>
      <c r="AF122" s="864" t="s">
        <v>148</v>
      </c>
      <c r="AG122" s="862"/>
      <c r="AH122" s="862"/>
      <c r="AI122" s="862"/>
      <c r="AJ122" s="863"/>
      <c r="AK122" s="864" t="s">
        <v>148</v>
      </c>
      <c r="AL122" s="862"/>
      <c r="AM122" s="862"/>
      <c r="AN122" s="862"/>
      <c r="AO122" s="863"/>
      <c r="AP122" s="909" t="s">
        <v>148</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2907615</v>
      </c>
      <c r="BR122" s="930"/>
      <c r="BS122" s="930"/>
      <c r="BT122" s="930"/>
      <c r="BU122" s="930"/>
      <c r="BV122" s="930">
        <v>2886089</v>
      </c>
      <c r="BW122" s="930"/>
      <c r="BX122" s="930"/>
      <c r="BY122" s="930"/>
      <c r="BZ122" s="930"/>
      <c r="CA122" s="930">
        <v>2707610</v>
      </c>
      <c r="CB122" s="930"/>
      <c r="CC122" s="930"/>
      <c r="CD122" s="930"/>
      <c r="CE122" s="930"/>
      <c r="CF122" s="931">
        <v>200.6</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148</v>
      </c>
      <c r="DH122" s="899"/>
      <c r="DI122" s="899"/>
      <c r="DJ122" s="899"/>
      <c r="DK122" s="899"/>
      <c r="DL122" s="899" t="s">
        <v>148</v>
      </c>
      <c r="DM122" s="899"/>
      <c r="DN122" s="899"/>
      <c r="DO122" s="899"/>
      <c r="DP122" s="899"/>
      <c r="DQ122" s="899" t="s">
        <v>148</v>
      </c>
      <c r="DR122" s="899"/>
      <c r="DS122" s="899"/>
      <c r="DT122" s="899"/>
      <c r="DU122" s="899"/>
      <c r="DV122" s="876" t="s">
        <v>148</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148</v>
      </c>
      <c r="AB123" s="862"/>
      <c r="AC123" s="862"/>
      <c r="AD123" s="862"/>
      <c r="AE123" s="863"/>
      <c r="AF123" s="864" t="s">
        <v>394</v>
      </c>
      <c r="AG123" s="862"/>
      <c r="AH123" s="862"/>
      <c r="AI123" s="862"/>
      <c r="AJ123" s="863"/>
      <c r="AK123" s="864" t="s">
        <v>148</v>
      </c>
      <c r="AL123" s="862"/>
      <c r="AM123" s="862"/>
      <c r="AN123" s="862"/>
      <c r="AO123" s="863"/>
      <c r="AP123" s="909" t="s">
        <v>148</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480</v>
      </c>
      <c r="BP123" s="963"/>
      <c r="BQ123" s="917">
        <v>5491394</v>
      </c>
      <c r="BR123" s="918"/>
      <c r="BS123" s="918"/>
      <c r="BT123" s="918"/>
      <c r="BU123" s="918"/>
      <c r="BV123" s="918">
        <v>5504509</v>
      </c>
      <c r="BW123" s="918"/>
      <c r="BX123" s="918"/>
      <c r="BY123" s="918"/>
      <c r="BZ123" s="918"/>
      <c r="CA123" s="918">
        <v>5340744</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394</v>
      </c>
      <c r="DH123" s="862"/>
      <c r="DI123" s="862"/>
      <c r="DJ123" s="862"/>
      <c r="DK123" s="863"/>
      <c r="DL123" s="864" t="s">
        <v>447</v>
      </c>
      <c r="DM123" s="862"/>
      <c r="DN123" s="862"/>
      <c r="DO123" s="862"/>
      <c r="DP123" s="863"/>
      <c r="DQ123" s="864" t="s">
        <v>447</v>
      </c>
      <c r="DR123" s="862"/>
      <c r="DS123" s="862"/>
      <c r="DT123" s="862"/>
      <c r="DU123" s="863"/>
      <c r="DV123" s="909" t="s">
        <v>447</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447</v>
      </c>
      <c r="AB124" s="862"/>
      <c r="AC124" s="862"/>
      <c r="AD124" s="862"/>
      <c r="AE124" s="863"/>
      <c r="AF124" s="864" t="s">
        <v>447</v>
      </c>
      <c r="AG124" s="862"/>
      <c r="AH124" s="862"/>
      <c r="AI124" s="862"/>
      <c r="AJ124" s="863"/>
      <c r="AK124" s="864" t="s">
        <v>447</v>
      </c>
      <c r="AL124" s="862"/>
      <c r="AM124" s="862"/>
      <c r="AN124" s="862"/>
      <c r="AO124" s="863"/>
      <c r="AP124" s="909" t="s">
        <v>447</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447</v>
      </c>
      <c r="BR124" s="916"/>
      <c r="BS124" s="916"/>
      <c r="BT124" s="916"/>
      <c r="BU124" s="916"/>
      <c r="BV124" s="916" t="s">
        <v>483</v>
      </c>
      <c r="BW124" s="916"/>
      <c r="BX124" s="916"/>
      <c r="BY124" s="916"/>
      <c r="BZ124" s="916"/>
      <c r="CA124" s="916" t="s">
        <v>447</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9217</v>
      </c>
      <c r="DH124" s="845"/>
      <c r="DI124" s="845"/>
      <c r="DJ124" s="845"/>
      <c r="DK124" s="846"/>
      <c r="DL124" s="847">
        <v>7888</v>
      </c>
      <c r="DM124" s="845"/>
      <c r="DN124" s="845"/>
      <c r="DO124" s="845"/>
      <c r="DP124" s="846"/>
      <c r="DQ124" s="847" t="s">
        <v>443</v>
      </c>
      <c r="DR124" s="845"/>
      <c r="DS124" s="845"/>
      <c r="DT124" s="845"/>
      <c r="DU124" s="846"/>
      <c r="DV124" s="933" t="s">
        <v>148</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148</v>
      </c>
      <c r="AB125" s="862"/>
      <c r="AC125" s="862"/>
      <c r="AD125" s="862"/>
      <c r="AE125" s="863"/>
      <c r="AF125" s="864" t="s">
        <v>148</v>
      </c>
      <c r="AG125" s="862"/>
      <c r="AH125" s="862"/>
      <c r="AI125" s="862"/>
      <c r="AJ125" s="863"/>
      <c r="AK125" s="864" t="s">
        <v>148</v>
      </c>
      <c r="AL125" s="862"/>
      <c r="AM125" s="862"/>
      <c r="AN125" s="862"/>
      <c r="AO125" s="863"/>
      <c r="AP125" s="909" t="s">
        <v>485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148</v>
      </c>
      <c r="DH125" s="927"/>
      <c r="DI125" s="927"/>
      <c r="DJ125" s="927"/>
      <c r="DK125" s="927"/>
      <c r="DL125" s="927" t="s">
        <v>148</v>
      </c>
      <c r="DM125" s="927"/>
      <c r="DN125" s="927"/>
      <c r="DO125" s="927"/>
      <c r="DP125" s="927"/>
      <c r="DQ125" s="927" t="s">
        <v>443</v>
      </c>
      <c r="DR125" s="927"/>
      <c r="DS125" s="927"/>
      <c r="DT125" s="927"/>
      <c r="DU125" s="927"/>
      <c r="DV125" s="928" t="s">
        <v>443</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443</v>
      </c>
      <c r="AB126" s="862"/>
      <c r="AC126" s="862"/>
      <c r="AD126" s="862"/>
      <c r="AE126" s="863"/>
      <c r="AF126" s="864" t="s">
        <v>148</v>
      </c>
      <c r="AG126" s="862"/>
      <c r="AH126" s="862"/>
      <c r="AI126" s="862"/>
      <c r="AJ126" s="863"/>
      <c r="AK126" s="864" t="s">
        <v>148</v>
      </c>
      <c r="AL126" s="862"/>
      <c r="AM126" s="862"/>
      <c r="AN126" s="862"/>
      <c r="AO126" s="863"/>
      <c r="AP126" s="909" t="s">
        <v>488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148</v>
      </c>
      <c r="DH126" s="899"/>
      <c r="DI126" s="899"/>
      <c r="DJ126" s="899"/>
      <c r="DK126" s="899"/>
      <c r="DL126" s="899" t="s">
        <v>490</v>
      </c>
      <c r="DM126" s="899"/>
      <c r="DN126" s="899"/>
      <c r="DO126" s="899"/>
      <c r="DP126" s="899"/>
      <c r="DQ126" s="899" t="s">
        <v>148</v>
      </c>
      <c r="DR126" s="899"/>
      <c r="DS126" s="899"/>
      <c r="DT126" s="899"/>
      <c r="DU126" s="899"/>
      <c r="DV126" s="876" t="s">
        <v>443</v>
      </c>
      <c r="DW126" s="876"/>
      <c r="DX126" s="876"/>
      <c r="DY126" s="876"/>
      <c r="DZ126" s="877"/>
    </row>
    <row r="127" spans="1:130" s="247" customFormat="1" ht="26.25" customHeight="1" x14ac:dyDescent="0.15">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148</v>
      </c>
      <c r="AB127" s="862"/>
      <c r="AC127" s="862"/>
      <c r="AD127" s="862"/>
      <c r="AE127" s="863"/>
      <c r="AF127" s="864" t="s">
        <v>148</v>
      </c>
      <c r="AG127" s="862"/>
      <c r="AH127" s="862"/>
      <c r="AI127" s="862"/>
      <c r="AJ127" s="863"/>
      <c r="AK127" s="864" t="s">
        <v>148</v>
      </c>
      <c r="AL127" s="862"/>
      <c r="AM127" s="862"/>
      <c r="AN127" s="862"/>
      <c r="AO127" s="863"/>
      <c r="AP127" s="909" t="s">
        <v>492</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148</v>
      </c>
      <c r="DH127" s="899"/>
      <c r="DI127" s="899"/>
      <c r="DJ127" s="899"/>
      <c r="DK127" s="899"/>
      <c r="DL127" s="899" t="s">
        <v>148</v>
      </c>
      <c r="DM127" s="899"/>
      <c r="DN127" s="899"/>
      <c r="DO127" s="899"/>
      <c r="DP127" s="899"/>
      <c r="DQ127" s="899" t="s">
        <v>148</v>
      </c>
      <c r="DR127" s="899"/>
      <c r="DS127" s="899"/>
      <c r="DT127" s="899"/>
      <c r="DU127" s="899"/>
      <c r="DV127" s="876" t="s">
        <v>148</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7353</v>
      </c>
      <c r="AB128" s="883"/>
      <c r="AC128" s="883"/>
      <c r="AD128" s="883"/>
      <c r="AE128" s="884"/>
      <c r="AF128" s="885">
        <v>6996</v>
      </c>
      <c r="AG128" s="883"/>
      <c r="AH128" s="883"/>
      <c r="AI128" s="883"/>
      <c r="AJ128" s="884"/>
      <c r="AK128" s="885">
        <v>6996</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492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485</v>
      </c>
      <c r="DH128" s="873"/>
      <c r="DI128" s="873"/>
      <c r="DJ128" s="873"/>
      <c r="DK128" s="873"/>
      <c r="DL128" s="873" t="s">
        <v>148</v>
      </c>
      <c r="DM128" s="873"/>
      <c r="DN128" s="873"/>
      <c r="DO128" s="873"/>
      <c r="DP128" s="873"/>
      <c r="DQ128" s="873" t="s">
        <v>148</v>
      </c>
      <c r="DR128" s="873"/>
      <c r="DS128" s="873"/>
      <c r="DT128" s="873"/>
      <c r="DU128" s="873"/>
      <c r="DV128" s="874" t="s">
        <v>148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1624462</v>
      </c>
      <c r="AB129" s="862"/>
      <c r="AC129" s="862"/>
      <c r="AD129" s="862"/>
      <c r="AE129" s="863"/>
      <c r="AF129" s="864">
        <v>1628829</v>
      </c>
      <c r="AG129" s="862"/>
      <c r="AH129" s="862"/>
      <c r="AI129" s="862"/>
      <c r="AJ129" s="863"/>
      <c r="AK129" s="864">
        <v>1643204</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504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280579</v>
      </c>
      <c r="AB130" s="862"/>
      <c r="AC130" s="862"/>
      <c r="AD130" s="862"/>
      <c r="AE130" s="863"/>
      <c r="AF130" s="864">
        <v>282853</v>
      </c>
      <c r="AG130" s="862"/>
      <c r="AH130" s="862"/>
      <c r="AI130" s="862"/>
      <c r="AJ130" s="863"/>
      <c r="AK130" s="864">
        <v>293757</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1343883</v>
      </c>
      <c r="AB131" s="845"/>
      <c r="AC131" s="845"/>
      <c r="AD131" s="845"/>
      <c r="AE131" s="846"/>
      <c r="AF131" s="847">
        <v>1345976</v>
      </c>
      <c r="AG131" s="845"/>
      <c r="AH131" s="845"/>
      <c r="AI131" s="845"/>
      <c r="AJ131" s="846"/>
      <c r="AK131" s="847">
        <v>1349447</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t="s">
        <v>492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5.4055300949999996</v>
      </c>
      <c r="AB132" s="825"/>
      <c r="AC132" s="825"/>
      <c r="AD132" s="825"/>
      <c r="AE132" s="826"/>
      <c r="AF132" s="827">
        <v>4.6234108190000001</v>
      </c>
      <c r="AG132" s="825"/>
      <c r="AH132" s="825"/>
      <c r="AI132" s="825"/>
      <c r="AJ132" s="826"/>
      <c r="AK132" s="827">
        <v>5.265193816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5.8</v>
      </c>
      <c r="AB133" s="804"/>
      <c r="AC133" s="804"/>
      <c r="AD133" s="804"/>
      <c r="AE133" s="805"/>
      <c r="AF133" s="803">
        <v>5.2</v>
      </c>
      <c r="AG133" s="804"/>
      <c r="AH133" s="804"/>
      <c r="AI133" s="804"/>
      <c r="AJ133" s="805"/>
      <c r="AK133" s="803">
        <v>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y5sRVst9oH65vJzIZvnnDb3hBIZ4E9COPAoU945tcb9064oiKGUcqJ936lOmCzl/RwZmqKhN9p8TEZzYVJ67A==" saltValue="2BzUPx42NUJyBMVupj8x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bgKzUvTqyF81mDhKNaKgwCaTNNbzukT33jitNu7+EcHUWjVQmDQ7pZNPq+lPSTEJl3sBExwprI9nEQvudXUUQ==" saltValue="2QqB55sULJX+aX9DXWhU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6SoXX+be84FI3dkFQsJlk9wcYPRyQs8TjW1RPda+0KPlD4anMyWcZl1yclgXvYGzAF6VqKg3NHpxvpqfbxEg==" saltValue="A6jxllS++sP2XZMSiLLT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521</v>
      </c>
      <c r="AL9" s="1234"/>
      <c r="AM9" s="1234"/>
      <c r="AN9" s="1235"/>
      <c r="AO9" s="313">
        <v>391997</v>
      </c>
      <c r="AP9" s="313">
        <v>144809</v>
      </c>
      <c r="AQ9" s="314">
        <v>198046</v>
      </c>
      <c r="AR9" s="315">
        <v>-26.9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522</v>
      </c>
      <c r="AL10" s="1234"/>
      <c r="AM10" s="1234"/>
      <c r="AN10" s="1235"/>
      <c r="AO10" s="316">
        <v>72316</v>
      </c>
      <c r="AP10" s="316">
        <v>26714</v>
      </c>
      <c r="AQ10" s="317">
        <v>23470</v>
      </c>
      <c r="AR10" s="318">
        <v>13.8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523</v>
      </c>
      <c r="AL11" s="1234"/>
      <c r="AM11" s="1234"/>
      <c r="AN11" s="1235"/>
      <c r="AO11" s="316">
        <v>66363</v>
      </c>
      <c r="AP11" s="316">
        <v>24515</v>
      </c>
      <c r="AQ11" s="317">
        <v>31217</v>
      </c>
      <c r="AR11" s="318">
        <v>-21.5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524</v>
      </c>
      <c r="AL12" s="1234"/>
      <c r="AM12" s="1234"/>
      <c r="AN12" s="1235"/>
      <c r="AO12" s="316" t="s">
        <v>525</v>
      </c>
      <c r="AP12" s="316" t="s">
        <v>525</v>
      </c>
      <c r="AQ12" s="317">
        <v>3147</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526</v>
      </c>
      <c r="AL13" s="1234"/>
      <c r="AM13" s="1234"/>
      <c r="AN13" s="1235"/>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527</v>
      </c>
      <c r="AL14" s="1234"/>
      <c r="AM14" s="1234"/>
      <c r="AN14" s="1235"/>
      <c r="AO14" s="316" t="s">
        <v>525</v>
      </c>
      <c r="AP14" s="316" t="s">
        <v>525</v>
      </c>
      <c r="AQ14" s="317">
        <v>10757</v>
      </c>
      <c r="AR14" s="318" t="s">
        <v>525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528</v>
      </c>
      <c r="AL15" s="1234"/>
      <c r="AM15" s="1234"/>
      <c r="AN15" s="1235"/>
      <c r="AO15" s="316">
        <v>10629</v>
      </c>
      <c r="AP15" s="316">
        <v>3926</v>
      </c>
      <c r="AQ15" s="317">
        <v>4810</v>
      </c>
      <c r="AR15" s="318">
        <v>-18.399999999999999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529</v>
      </c>
      <c r="AL16" s="1237"/>
      <c r="AM16" s="1237"/>
      <c r="AN16" s="1238"/>
      <c r="AO16" s="316">
        <v>-29606</v>
      </c>
      <c r="AP16" s="316">
        <v>-10937</v>
      </c>
      <c r="AQ16" s="317">
        <v>-18847</v>
      </c>
      <c r="AR16" s="318">
        <v>-42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190</v>
      </c>
      <c r="AL17" s="1237"/>
      <c r="AM17" s="1237"/>
      <c r="AN17" s="1238"/>
      <c r="AO17" s="316">
        <v>511699</v>
      </c>
      <c r="AP17" s="316">
        <v>189028</v>
      </c>
      <c r="AQ17" s="317">
        <v>252599</v>
      </c>
      <c r="AR17" s="318">
        <v>-25.2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534</v>
      </c>
      <c r="AL21" s="1231"/>
      <c r="AM21" s="1231"/>
      <c r="AN21" s="1232"/>
      <c r="AO21" s="328">
        <v>14.78</v>
      </c>
      <c r="AP21" s="329">
        <v>22.36</v>
      </c>
      <c r="AQ21" s="330">
        <v>-7.58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535</v>
      </c>
      <c r="AL22" s="1231"/>
      <c r="AM22" s="1231"/>
      <c r="AN22" s="1232"/>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539</v>
      </c>
      <c r="AL32" s="1222"/>
      <c r="AM32" s="1222"/>
      <c r="AN32" s="1223"/>
      <c r="AO32" s="343">
        <v>234874</v>
      </c>
      <c r="AP32" s="343">
        <v>86765</v>
      </c>
      <c r="AQ32" s="344">
        <v>139617</v>
      </c>
      <c r="AR32" s="345">
        <v>-37.9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540</v>
      </c>
      <c r="AL33" s="1222"/>
      <c r="AM33" s="1222"/>
      <c r="AN33" s="1223"/>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541</v>
      </c>
      <c r="AL34" s="1222"/>
      <c r="AM34" s="1222"/>
      <c r="AN34" s="1223"/>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542</v>
      </c>
      <c r="AL35" s="1222"/>
      <c r="AM35" s="1222"/>
      <c r="AN35" s="1223"/>
      <c r="AO35" s="343">
        <v>134254</v>
      </c>
      <c r="AP35" s="343">
        <v>49595</v>
      </c>
      <c r="AQ35" s="344">
        <v>32699</v>
      </c>
      <c r="AR35" s="345">
        <v>51.7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543</v>
      </c>
      <c r="AL36" s="1222"/>
      <c r="AM36" s="1222"/>
      <c r="AN36" s="1223"/>
      <c r="AO36" s="343">
        <v>2676</v>
      </c>
      <c r="AP36" s="343">
        <v>989</v>
      </c>
      <c r="AQ36" s="344">
        <v>4068</v>
      </c>
      <c r="AR36" s="345">
        <v>-75.7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544</v>
      </c>
      <c r="AL37" s="1222"/>
      <c r="AM37" s="1222"/>
      <c r="AN37" s="1223"/>
      <c r="AO37" s="343" t="s">
        <v>525</v>
      </c>
      <c r="AP37" s="343" t="s">
        <v>525</v>
      </c>
      <c r="AQ37" s="344">
        <v>1263</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545</v>
      </c>
      <c r="AL38" s="1225"/>
      <c r="AM38" s="1225"/>
      <c r="AN38" s="1226"/>
      <c r="AO38" s="346" t="s">
        <v>525</v>
      </c>
      <c r="AP38" s="346" t="s">
        <v>525</v>
      </c>
      <c r="AQ38" s="347">
        <v>23</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546</v>
      </c>
      <c r="AL39" s="1225"/>
      <c r="AM39" s="1225"/>
      <c r="AN39" s="1226"/>
      <c r="AO39" s="343">
        <v>-6996</v>
      </c>
      <c r="AP39" s="343">
        <v>-2584</v>
      </c>
      <c r="AQ39" s="344">
        <v>-8148</v>
      </c>
      <c r="AR39" s="345">
        <v>-68.3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547</v>
      </c>
      <c r="AL40" s="1222"/>
      <c r="AM40" s="1222"/>
      <c r="AN40" s="1223"/>
      <c r="AO40" s="343">
        <v>-293757</v>
      </c>
      <c r="AP40" s="343">
        <v>-108518</v>
      </c>
      <c r="AQ40" s="344">
        <v>-124721</v>
      </c>
      <c r="AR40" s="345">
        <v>-13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301</v>
      </c>
      <c r="AL41" s="1228"/>
      <c r="AM41" s="1228"/>
      <c r="AN41" s="1229"/>
      <c r="AO41" s="343">
        <v>71051</v>
      </c>
      <c r="AP41" s="343">
        <v>26247</v>
      </c>
      <c r="AQ41" s="344">
        <v>44807</v>
      </c>
      <c r="AR41" s="345">
        <v>-41.4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516</v>
      </c>
      <c r="AN49" s="1216" t="s">
        <v>551</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493490</v>
      </c>
      <c r="AN51" s="365">
        <v>170522</v>
      </c>
      <c r="AO51" s="366">
        <v>28.8</v>
      </c>
      <c r="AP51" s="367">
        <v>245039</v>
      </c>
      <c r="AQ51" s="368">
        <v>-15.1</v>
      </c>
      <c r="AR51" s="369">
        <v>43.9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307060</v>
      </c>
      <c r="AN52" s="373">
        <v>106102</v>
      </c>
      <c r="AO52" s="374">
        <v>17</v>
      </c>
      <c r="AP52" s="375">
        <v>108922</v>
      </c>
      <c r="AQ52" s="376">
        <v>-23</v>
      </c>
      <c r="AR52" s="377">
        <v>40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401946</v>
      </c>
      <c r="AN53" s="365">
        <v>140344</v>
      </c>
      <c r="AO53" s="366">
        <v>-17.7</v>
      </c>
      <c r="AP53" s="367">
        <v>291945</v>
      </c>
      <c r="AQ53" s="368">
        <v>19.100000000000001</v>
      </c>
      <c r="AR53" s="369">
        <v>-36.799999999999997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279557</v>
      </c>
      <c r="AN54" s="373">
        <v>97611</v>
      </c>
      <c r="AO54" s="374">
        <v>-8</v>
      </c>
      <c r="AP54" s="375">
        <v>127651</v>
      </c>
      <c r="AQ54" s="376">
        <v>17.2</v>
      </c>
      <c r="AR54" s="377">
        <v>-25.2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517678</v>
      </c>
      <c r="AN55" s="365">
        <v>183444</v>
      </c>
      <c r="AO55" s="366">
        <v>30.7</v>
      </c>
      <c r="AP55" s="367">
        <v>291173</v>
      </c>
      <c r="AQ55" s="368">
        <v>-0.3</v>
      </c>
      <c r="AR55" s="369">
        <v>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239910</v>
      </c>
      <c r="AN56" s="373">
        <v>85014</v>
      </c>
      <c r="AO56" s="374">
        <v>-12.9</v>
      </c>
      <c r="AP56" s="375">
        <v>119071</v>
      </c>
      <c r="AQ56" s="376">
        <v>-6.7</v>
      </c>
      <c r="AR56" s="377">
        <v>-6.2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352254</v>
      </c>
      <c r="AN57" s="365">
        <v>127953</v>
      </c>
      <c r="AO57" s="366">
        <v>-30.2</v>
      </c>
      <c r="AP57" s="367">
        <v>271581</v>
      </c>
      <c r="AQ57" s="368">
        <v>-6.7</v>
      </c>
      <c r="AR57" s="369">
        <v>-23.5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269060</v>
      </c>
      <c r="AN58" s="373">
        <v>97733</v>
      </c>
      <c r="AO58" s="374">
        <v>15</v>
      </c>
      <c r="AP58" s="375">
        <v>117844</v>
      </c>
      <c r="AQ58" s="376">
        <v>-1</v>
      </c>
      <c r="AR58" s="377">
        <v>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438735</v>
      </c>
      <c r="AN59" s="365">
        <v>162074</v>
      </c>
      <c r="AO59" s="366">
        <v>26.7</v>
      </c>
      <c r="AP59" s="367">
        <v>268375</v>
      </c>
      <c r="AQ59" s="368">
        <v>-1.2</v>
      </c>
      <c r="AR59" s="369">
        <v>27.9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366520</v>
      </c>
      <c r="AN60" s="373">
        <v>135397</v>
      </c>
      <c r="AO60" s="374">
        <v>38.5</v>
      </c>
      <c r="AP60" s="375">
        <v>119602</v>
      </c>
      <c r="AQ60" s="376">
        <v>1.5</v>
      </c>
      <c r="AR60" s="377">
        <v>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440821</v>
      </c>
      <c r="AN61" s="380">
        <v>156867</v>
      </c>
      <c r="AO61" s="381">
        <v>7.7</v>
      </c>
      <c r="AP61" s="382">
        <v>273623</v>
      </c>
      <c r="AQ61" s="383">
        <v>-0.8</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292421</v>
      </c>
      <c r="AN62" s="373">
        <v>104371</v>
      </c>
      <c r="AO62" s="374">
        <v>9.9</v>
      </c>
      <c r="AP62" s="375">
        <v>118618</v>
      </c>
      <c r="AQ62" s="376">
        <v>-2.4</v>
      </c>
      <c r="AR62" s="377">
        <v>12.3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8uCqUx4Flpj0ynXtZehSMR7mBgjpgWwXTtsLWo8W5CBU3T/lGUtUCs7av9VOt4eYLwug8CmsEr+b8TBaL1jeg==" saltValue="eEMWAjxSLADKdFfmAucC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vV1tdm/4igfRxJusrA0tJsFZmZPzNRKUxQKREMgV87X10wgQBGfW3TKAzN33ZDjD4ybfjlkGX7FkfnSv6n41AQ==" saltValue="oBxp+4BN3+v+JjijELQx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lvDyKlbJCouiEUfxeK+su39JhI/C/pP3piuAHhFUKgm6j/RP4O0pB7lFuVQNxRZx8/EmnIlhasUUZfPb8p9PWQ==" saltValue="X65gKfDaStVwNitNp4/J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9" t="s">
        <v>3</v>
      </c>
      <c r="D47" s="1239"/>
      <c r="E47" s="1240"/>
      <c r="F47" s="11">
        <v>43.96</v>
      </c>
      <c r="G47" s="12">
        <v>44.43</v>
      </c>
      <c r="H47" s="12">
        <v>45.71</v>
      </c>
      <c r="I47" s="12">
        <v>45.59</v>
      </c>
      <c r="J47" s="13">
        <v>46.96</v>
      </c>
    </row>
    <row r="48" spans="2:10" ht="57.75" customHeight="1" x14ac:dyDescent="0.15">
      <c r="B48" s="14"/>
      <c r="C48" s="1241" t="s">
        <v>4</v>
      </c>
      <c r="D48" s="1241"/>
      <c r="E48" s="1242"/>
      <c r="F48" s="15">
        <v>7.98</v>
      </c>
      <c r="G48" s="16">
        <v>4.6500000000000004</v>
      </c>
      <c r="H48" s="16">
        <v>4.51</v>
      </c>
      <c r="I48" s="16">
        <v>4.93</v>
      </c>
      <c r="J48" s="17">
        <v>7.13</v>
      </c>
    </row>
    <row r="49" spans="2:10" ht="57.75" customHeight="1" thickBot="1" x14ac:dyDescent="0.2">
      <c r="B49" s="18"/>
      <c r="C49" s="1243" t="s">
        <v>5</v>
      </c>
      <c r="D49" s="1243"/>
      <c r="E49" s="1244"/>
      <c r="F49" s="19">
        <v>3.96</v>
      </c>
      <c r="G49" s="20" t="s">
        <v>572</v>
      </c>
      <c r="H49" s="20">
        <v>5.76</v>
      </c>
      <c r="I49" s="20">
        <v>5.16</v>
      </c>
      <c r="J49" s="21">
        <v>7.47</v>
      </c>
    </row>
    <row r="50" spans="2:10" ht="13.5" customHeight="1" x14ac:dyDescent="0.15"/>
  </sheetData>
  <sheetProtection algorithmName="SHA-512" hashValue="wxoigbIFSyfqgfQm8I9UlzncWlB7OezdevVu7LhttmDwM0+RLSccgjZB2/QkTHxixkn16sBZwKUdbH/S5f1MAw==" saltValue="0xSm/EMgbtpebqKSd4vq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2021-10-14T12:21:50Z</cp:lastPrinted>
  <dcterms:created xsi:type="dcterms:W3CDTF">2021-02-05T02:39:23Z</dcterms:created>
  <dcterms:modified xsi:type="dcterms:W3CDTF">2021-10-15T07:53:19Z</dcterms:modified>
  <cp:category/>
</cp:coreProperties>
</file>