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5南信州\"/>
    </mc:Choice>
  </mc:AlternateContent>
  <xr:revisionPtr revIDLastSave="0" documentId="13_ncr:1_{882F9790-8930-455A-927C-3DCCC21A8C1D}" xr6:coauthVersionLast="47" xr6:coauthVersionMax="47" xr10:uidLastSave="{00000000-0000-0000-0000-000000000000}"/>
  <bookViews>
    <workbookView xWindow="-120" yWindow="-120" windowWidth="25440" windowHeight="15540" xr2:uid="{90A36B84-40CD-4AEC-A224-7B1937384BC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U34" i="10"/>
  <c r="U35" i="10" s="1"/>
  <c r="U36" i="10" s="1"/>
  <c r="C34" i="10"/>
  <c r="AM34" i="10" s="1"/>
  <c r="AM35"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<sst xmlns="http://schemas.openxmlformats.org/spreadsheetml/2006/main" count="1176" uniqueCount="620">
  <si>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</si>
  <si>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</si>
  <si>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</si>
  <si>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</si>
  <si>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</si>
  <si>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</si>
  <si>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</si>
  <si>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</si>
  <si>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</si>
  <si>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</si>
  <si>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</si>
  <si>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</si>
  <si>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</si>
  <si>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</si>
  <si>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</si>
  <si>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</si>
  <si>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</si>
  <si>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</si>
  <si>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</si>
  <si>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</si>
  <si>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</si>
  <si>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</si>
  <si>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</si>
  <si>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</si>
  <si>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</si>
  <si>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</si>
  <si>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</si>
  <si>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</si>
  <si>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</si>
  <si>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</si>
  <si>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</si>
  <si>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</si>
  <si>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</si>
  <si>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</si>
  <si>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</si>
  <si>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</si>
  <si>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</si>
  <si>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</si>
  <si>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</si>
  <si>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</si>
  <si>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</si>
  <si>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</si>
  <si>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</si>
  <si>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</si>
  <si>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</si>
  <si>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</si>
  <si>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</si>
  <si>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</si>
  <si>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</si>
  <si>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</si>
  <si>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</si>
  <si>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</si>
  <si>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</si>
  <si>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</si>
  <si>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</si>
  <si>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</si>
  <si>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</si>
  <si>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</si>
  <si>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</si>
  <si>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</si>
  <si>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</si>
  <si>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</si>
  <si>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</si>
  <si>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</si>
  <si>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</si>
  <si>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</si>
  <si>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</si>
  <si>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</si>
  <si>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</si>
  <si>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</si>
  <si>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</si>
  <si>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</si>
  <si>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</si>
  <si>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</si>
  <si>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</si>
  <si>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</si>
  <si>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</si>
  <si>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</si>
  <si>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</si>
  <si>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</si>
  <si>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</si>
  <si>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</si>
  <si>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</si>
  <si>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</si>
  <si>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</si>
  <si>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</si>
  <si>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</si>
  <si>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</si>
  <si>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</si>
  <si>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</si>
  <si>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</si>
  <si>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</si>
  <si>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</si>
  <si>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</si>
  <si>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</si>
  <si>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</si>
  <si>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</si>
  <si>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</si>
  <si>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</si>
  <si>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</si>
  <si>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</si>
  <si>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</si>
  <si>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</si>
  <si>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</si>
  <si>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</si>
  <si>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</si>
  <si>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</si>
  <si>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</si>
  <si>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</si>
  <si>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</si>
  <si>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</si>
  <si>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</si>
  <si>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</si>
  <si>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</si>
  <si>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</si>
  <si>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</si>
  <si>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</si>
  <si>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</si>
  <si>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</si>
  <si>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</si>
  <si>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</si>
  <si>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</si>
  <si>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</si>
  <si>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</si>
  <si>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</si>
  <si>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</si>
  <si>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</si>
  <si>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</si>
  <si>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</si>
  <si>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</si>
  <si>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</si>
  <si>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</si>
  <si>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</si>
  <si>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</si>
  <si>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</si>
  <si>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</si>
  <si>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</si>
  <si>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</si>
  <si>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</si>
  <si>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</si>
  <si>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</si>
  <si>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</si>
  <si>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</si>
  <si>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</si>
  <si>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</si>
  <si>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</si>
  <si>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</si>
  <si>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</si>
  <si>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</si>
  <si>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</si>
  <si>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</si>
  <si>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</si>
  <si>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</si>
  <si>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</si>
  <si>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</si>
  <si>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</si>
  <si>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</si>
  <si>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</si>
  <si>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</si>
  <si>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</si>
  <si>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</si>
  <si>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</si>
  <si>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</si>
  <si>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</si>
  <si>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</si>
  <si>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</si>
  <si>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</si>
  <si>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</si>
  <si>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</si>
  <si>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</si>
  <si>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</si>
  <si>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</si>
  <si>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</si>
  <si>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</si>
  <si>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</si>
  <si>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</si>
  <si>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</si>
  <si>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</si>
  <si>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</si>
  <si>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</si>
  <si>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</si>
  <si>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</si>
  <si>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</si>
  <si>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</si>
  <si>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</si>
  <si>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</si>
  <si>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</si>
  <si>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</si>
  <si>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</si>
  <si>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</si>
  <si>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</si>
  <si>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</si>
  <si>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</si>
  <si>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</si>
  <si>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</si>
  <si>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</si>
  <si>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</si>
  <si>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</si>
  <si>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</si>
  <si>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</si>
  <si>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</si>
  <si>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</si>
  <si>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</si>
  <si>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</si>
  <si>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</si>
  <si>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</si>
  <si>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</si>
  <si>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</si>
  <si>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</si>
  <si>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</si>
  <si>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</si>
  <si>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</si>
  <si>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</si>
  <si>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</si>
  <si>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</si>
  <si>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</si>
  <si>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</si>
  <si>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</si>
  <si>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</si>
  <si>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</si>
  <si>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</si>
  <si>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</si>
  <si>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</si>
  <si>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</si>
  <si>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長野県豊丘村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</si>
  <si>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</si>
  <si>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</si>
  <si>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</si>
  <si>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</si>
  <si>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</si>
  <si>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</si>
  <si>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</si>
  <si>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</si>
  <si>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</si>
  <si>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</si>
  <si>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</si>
  <si>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</si>
  <si>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</si>
  <si>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</si>
  <si>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</si>
  <si>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</si>
  <si>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</si>
  <si>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</si>
  <si>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</si>
  <si>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</si>
  <si>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</si>
  <si>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</si>
  <si>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</si>
  <si>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</si>
  <si>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</si>
  <si>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</si>
  <si>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</si>
  <si>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</si>
  <si>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</si>
  <si>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</si>
  <si>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</si>
  <si>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</si>
  <si>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</si>
  <si>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</si>
  <si>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</si>
  <si>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</si>
  <si>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</si>
  <si>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</si>
  <si>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</si>
  <si>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</si>
  <si>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</si>
  <si>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</si>
  <si>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</si>
  <si>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</si>
  <si>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</si>
  <si>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</si>
  <si>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</si>
  <si>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</si>
  <si>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</si>
  <si>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</si>
  <si>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</si>
  <si>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</si>
  <si>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</si>
  <si>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</si>
  <si>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</si>
  <si>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</si>
  <si>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</si>
  <si>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</si>
  <si>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</si>
  <si>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</si>
  <si>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</si>
  <si>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</si>
  <si>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</si>
  <si>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</si>
  <si>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</si>
  <si>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</si>
  <si>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</si>
  <si>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</si>
  <si>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</si>
  <si>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</si>
  <si>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</si>
  <si>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</si>
  <si>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</si>
  <si>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</si>
  <si>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</si>
  <si>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</si>
  <si>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</si>
  <si>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</si>
  <si>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</si>
  <si>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</si>
  <si>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</si>
  <si>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</si>
  <si>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</si>
  <si>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</si>
  <si>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</si>
  <si>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</si>
  <si>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</si>
  <si>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</si>
  <si>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</si>
  <si>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</si>
  <si>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</si>
  <si>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</si>
  <si>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</si>
  <si>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</si>
  <si>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</si>
  <si>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</si>
  <si>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</si>
  <si>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</si>
  <si>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</si>
  <si>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</si>
  <si>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</si>
  <si>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</si>
  <si>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</si>
  <si>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</si>
  <si>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</si>
  <si>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</si>
  <si>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</si>
  <si>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</si>
  <si>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</si>
  <si>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</si>
  <si>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</si>
  <si>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</si>
  <si>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</si>
  <si>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</si>
  <si>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</si>
  <si>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</si>
  <si>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</si>
  <si>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</si>
  <si>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</si>
  <si>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</si>
  <si>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</si>
  <si>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</si>
  <si>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</si>
  <si>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</si>
  <si>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</si>
  <si>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</si>
  <si>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</si>
  <si>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</si>
  <si>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</si>
  <si>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</si>
  <si>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</si>
  <si>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</si>
  <si>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</si>
  <si>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</si>
  <si>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</si>
  <si>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</si>
  <si>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</si>
  <si>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</si>
  <si>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</si>
  <si>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</si>
  <si>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</si>
  <si>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</si>
  <si>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</si>
  <si>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</si>
  <si>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</si>
  <si>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</si>
  <si>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</si>
  <si>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</si>
  <si>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</si>
  <si>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</si>
  <si>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</si>
  <si>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</si>
  <si>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</si>
  <si>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</si>
  <si>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長野県豊丘村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</si>
  <si>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</si>
  <si>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</si>
  <si>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</si>
  <si>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</si>
  <si>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</si>
  <si>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</si>
  <si>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</si>
  <si>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</si>
  <si>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</si>
  <si>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</si>
  <si>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</si>
  <si>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</si>
  <si>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</si>
  <si>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</si>
  <si>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</si>
  <si>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</si>
  <si>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</si>
  <si>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</si>
  <si>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</si>
  <si>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</si>
  <si>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</si>
  <si>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</si>
  <si>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</si>
  <si>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</si>
  <si>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</si>
  <si>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</si>
  <si>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</si>
  <si>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</si>
  <si>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</si>
  <si>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</si>
  <si>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</si>
  <si>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</si>
  <si>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</si>
  <si>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</si>
  <si>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</si>
  <si>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</si>
  <si>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</si>
  <si>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</si>
  <si>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</si>
  <si>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</si>
  <si>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</si>
  <si>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</si>
  <si>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</si>
  <si>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</si>
  <si>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</si>
  <si>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</si>
  <si>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</si>
  <si>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</si>
  <si>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</si>
  <si>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</si>
  <si>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</si>
  <si>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</si>
  <si>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</si>
  <si>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</si>
  <si>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</si>
  <si>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</si>
  <si>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</si>
  <si>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</si>
  <si>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</si>
  <si>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</si>
  <si>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</si>
  <si>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</si>
  <si>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</si>
  <si>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</si>
  <si>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</si>
  <si>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</si>
  <si>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</si>
  <si>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</si>
  <si>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</si>
  <si>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</si>
  <si>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</si>
  <si>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</si>
  <si>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</si>
  <si>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</si>
  <si>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</si>
  <si>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</si>
  <si>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</si>
  <si>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</si>
  <si>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</si>
  <si>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</si>
  <si>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</si>
  <si>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</si>
  <si>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</si>
  <si>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</si>
  <si>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</si>
  <si>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</si>
  <si>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</si>
  <si>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</si>
  <si>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</si>
  <si>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</si>
  <si>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</si>
  <si>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</si>
  <si>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</si>
  <si>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</si>
  <si>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</si>
  <si>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</si>
  <si>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</si>
  <si>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</si>
  <si>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</si>
  <si>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</si>
  <si>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</si>
  <si>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</si>
  <si>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</si>
  <si>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</si>
  <si>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</si>
  <si>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</si>
  <si>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</si>
  <si>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</si>
  <si>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</si>
  <si>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</si>
  <si>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</si>
  <si>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</si>
  <si>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</si>
  <si>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</si>
  <si>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</si>
  <si>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</si>
  <si>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</si>
  <si>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</si>
  <si>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</si>
  <si>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</si>
  <si>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</si>
  <si>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</si>
  <si>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</si>
  <si>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</si>
  <si>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</si>
  <si>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</si>
  <si>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</si>
  <si>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</si>
  <si>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</si>
  <si>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</si>
  <si>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</si>
  <si>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</si>
  <si>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</si>
  <si>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</si>
  <si>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</si>
  <si>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</si>
  <si>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</si>
  <si>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</si>
  <si>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</si>
  <si>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</si>
  <si>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</si>
  <si>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</si>
  <si>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</si>
  <si>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</si>
  <si>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</si>
  <si>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</si>
  <si>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</si>
  <si>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</si>
  <si>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</si>
  <si>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</si>
  <si>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</si>
  <si>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</si>
  <si>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</si>
  <si>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</si>
  <si>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</si>
  <si>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</si>
  <si>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</si>
  <si>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</si>
  <si>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</si>
  <si>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</si>
  <si>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</si>
  <si>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</si>
  <si>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</si>
  <si>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</si>
  <si>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</si>
  <si>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</si>
  <si>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</si>
  <si>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</si>
  <si>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</si>
  <si>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</si>
  <si>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</si>
  <si>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</si>
  <si>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</si>
  <si>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</si>
  <si>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</si>
  <si>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</si>
  <si>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</si>
  <si>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</si>
  <si>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</si>
  <si>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</si>
  <si>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</si>
  <si>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</si>
  <si>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</si>
  <si>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</si>
  <si>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</si>
  <si>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</si>
  <si>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</si>
  <si>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</si>
  <si>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</si>
  <si>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</si>
  <si>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</si>
  <si>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</si>
  <si>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</si>
  <si>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</si>
  <si>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</si>
  <si>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</si>
  <si>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</si>
  <si>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</si>
  <si>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0.34</t>
  </si>
  <si>
    <t>▲ 4.36</t>
  </si>
  <si>
    <t>▲ 19.17</t>
  </si>
  <si>
    <t>一般会計</t>
  </si>
  <si>
    <t>水道事業会計</t>
  </si>
  <si>
    <t>下水道事業会計</t>
  </si>
  <si>
    <t>国民健康保険特別会計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</si>
  <si>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</si>
  <si>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</si>
  <si>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</si>
  <si>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</si>
  <si>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</si>
  <si>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</si>
  <si>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</si>
  <si>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</si>
  <si>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</si>
  <si>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</si>
  <si>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</si>
  <si>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南信州広域連合（一般会計）</t>
    <rPh sb="0" eb="1">
      <t>ミナミ</t>
    </rPh>
    <rPh sb="1" eb="3">
      <t>シンシュウ</t>
    </rPh>
    <rPh sb="3" eb="5">
      <t>コウイキ</t>
    </rPh>
    <rPh sb="5" eb="7">
      <t>レンゴウ</t>
    </rPh>
    <phoneticPr fontId="39"/>
  </si>
  <si>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39"/>
  </si>
  <si>
    <t>南信州広域連合（飯田広域消防特別会計）</t>
    <rPh sb="8" eb="10">
      <t>イイダ</t>
    </rPh>
    <rPh sb="10" eb="12">
      <t>コウイキ</t>
    </rPh>
    <rPh sb="12" eb="14">
      <t>ショウボウ</t>
    </rPh>
    <rPh sb="14" eb="16">
      <t>トクベツ</t>
    </rPh>
    <rPh sb="16" eb="18">
      <t>カイケイ</t>
    </rPh>
    <phoneticPr fontId="39"/>
  </si>
  <si>
    <t>南信州広域連合（稲葉クリーンセンター特別会計）</t>
    <rPh sb="8" eb="10">
      <t>イナバ</t>
    </rPh>
    <rPh sb="18" eb="20">
      <t>トクベツ</t>
    </rPh>
    <rPh sb="20" eb="22">
      <t>カイケイ</t>
    </rPh>
    <phoneticPr fontId="39"/>
  </si>
  <si>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9"/>
  </si>
  <si>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9"/>
  </si>
  <si>
    <t>下伊那郡町村総合事務組合</t>
    <rPh sb="0" eb="4">
      <t>シモイナグン</t>
    </rPh>
    <rPh sb="4" eb="6">
      <t>チョウソン</t>
    </rPh>
    <rPh sb="6" eb="8">
      <t>ソウゴウ</t>
    </rPh>
    <rPh sb="8" eb="10">
      <t>ジム</t>
    </rPh>
    <rPh sb="10" eb="12">
      <t>クミアイ</t>
    </rPh>
    <phoneticPr fontId="39"/>
  </si>
  <si>
    <t>下伊那自治センター組合</t>
    <rPh sb="0" eb="3">
      <t>シモイナ</t>
    </rPh>
    <rPh sb="3" eb="5">
      <t>ジチ</t>
    </rPh>
    <rPh sb="9" eb="11">
      <t>クミアイ</t>
    </rPh>
    <phoneticPr fontId="39"/>
  </si>
  <si>
    <t>下伊那郡土木技術センター組合</t>
    <rPh sb="0" eb="4">
      <t>シモイナグン</t>
    </rPh>
    <rPh sb="4" eb="6">
      <t>ドボク</t>
    </rPh>
    <rPh sb="6" eb="8">
      <t>ギジュツ</t>
    </rPh>
    <rPh sb="12" eb="14">
      <t>クミアイ</t>
    </rPh>
    <phoneticPr fontId="39"/>
  </si>
  <si>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39"/>
  </si>
  <si>
    <t>長野県市町村自治振興組合</t>
    <rPh sb="0" eb="3">
      <t>ナガ</t>
    </rPh>
    <rPh sb="3" eb="6">
      <t>シチョ</t>
    </rPh>
    <rPh sb="6" eb="8">
      <t>ジチ</t>
    </rPh>
    <rPh sb="8" eb="10">
      <t>シンコウ</t>
    </rPh>
    <rPh sb="10" eb="12">
      <t>クミ</t>
    </rPh>
    <phoneticPr fontId="39"/>
  </si>
  <si>
    <t>長野県後期高齢者医療広域連合（一般会計）</t>
    <rPh sb="0" eb="3">
      <t>ナガ</t>
    </rPh>
    <rPh sb="3" eb="10">
      <t>コウキ</t>
    </rPh>
    <rPh sb="10" eb="14">
      <t>コウイ</t>
    </rPh>
    <rPh sb="15" eb="19">
      <t>イカ</t>
    </rPh>
    <phoneticPr fontId="39"/>
  </si>
  <si>
    <t>長野県後期高齢者医療広域連合（後期高齢者医療特別会計）</t>
    <rPh sb="0" eb="3">
      <t>ナガ</t>
    </rPh>
    <rPh sb="3" eb="10">
      <t>コウキ</t>
    </rPh>
    <rPh sb="10" eb="14">
      <t>コウイ</t>
    </rPh>
    <rPh sb="15" eb="22">
      <t>コウキ</t>
    </rPh>
    <rPh sb="22" eb="26">
      <t>トカ</t>
    </rPh>
    <phoneticPr fontId="39"/>
  </si>
  <si>
    <t>下伊那北部総合事務組合（一般会計）</t>
    <rPh sb="0" eb="3">
      <t>シモイナ</t>
    </rPh>
    <rPh sb="3" eb="5">
      <t>ホクブ</t>
    </rPh>
    <rPh sb="5" eb="7">
      <t>ソウ</t>
    </rPh>
    <rPh sb="7" eb="9">
      <t>ジム</t>
    </rPh>
    <rPh sb="9" eb="11">
      <t>クミ</t>
    </rPh>
    <rPh sb="12" eb="16">
      <t>イカ</t>
    </rPh>
    <phoneticPr fontId="39"/>
  </si>
  <si>
    <t>下伊那北部総合事務組合（特別会計）</t>
    <rPh sb="12" eb="16">
      <t>トカ</t>
    </rPh>
    <phoneticPr fontId="2"/>
  </si>
  <si>
    <t>長野県地方税滞納整理機構</t>
    <rPh sb="0" eb="3">
      <t>ナガ</t>
    </rPh>
    <rPh sb="3" eb="6">
      <t>チホウゼイ</t>
    </rPh>
    <rPh sb="6" eb="8">
      <t>タイノウ</t>
    </rPh>
    <rPh sb="8" eb="10">
      <t>セイリ</t>
    </rPh>
    <rPh sb="10" eb="12">
      <t>キコウ</t>
    </rPh>
    <phoneticPr fontId="2"/>
  </si>
  <si>
    <t>㈱豊かな丘</t>
    <rPh sb="1" eb="2">
      <t>ユタ</t>
    </rPh>
    <rPh sb="4" eb="5">
      <t>オカ</t>
    </rPh>
    <phoneticPr fontId="2"/>
  </si>
  <si>
    <t>-</t>
    <phoneticPr fontId="2"/>
  </si>
  <si>
    <t>公共施設等維持整備基金</t>
    <rPh sb="0" eb="2">
      <t>コウキョウ</t>
    </rPh>
    <rPh sb="2" eb="4">
      <t>シセ</t>
    </rPh>
    <rPh sb="4" eb="5">
      <t>トウ</t>
    </rPh>
    <rPh sb="5" eb="7">
      <t>イジ</t>
    </rPh>
    <rPh sb="7" eb="9">
      <t>セイビ</t>
    </rPh>
    <rPh sb="9" eb="11">
      <t>キキン</t>
    </rPh>
    <phoneticPr fontId="5"/>
  </si>
  <si>
    <t>ふるさと納税寄附金基金</t>
    <rPh sb="4" eb="6">
      <t>ノウゼイ</t>
    </rPh>
    <rPh sb="6" eb="9">
      <t>キフキン</t>
    </rPh>
    <rPh sb="9" eb="11">
      <t>キキン</t>
    </rPh>
    <phoneticPr fontId="2"/>
  </si>
  <si>
    <t>ふるさと創生基金</t>
    <rPh sb="4" eb="6">
      <t>ソウセイ</t>
    </rPh>
    <rPh sb="6" eb="8">
      <t>キキン</t>
    </rPh>
    <phoneticPr fontId="2"/>
  </si>
  <si>
    <t>スポーツ振興基金</t>
    <rPh sb="4" eb="6">
      <t>シンコウ</t>
    </rPh>
    <rPh sb="6" eb="8">
      <t>キキン</t>
    </rPh>
    <phoneticPr fontId="2"/>
  </si>
  <si>
    <t>森林環境整備基金</t>
    <rPh sb="0" eb="2">
      <t>シンリン</t>
    </rPh>
    <rPh sb="2" eb="4">
      <t>カンキョウ</t>
    </rPh>
    <rPh sb="4" eb="6">
      <t>セイビ</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</si>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</sst>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122054</c:v>
                </c:pt>
                <c:pt idx="4">
                  <c:v>111644</c:v>
                </c:pt>
              </c:numCache>
            </c:numRef>
          </c:val>
          <c:smooth val="0"/>
          <c:extLst>
            <c:ext xmlns:c16="http://schemas.microsoft.com/office/drawing/2014/chart" uri="{C3380CC4-5D6E-409C-BE32-E72D297353CC}">
              <c16:uniqueId val="{00000000-896E-4698-A6A2-011C04D47C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139537</c:v>
                </c:pt>
                <c:pt idx="1">
                  <c:v>130227</c:v>
                </c:pt>
                <c:pt idx="2">
                  <c:v>194570</c:v>
                </c:pt>
                <c:pt idx="3">
                  <c:v>100429</c:v>
                </c:pt>
                <c:pt idx="4">
                  <c:v>160549</c:v>
                </c:pt>
              </c:numCache>
            </c:numRef>
          </c:val>
          <c:smooth val="0"/>
          <c:extLst>
            <c:ext xmlns:c16="http://schemas.microsoft.com/office/drawing/2014/chart" uri="{C3380CC4-5D6E-409C-BE32-E72D297353CC}">
              <c16:uniqueId val="{00000001-896E-4698-A6A2-011C04D47C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29.58</c:v>
                </c:pt>
                <c:pt idx="1">
                  <c:v>24.7</c:v>
                </c:pt>
                <c:pt idx="2">
                  <c:v>32.450000000000003</c:v>
                </c:pt>
                <c:pt idx="3">
                  <c:v>36.020000000000003</c:v>
                </c:pt>
                <c:pt idx="4">
                  <c:v>17.72</c:v>
                </c:pt>
              </c:numCache>
            </c:numRef>
          </c:val>
          <c:extLst>
            <c:ext xmlns:c16="http://schemas.microsoft.com/office/drawing/2014/chart" uri="{C3380CC4-5D6E-409C-BE32-E72D297353CC}">
              <c16:uniqueId val="{00000000-58C6-47D7-BE9E-CAEA9759FC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47.02</c:v>
                </c:pt>
                <c:pt idx="1">
                  <c:v>46.74</c:v>
                </c:pt>
                <c:pt idx="2">
                  <c:v>43.33</c:v>
                </c:pt>
                <c:pt idx="3">
                  <c:v>50.68</c:v>
                </c:pt>
                <c:pt idx="4">
                  <c:v>52.08</c:v>
                </c:pt>
              </c:numCache>
            </c:numRef>
          </c:val>
          <c:extLst>
            <c:ext xmlns:c16="http://schemas.microsoft.com/office/drawing/2014/chart" uri="{C3380CC4-5D6E-409C-BE32-E72D297353CC}">
              <c16:uniqueId val="{00000001-58C6-47D7-BE9E-CAEA9759FC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-0.34</c:v>
                </c:pt>
                <c:pt idx="1">
                  <c:v>-4.3600000000000003</c:v>
                </c:pt>
                <c:pt idx="2">
                  <c:v>9.85</c:v>
                </c:pt>
                <c:pt idx="3">
                  <c:v>15.83</c:v>
                </c:pt>
                <c:pt idx="4">
                  <c:v>-19.170000000000002</c:v>
                </c:pt>
              </c:numCache>
            </c:numRef>
          </c:val>
          <c:smooth val="0"/>
          <c:extLst>
            <c:ext xmlns:c16="http://schemas.microsoft.com/office/drawing/2014/chart" uri="{C3380CC4-5D6E-409C-BE32-E72D297353CC}">
              <c16:uniqueId val="{00000002-58C6-47D7-BE9E-CAEA9759FC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D6-4611-8D0A-FEA3E33BE2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D6-4611-8D0A-FEA3E33BE2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4D6-4611-8D0A-FEA3E33BE20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4D6-4611-8D0A-FEA3E33BE20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4D6-4611-8D0A-FEA3E33BE20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2.6</c:v>
                </c:pt>
                <c:pt idx="2">
                  <c:v>#N/A</c:v>
                </c:pt>
                <c:pt idx="3">
                  <c:v>1.53</c:v>
                </c:pt>
                <c:pt idx="4">
                  <c:v>#N/A</c:v>
                </c:pt>
                <c:pt idx="5">
                  <c:v>2.1800000000000002</c:v>
                </c:pt>
                <c:pt idx="6">
                  <c:v>#N/A</c:v>
                </c:pt>
                <c:pt idx="7">
                  <c:v>2.13</c:v>
                </c:pt>
                <c:pt idx="8">
                  <c:v>#N/A</c:v>
                </c:pt>
                <c:pt idx="9">
                  <c:v>2.33</c:v>
                </c:pt>
              </c:numCache>
            </c:numRef>
          </c:val>
          <c:extLst>
            <c:ext xmlns:c16="http://schemas.microsoft.com/office/drawing/2014/chart" uri="{C3380CC4-5D6E-409C-BE32-E72D297353CC}">
              <c16:uniqueId val="{00000005-44D6-4611-8D0A-FEA3E33BE20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4.67</c:v>
                </c:pt>
                <c:pt idx="2">
                  <c:v>#N/A</c:v>
                </c:pt>
                <c:pt idx="3">
                  <c:v>5</c:v>
                </c:pt>
                <c:pt idx="4">
                  <c:v>#N/A</c:v>
                </c:pt>
                <c:pt idx="5">
                  <c:v>4.57</c:v>
                </c:pt>
                <c:pt idx="6">
                  <c:v>#N/A</c:v>
                </c:pt>
                <c:pt idx="7">
                  <c:v>4.09</c:v>
                </c:pt>
                <c:pt idx="8">
                  <c:v>#N/A</c:v>
                </c:pt>
                <c:pt idx="9">
                  <c:v>3.87</c:v>
                </c:pt>
              </c:numCache>
            </c:numRef>
          </c:val>
          <c:extLst>
            <c:ext xmlns:c16="http://schemas.microsoft.com/office/drawing/2014/chart" uri="{C3380CC4-5D6E-409C-BE32-E72D297353CC}">
              <c16:uniqueId val="{00000006-44D6-4611-8D0A-FEA3E33BE20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3.03</c:v>
                </c:pt>
                <c:pt idx="4">
                  <c:v>#N/A</c:v>
                </c:pt>
                <c:pt idx="5">
                  <c:v>4.91</c:v>
                </c:pt>
                <c:pt idx="6">
                  <c:v>#N/A</c:v>
                </c:pt>
                <c:pt idx="7">
                  <c:v>4.7300000000000004</c:v>
                </c:pt>
                <c:pt idx="8">
                  <c:v>#N/A</c:v>
                </c:pt>
                <c:pt idx="9">
                  <c:v>5.6</c:v>
                </c:pt>
              </c:numCache>
            </c:numRef>
          </c:val>
          <c:extLst>
            <c:ext xmlns:c16="http://schemas.microsoft.com/office/drawing/2014/chart" uri="{C3380CC4-5D6E-409C-BE32-E72D297353CC}">
              <c16:uniqueId val="{00000007-44D6-4611-8D0A-FEA3E33BE20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7.43</c:v>
                </c:pt>
                <c:pt idx="2">
                  <c:v>#N/A</c:v>
                </c:pt>
                <c:pt idx="3">
                  <c:v>8.1</c:v>
                </c:pt>
                <c:pt idx="4">
                  <c:v>#N/A</c:v>
                </c:pt>
                <c:pt idx="5">
                  <c:v>7.83</c:v>
                </c:pt>
                <c:pt idx="6">
                  <c:v>#N/A</c:v>
                </c:pt>
                <c:pt idx="7">
                  <c:v>3.76</c:v>
                </c:pt>
                <c:pt idx="8">
                  <c:v>#N/A</c:v>
                </c:pt>
                <c:pt idx="9">
                  <c:v>8.2200000000000006</c:v>
                </c:pt>
              </c:numCache>
            </c:numRef>
          </c:val>
          <c:extLst>
            <c:ext xmlns:c16="http://schemas.microsoft.com/office/drawing/2014/chart" uri="{C3380CC4-5D6E-409C-BE32-E72D297353CC}">
              <c16:uniqueId val="{00000008-44D6-4611-8D0A-FEA3E33BE20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29.58</c:v>
                </c:pt>
                <c:pt idx="2">
                  <c:v>#N/A</c:v>
                </c:pt>
                <c:pt idx="3">
                  <c:v>24.7</c:v>
                </c:pt>
                <c:pt idx="4">
                  <c:v>#N/A</c:v>
                </c:pt>
                <c:pt idx="5">
                  <c:v>32.450000000000003</c:v>
                </c:pt>
                <c:pt idx="6">
                  <c:v>#N/A</c:v>
                </c:pt>
                <c:pt idx="7">
                  <c:v>36.01</c:v>
                </c:pt>
                <c:pt idx="8">
                  <c:v>#N/A</c:v>
                </c:pt>
                <c:pt idx="9">
                  <c:v>17.71</c:v>
                </c:pt>
              </c:numCache>
            </c:numRef>
          </c:val>
          <c:extLst>
            <c:ext xmlns:c16="http://schemas.microsoft.com/office/drawing/2014/chart" uri="{C3380CC4-5D6E-409C-BE32-E72D297353CC}">
              <c16:uniqueId val="{00000009-44D6-4611-8D0A-FEA3E33BE2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423</c:v>
                </c:pt>
                <c:pt idx="5">
                  <c:v>394</c:v>
                </c:pt>
                <c:pt idx="8">
                  <c:v>398</c:v>
                </c:pt>
                <c:pt idx="11">
                  <c:v>389</c:v>
                </c:pt>
                <c:pt idx="14">
                  <c:v>362</c:v>
                </c:pt>
              </c:numCache>
            </c:numRef>
          </c:val>
          <c:extLst>
            <c:ext xmlns:c16="http://schemas.microsoft.com/office/drawing/2014/chart" uri="{C3380CC4-5D6E-409C-BE32-E72D297353CC}">
              <c16:uniqueId val="{00000000-E6D0-45C9-978B-C91DE8A665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D0-45C9-978B-C91DE8A665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D0-45C9-978B-C91DE8A665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3</c:v>
                </c:pt>
                <c:pt idx="6">
                  <c:v>11</c:v>
                </c:pt>
                <c:pt idx="9">
                  <c:v>13</c:v>
                </c:pt>
                <c:pt idx="12">
                  <c:v>14</c:v>
                </c:pt>
              </c:numCache>
            </c:numRef>
          </c:val>
          <c:extLst>
            <c:ext xmlns:c16="http://schemas.microsoft.com/office/drawing/2014/chart" uri="{C3380CC4-5D6E-409C-BE32-E72D297353CC}">
              <c16:uniqueId val="{00000003-E6D0-45C9-978B-C91DE8A665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198</c:v>
                </c:pt>
                <c:pt idx="3">
                  <c:v>202</c:v>
                </c:pt>
                <c:pt idx="6">
                  <c:v>207</c:v>
                </c:pt>
                <c:pt idx="9">
                  <c:v>205</c:v>
                </c:pt>
                <c:pt idx="12">
                  <c:v>187</c:v>
                </c:pt>
              </c:numCache>
            </c:numRef>
          </c:val>
          <c:extLst>
            <c:ext xmlns:c16="http://schemas.microsoft.com/office/drawing/2014/chart" uri="{C3380CC4-5D6E-409C-BE32-E72D297353CC}">
              <c16:uniqueId val="{00000004-E6D0-45C9-978B-C91DE8A665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D0-45C9-978B-C91DE8A665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D0-45C9-978B-C91DE8A665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411</c:v>
                </c:pt>
                <c:pt idx="3">
                  <c:v>368</c:v>
                </c:pt>
                <c:pt idx="6">
                  <c:v>419</c:v>
                </c:pt>
                <c:pt idx="9">
                  <c:v>450</c:v>
                </c:pt>
                <c:pt idx="12">
                  <c:v>484</c:v>
                </c:pt>
              </c:numCache>
            </c:numRef>
          </c:val>
          <c:extLst>
            <c:ext xmlns:c16="http://schemas.microsoft.com/office/drawing/2014/chart" uri="{C3380CC4-5D6E-409C-BE32-E72D297353CC}">
              <c16:uniqueId val="{00000007-E6D0-45C9-978B-C91DE8A665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188</c:v>
                </c:pt>
                <c:pt idx="2">
                  <c:v>#N/A</c:v>
                </c:pt>
                <c:pt idx="3">
                  <c:v>#N/A</c:v>
                </c:pt>
                <c:pt idx="4">
                  <c:v>179</c:v>
                </c:pt>
                <c:pt idx="5">
                  <c:v>#N/A</c:v>
                </c:pt>
                <c:pt idx="6">
                  <c:v>#N/A</c:v>
                </c:pt>
                <c:pt idx="7">
                  <c:v>239</c:v>
                </c:pt>
                <c:pt idx="8">
                  <c:v>#N/A</c:v>
                </c:pt>
                <c:pt idx="9">
                  <c:v>#N/A</c:v>
                </c:pt>
                <c:pt idx="10">
                  <c:v>279</c:v>
                </c:pt>
                <c:pt idx="11">
                  <c:v>#N/A</c:v>
                </c:pt>
                <c:pt idx="12">
                  <c:v>#N/A</c:v>
                </c:pt>
                <c:pt idx="13">
                  <c:v>323</c:v>
                </c:pt>
                <c:pt idx="14">
                  <c:v>#N/A</c:v>
                </c:pt>
              </c:numCache>
            </c:numRef>
          </c:val>
          <c:smooth val="0"/>
          <c:extLst>
            <c:ext xmlns:c16="http://schemas.microsoft.com/office/drawing/2014/chart" uri="{C3380CC4-5D6E-409C-BE32-E72D297353CC}">
              <c16:uniqueId val="{00000008-E6D0-45C9-978B-C91DE8A665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3519</c:v>
                </c:pt>
                <c:pt idx="5">
                  <c:v>3421</c:v>
                </c:pt>
                <c:pt idx="8">
                  <c:v>3461</c:v>
                </c:pt>
                <c:pt idx="11">
                  <c:v>3394</c:v>
                </c:pt>
                <c:pt idx="14">
                  <c:v>3273</c:v>
                </c:pt>
              </c:numCache>
            </c:numRef>
          </c:val>
          <c:extLst>
            <c:ext xmlns:c16="http://schemas.microsoft.com/office/drawing/2014/chart" uri="{C3380CC4-5D6E-409C-BE32-E72D297353CC}">
              <c16:uniqueId val="{00000000-C384-44B1-BAF0-6D09A2D4BE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c:v>
                </c:pt>
                <c:pt idx="5">
                  <c:v>6</c:v>
                </c:pt>
                <c:pt idx="8">
                  <c:v>6</c:v>
                </c:pt>
                <c:pt idx="11">
                  <c:v>5</c:v>
                </c:pt>
                <c:pt idx="14">
                  <c:v>4</c:v>
                </c:pt>
              </c:numCache>
            </c:numRef>
          </c:val>
          <c:extLst>
            <c:ext xmlns:c16="http://schemas.microsoft.com/office/drawing/2014/chart" uri="{C3380CC4-5D6E-409C-BE32-E72D297353CC}">
              <c16:uniqueId val="{00000001-C384-44B1-BAF0-6D09A2D4BE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2305</c:v>
                </c:pt>
                <c:pt idx="5">
                  <c:v>2276</c:v>
                </c:pt>
                <c:pt idx="8">
                  <c:v>2258</c:v>
                </c:pt>
                <c:pt idx="11">
                  <c:v>2766</c:v>
                </c:pt>
                <c:pt idx="14">
                  <c:v>3672</c:v>
                </c:pt>
              </c:numCache>
            </c:numRef>
          </c:val>
          <c:extLst>
            <c:ext xmlns:c16="http://schemas.microsoft.com/office/drawing/2014/chart" uri="{C3380CC4-5D6E-409C-BE32-E72D297353CC}">
              <c16:uniqueId val="{00000002-C384-44B1-BAF0-6D09A2D4BE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84-44B1-BAF0-6D09A2D4BE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84-44B1-BAF0-6D09A2D4BE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84-44B1-BAF0-6D09A2D4BE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679</c:v>
                </c:pt>
                <c:pt idx="3">
                  <c:v>688</c:v>
                </c:pt>
                <c:pt idx="6">
                  <c:v>683</c:v>
                </c:pt>
                <c:pt idx="9">
                  <c:v>670</c:v>
                </c:pt>
                <c:pt idx="12">
                  <c:v>663</c:v>
                </c:pt>
              </c:numCache>
            </c:numRef>
          </c:val>
          <c:extLst>
            <c:ext xmlns:c16="http://schemas.microsoft.com/office/drawing/2014/chart" uri="{C3380CC4-5D6E-409C-BE32-E72D297353CC}">
              <c16:uniqueId val="{00000006-C384-44B1-BAF0-6D09A2D4BE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142</c:v>
                </c:pt>
                <c:pt idx="3">
                  <c:v>140</c:v>
                </c:pt>
                <c:pt idx="6">
                  <c:v>131</c:v>
                </c:pt>
                <c:pt idx="9">
                  <c:v>118</c:v>
                </c:pt>
                <c:pt idx="12">
                  <c:v>106</c:v>
                </c:pt>
              </c:numCache>
            </c:numRef>
          </c:val>
          <c:extLst>
            <c:ext xmlns:c16="http://schemas.microsoft.com/office/drawing/2014/chart" uri="{C3380CC4-5D6E-409C-BE32-E72D297353CC}">
              <c16:uniqueId val="{00000007-C384-44B1-BAF0-6D09A2D4BE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1396</c:v>
                </c:pt>
                <c:pt idx="3">
                  <c:v>1267</c:v>
                </c:pt>
                <c:pt idx="6">
                  <c:v>1150</c:v>
                </c:pt>
                <c:pt idx="9">
                  <c:v>1015</c:v>
                </c:pt>
                <c:pt idx="12">
                  <c:v>1076</c:v>
                </c:pt>
              </c:numCache>
            </c:numRef>
          </c:val>
          <c:extLst>
            <c:ext xmlns:c16="http://schemas.microsoft.com/office/drawing/2014/chart" uri="{C3380CC4-5D6E-409C-BE32-E72D297353CC}">
              <c16:uniqueId val="{00000008-C384-44B1-BAF0-6D09A2D4BE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84-44B1-BAF0-6D09A2D4BE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3645</c:v>
                </c:pt>
                <c:pt idx="3">
                  <c:v>3602</c:v>
                </c:pt>
                <c:pt idx="6">
                  <c:v>3634</c:v>
                </c:pt>
                <c:pt idx="9">
                  <c:v>3703</c:v>
                </c:pt>
                <c:pt idx="12">
                  <c:v>3683</c:v>
                </c:pt>
              </c:numCache>
            </c:numRef>
          </c:val>
          <c:extLst>
            <c:ext xmlns:c16="http://schemas.microsoft.com/office/drawing/2014/chart" uri="{C3380CC4-5D6E-409C-BE32-E72D297353CC}">
              <c16:uniqueId val="{0000000A-C384-44B1-BAF0-6D09A2D4BE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84-44B1-BAF0-6D09A2D4BE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1208</c:v>
                </c:pt>
                <c:pt idx="1">
                  <c:v>1510</c:v>
                </c:pt>
                <c:pt idx="2">
                  <c:v>1512</c:v>
                </c:pt>
              </c:numCache>
            </c:numRef>
          </c:val>
          <c:extLst>
            <c:ext xmlns:c16="http://schemas.microsoft.com/office/drawing/2014/chart" uri="{C3380CC4-5D6E-409C-BE32-E72D297353CC}">
              <c16:uniqueId val="{00000000-A561-4FE3-B705-59785D79B4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756</c:v>
                </c:pt>
                <c:pt idx="1">
                  <c:v>758</c:v>
                </c:pt>
                <c:pt idx="2">
                  <c:v>759</c:v>
                </c:pt>
              </c:numCache>
            </c:numRef>
          </c:val>
          <c:extLst>
            <c:ext xmlns:c16="http://schemas.microsoft.com/office/drawing/2014/chart" uri="{C3380CC4-5D6E-409C-BE32-E72D297353CC}">
              <c16:uniqueId val="{00000001-A561-4FE3-B705-59785D79B4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193</c:v>
                </c:pt>
                <c:pt idx="1">
                  <c:v>396</c:v>
                </c:pt>
                <c:pt idx="2">
                  <c:v>1299</c:v>
                </c:pt>
              </c:numCache>
            </c:numRef>
          </c:val>
          <c:extLst>
            <c:ext xmlns:c16="http://schemas.microsoft.com/office/drawing/2014/chart" uri="{C3380CC4-5D6E-409C-BE32-E72D297353CC}">
              <c16:uniqueId val="{00000002-A561-4FE3-B705-59785D79B4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公営企業債の元利償還金に対する繰入金」「算入公債費等」はかつて整備した下水道事業債の償還が徐々に終了しつつあることで減少傾向にあるが、「元利償還金」は道路･水路等のインフラ施設の補修工事に有利な起債を積極的に活用していることから前年度比で</a:t>
          </a:r>
          <a:r>
            <a:rPr kumimoji="1" lang="en-US" altLang="ja-JP" sz="1100">
              <a:latin typeface="ＭＳ ゴシック" pitchFamily="49" charset="-128"/>
              <a:ea typeface="ＭＳ ゴシック" pitchFamily="49" charset="-128"/>
            </a:rPr>
            <a:t>34</a:t>
          </a:r>
          <a:r>
            <a:rPr kumimoji="1" lang="ja-JP" altLang="en-US" sz="1100">
              <a:latin typeface="ＭＳ ゴシック" pitchFamily="49" charset="-128"/>
              <a:ea typeface="ＭＳ ゴシック" pitchFamily="49" charset="-128"/>
            </a:rPr>
            <a:t>百万円増加したため、実質公債費比率（分子）は</a:t>
          </a:r>
          <a:r>
            <a:rPr kumimoji="1" lang="en-US" altLang="ja-JP" sz="1100">
              <a:latin typeface="ＭＳ ゴシック" pitchFamily="49" charset="-128"/>
              <a:ea typeface="ＭＳ ゴシック" pitchFamily="49" charset="-128"/>
            </a:rPr>
            <a:t>44</a:t>
          </a:r>
          <a:r>
            <a:rPr kumimoji="1" lang="ja-JP" altLang="en-US" sz="1100">
              <a:latin typeface="ＭＳ ゴシック" pitchFamily="49" charset="-128"/>
              <a:ea typeface="ＭＳ ゴシック" pitchFamily="49" charset="-128"/>
            </a:rPr>
            <a:t>百万円の増加となった。</a:t>
          </a:r>
        </a:p>
        <a:p>
          <a:r>
            <a:rPr kumimoji="1" lang="ja-JP" altLang="en-US" sz="1100">
              <a:latin typeface="ＭＳ ゴシック" pitchFamily="49" charset="-128"/>
              <a:ea typeface="ＭＳ ゴシック" pitchFamily="49" charset="-128"/>
            </a:rPr>
            <a:t>　今後も、この数値が極端に増加しないよう、「算入公債費等」が少ない、交付税措置が</a:t>
          </a:r>
          <a:r>
            <a:rPr kumimoji="1" lang="en-US" altLang="ja-JP" sz="1100">
              <a:latin typeface="ＭＳ ゴシック" pitchFamily="49" charset="-128"/>
              <a:ea typeface="ＭＳ ゴシック" pitchFamily="49" charset="-128"/>
            </a:rPr>
            <a:t>50</a:t>
          </a:r>
          <a:r>
            <a:rPr kumimoji="1" lang="ja-JP" altLang="en-US" sz="1100">
              <a:latin typeface="ＭＳ ゴシック" pitchFamily="49" charset="-128"/>
              <a:ea typeface="ＭＳ ゴシック" pitchFamily="49" charset="-128"/>
            </a:rPr>
            <a:t>％未満の起債の借入は行わない方針を堅持していく。</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なお、水道事業会計において、国庫補助事業の補助裏に借り入れている水道事業債に対する一般会計からの繰出金については、一般会計出資債分以外は基準外繰出となるためＡに算入されない。しかし、実質的にはＡと同じ性質のものであり、このことに留意して財政運営を行っ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将来負担額は、「一般会計等に係る地方債の現在高」が近年の有利な起債の積極的活用により</a:t>
          </a:r>
          <a:r>
            <a:rPr kumimoji="1" lang="en-US" altLang="ja-JP" sz="1200">
              <a:latin typeface="ＭＳ ゴシック" pitchFamily="49" charset="-128"/>
              <a:ea typeface="ＭＳ ゴシック" pitchFamily="49" charset="-128"/>
            </a:rPr>
            <a:t>36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億円で推移してきており、今後も同じ水準で推移する見込みである。一方、「公営企業債等繰入見込額」は下水道事業債の償還が進んだことで徐々に減少してきているが、水道管更新工事に伴う水道事業債（単独事業分）の償還のための繰出が徐々に増加していることにより、将来負担額全体では前年度より</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百万円増加し</a:t>
          </a:r>
          <a:r>
            <a:rPr kumimoji="1" lang="en-US" altLang="ja-JP" sz="1200">
              <a:latin typeface="ＭＳ ゴシック" pitchFamily="49" charset="-128"/>
              <a:ea typeface="ＭＳ ゴシック" pitchFamily="49" charset="-128"/>
            </a:rPr>
            <a:t>5,528</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　一方、充当可能財源等は、令和４年度中の９億円の基金積立により「充当可能基金」が</a:t>
          </a:r>
          <a:r>
            <a:rPr kumimoji="1" lang="en-US" altLang="ja-JP" sz="1200">
              <a:latin typeface="ＭＳ ゴシック" pitchFamily="49" charset="-128"/>
              <a:ea typeface="ＭＳ ゴシック" pitchFamily="49" charset="-128"/>
            </a:rPr>
            <a:t>906</a:t>
          </a:r>
          <a:r>
            <a:rPr kumimoji="1" lang="ja-JP" altLang="en-US" sz="1200">
              <a:latin typeface="ＭＳ ゴシック" pitchFamily="49" charset="-128"/>
              <a:ea typeface="ＭＳ ゴシック" pitchFamily="49" charset="-128"/>
            </a:rPr>
            <a:t>百万円増加したことで、前年度比</a:t>
          </a:r>
          <a:r>
            <a:rPr kumimoji="1" lang="en-US" altLang="ja-JP" sz="1200">
              <a:latin typeface="ＭＳ ゴシック" pitchFamily="49" charset="-128"/>
              <a:ea typeface="ＭＳ ゴシック" pitchFamily="49" charset="-128"/>
            </a:rPr>
            <a:t>784</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6,949</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　その結果、将来負担額の分子は▲</a:t>
          </a:r>
          <a:r>
            <a:rPr kumimoji="1" lang="en-US" altLang="ja-JP" sz="1200">
              <a:latin typeface="ＭＳ ゴシック" pitchFamily="49" charset="-128"/>
              <a:ea typeface="ＭＳ ゴシック" pitchFamily="49" charset="-128"/>
            </a:rPr>
            <a:t>1,422</a:t>
          </a:r>
          <a:r>
            <a:rPr kumimoji="1" lang="ja-JP" altLang="en-US" sz="1200">
              <a:latin typeface="ＭＳ ゴシック" pitchFamily="49" charset="-128"/>
              <a:ea typeface="ＭＳ ゴシック" pitchFamily="49" charset="-128"/>
            </a:rPr>
            <a:t>百万円となり、前年度よりマイナス幅が拡大し、数値は改善した。今後も国・県補助事業や交付税措置率の高い有利な起債の積極的活用、余裕財源の将来に備えた基金への積立により、将来負担比率の分子をマイナスのまま維持でき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長野県豊丘村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中に、公共施設等の維持・整備のための基金「公共施設等維持整備基金」に６億円、ふるさと納税を活用して拡充した村単補助事業等を急に廃止せずに済むよう激変緩和のための調整財源として新設した「ふるさと納税寄附金基金」に３億円を積み立てたことで、令和４年度末の基金残高合計は、他基金の利子積立を合わせ、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予測できない大幅な収入減少や災害等不測の事態における支出に備えるため、また減債基金は既発地方債の償還財源として現在の一般会計の地方債残高のうち将来にわたり交付税で措置される分を除いた額を保有している。財政調整基金は現在の規模を今後も維持しこれ以上の積立は行わない方針であり、減債基金は上記の方針により必要額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また、銀行等における定期預金での運用に加え、有利な運用方法として基金総額の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％の範囲内で、国債・地方債等の債券による運用を行っていく。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ふるさと創生基金は利子を生涯教育を中心とした社会教育関連経費に、スポーツ振興基金は利子を村内のスポーツ振興に係る経費に、図書充実基金は利子を図書館図書の購入経費に充てている。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森林環境整備基金は、森林環境譲与税を財源とした基金で、森林整備に係る経費に充てている。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現有の公共施設等の老朽化に伴い、施設の長寿命化のため多額の補修・修繕経費や更新費用が必要な事態が今後想定される中で、それらの経費に充てるために令和３年度に「公共施設等維持整備基金」を新設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納税制度自体が改正・廃止された場合に備え、ふるさと納税寄附金を活用して拡充した村単補助事業等を急に廃止せずに済むよう、激変緩和のための調整財源として「ふるさと納税寄附金基金」を令和４年度に新設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スポーツ振興基金、公民館図書充実基金は利子分を各事業の経費に充て、利子の基金への積み増しは行っていないため増減はない。また、森林環境整備基金は毎年度交付される譲与金を受け入れ、その全部または一部を森林整備事業に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公共施設等維持整備基金は、令和４年度に６億円の積立を行い、残高が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千円となった。また、令和４年度に新設したふるさと納税寄附金基金には３億円の積立を行った。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ふるさと創生基金、スポーツ振興基金、公民館図書充実基金は、利子を各年度の事業に充当する果実運用型の基金であり、全額を国債・地方債等の債券で運用していく。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森林環境整備基金については、毎年度の森林整備に係る事業量に応じ、基金への積立、基金からの取崩しを弾力的に行い運用していく。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公共施設等維持整備基金は、公共施設等の老朽化により多額の補修・修繕経費が必要な事態に備え、財政状況をみながらさらに積立を行っていく。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ふるさと納税寄附金基金については、基金の性質から保有額は現有残高の３億円で十分と考えられるため、これ以上の積み増しは行わない。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令和４年度は利子分の積立を行ったのみであり、前年度より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財政調整基金は一般的には「標準財政規模の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％」が適正規模と言われているが、災害等の不測の事態を想定する中、令和４年度末で標準財政規模の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保有している。今後も、災害等不測の事態における支出増加に備えるため、平時の安易な取崩しは行わず、現在の規模を今後も維持していく方針であり、利子の積立のみを行い、取崩し及び新たな積立は行わ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また、銀行等における定期預金での運用に加え、有利な運用方法として基金総額の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％の範囲内で国債・地方債等の債券運用を行っていく。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令和４年度中は利子の積立のみ行ったため、前年度より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発地方債の償還財源として保有している基金であり、現在の一般会計の地方債残高のうち、将来にわたり交付税で措置される分を除いた額を保有するという方針の下で運用している。その額は令和４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百万円であることから、現在の基金残高に対する不足額約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百万円を、令和５年度末に積み増す予定である。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また、銀行等における定期預金での運用に加え、有利な運用方法として基金総額の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％の範囲内で国債・地方債等の債券運用を行っていく。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3A4F3D2-E2B4-4E96-AF70-FB9E669FE76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6151151-750A-4C30-BDAA-4E28D62EF3B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1A7690D-FEC7-4154-A64A-DD4B59C7834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2A5897F-FEDA-4F35-8D86-21BC19779FA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418642D-EBFD-46AA-B107-73C8D32839C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195798A-0CDC-4547-9A7C-26CEED1B44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B8B1C96-979F-4C9E-8F18-27C69642D70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352E6ED-F206-4BFF-9FFE-87552155358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C8EB312-46DC-423F-BAD1-5841C70D596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3A7DA24-524B-43C5-A7F2-F2B78909B63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6,603
6,461
76.79
6,881,594
6,191,671
514,604
2,904,091
3,682,813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92AB184-6691-4DCB-9918-1EA4BDAAE2C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91E1F37-0869-4A3B-BC7D-10FED2D1C4A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932DC65-467D-4A5F-906B-7B487720856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44B040A-8CBB-4533-B24B-D8762DA0C70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089ED97-C60B-44E0-AE7B-F005F7AC9A2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E97721D-11D0-47DF-A24B-6603F70E8DA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767DC0A-5251-4A08-A6A5-79054F3E48D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A116F8E-7F86-4308-ABB2-23E53FEC440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0C0D5AF-C256-4D9B-81F8-62B497D81BE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77928FF-2EA6-424C-9FAF-5021E899692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4945C21-A167-4C54-B2DC-A20429C4EB9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396E5FC-A4B3-4966-BB29-B765297ED04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F9BD057-441D-4B5A-9B84-BC889A8E985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AB341C5-F1CD-491B-B1F4-1E801995D16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D64A802-E62B-454E-A769-F0A1DB42ABF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7473C1A-FFAD-4719-986A-4B28FCB68AA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8E6638A-E105-43DA-8FFC-B12DF4EB2E6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25B28D5-4606-47D5-A3C4-1B71BDA5B40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EE32B26-0CCB-4D0B-8AD0-7A3B0E1574E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DE1C714-5CDD-4C7A-930B-47FF70A02B7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2686AEA-C2FC-4F3F-BC7A-3A949EE8CA0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FEF0D20-026A-4CF1-8C6E-D6CE315FF41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6DB66DD-AF64-42C4-A73F-78412DB2BA8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ED941F3-6009-4E74-AF48-15E67EB8376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B6A7D98-0148-4DD6-85DF-EC039D65D97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AFCA8A7-647D-4923-8517-6706F3FAE58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CD48727-9E33-46E3-9E5C-BAD60A27B0C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EBBACA9-5CAD-4461-8E2C-954A5189DAC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4676DDB-F501-40FF-A1EA-2B9C7A84E99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AA20C2A-F447-441A-96BA-8529142A69D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AEF1A63-E064-4B5D-B4A3-8F1083A80E8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81AD135-B477-4667-B9CD-2DC2B89813A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1773579-2C92-40B6-96F5-D0B0424A2BA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46AAD2C-9B0F-4AF7-B77D-0706AEDFC46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C7271B2-DE03-49C7-907A-D3BEFE679A9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365933D-9365-4252-9AB4-B6C90881173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9CCD3AE-2FFD-4A04-9DEF-977E2DD1BB5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ポイント下回っている。村内に大規模な工場・法人等が少ないことにより村税収入が少額なため財政基盤が弱く、全国平均</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を大きく下回っている。豊丘村第６次総合振興計画に沿った産業振興、企業誘致、定住人口増等の施策により税収の増加を図るほか、豊丘村行政改革大綱に沿った簡素・効率的な行財政運営に取り組むことによ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86B32C8-1629-4CC5-A3EC-BA0F7E5409F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4B6B9488-ABEA-432E-A4A2-91B41497DA79}"/>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758AF6C2-0880-4008-84C3-6360608BD77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C9FF758F-79F4-4151-8DDB-F54530A2ACF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D1F68AF6-7BE8-4881-888A-CC869926D602}"/>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C755A979-18E9-4C9C-8BD5-BF86B51A674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E5D5A784-4D19-4F8F-B61E-BE391FCDD6B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66904044-98E4-47CA-A877-12B81CD5B62D}"/>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A2B8F02C-115C-4A98-A0E4-6C3E4AA74DD1}"/>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AEDDF8F3-89FB-42CC-BB96-ACAEDBBD506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E4196F0-E54C-4BCC-B171-066A2655B32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82F1E606-B91B-441A-A70E-C270A958316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42D15949-EE85-4246-8147-89D67BE8D07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F458D3E6-A790-4D40-A787-D265AD3E4E9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3A1F65EC-4A7F-444F-ABCF-156D4CB9FC55}"/>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974A4967-FCE4-412B-B646-894058F3B8AF}"/>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4B25267D-285B-4773-8EF6-895D605BFBD9}"/>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7C4786CC-2D6B-4463-9C68-824AB253E6CD}"/>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FA9DE6DC-9471-4C9B-9A44-43A906FCA4EC}"/>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28222</xdr:rowOff>
    </xdr:to>
    <xdr:cxnSp macro="">
      <xdr:nvCxnSpPr>
        <xdr:cNvPr id="68" name="直線コネクタ 67">
          <a:extLst>
            <a:ext uri="{FF2B5EF4-FFF2-40B4-BE49-F238E27FC236}">
              <a16:creationId xmlns:a16="http://schemas.microsoft.com/office/drawing/2014/main" id="{64AFDE07-BFA7-470F-838A-1566B716BDD3}"/>
            </a:ext>
          </a:extLst>
        </xdr:cNvPr>
        <xdr:cNvCxnSpPr/>
      </xdr:nvCxnSpPr>
      <xdr:spPr>
        <a:xfrm>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4BF3F5D8-0C84-4B84-9C46-00F32CDABE29}"/>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AA737F-F6E7-45E3-A8F8-645AFD47DC75}"/>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1" name="直線コネクタ 70">
          <a:extLst>
            <a:ext uri="{FF2B5EF4-FFF2-40B4-BE49-F238E27FC236}">
              <a16:creationId xmlns:a16="http://schemas.microsoft.com/office/drawing/2014/main" id="{719690D1-6153-4262-A554-D29A56D88411}"/>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288F27F5-A7CA-4FF1-B15C-10A9913A9E69}"/>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11445CC2-4570-4C24-80B5-186AF62E416C}"/>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4" name="直線コネクタ 73">
          <a:extLst>
            <a:ext uri="{FF2B5EF4-FFF2-40B4-BE49-F238E27FC236}">
              <a16:creationId xmlns:a16="http://schemas.microsoft.com/office/drawing/2014/main" id="{2C2431E7-32CC-4B30-B0FE-522892F3614B}"/>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BA0FDD71-2120-4ED7-ACEC-0B4955335657}"/>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90796F01-1554-4BE9-BF15-62E4126EFB2F}"/>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781D629E-0F26-4CCD-9445-4989B6F08E3F}"/>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E2E287BF-0FFD-4661-B70F-0AEF85F731F8}"/>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76330298-8E64-4CDC-BAE5-E8567336E229}"/>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A0CC14D1-33F6-44A3-A653-AE618D8C76A2}"/>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CF8D1E2-4A62-4D45-A24C-2B5BD857821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3C7DC52C-3D36-48D2-8FB5-6A36A7D0B2C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A41B3A6-48B6-422E-B481-6F78A1B06B6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14D2CC5-F183-429C-81F4-27F720E029C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BD37EA0-2DE7-4271-A27D-6B1FF71196B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1082F5D-51A0-4A82-B5AA-D6963D3CC08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7" name="楕円 86">
          <a:extLst>
            <a:ext uri="{FF2B5EF4-FFF2-40B4-BE49-F238E27FC236}">
              <a16:creationId xmlns:a16="http://schemas.microsoft.com/office/drawing/2014/main" id="{9E799F93-5F94-4864-B5A6-EF88257A6C13}"/>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8" name="財政力該当値テキスト">
          <a:extLst>
            <a:ext uri="{FF2B5EF4-FFF2-40B4-BE49-F238E27FC236}">
              <a16:creationId xmlns:a16="http://schemas.microsoft.com/office/drawing/2014/main" id="{03A417A5-41EF-47EF-B916-16BEBA789E28}"/>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a:extLst>
            <a:ext uri="{FF2B5EF4-FFF2-40B4-BE49-F238E27FC236}">
              <a16:creationId xmlns:a16="http://schemas.microsoft.com/office/drawing/2014/main" id="{86D30DCA-F9EA-454F-97D0-F84AFFF4DD22}"/>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0" name="テキスト ボックス 89">
          <a:extLst>
            <a:ext uri="{FF2B5EF4-FFF2-40B4-BE49-F238E27FC236}">
              <a16:creationId xmlns:a16="http://schemas.microsoft.com/office/drawing/2014/main" id="{B46FBC2D-54BC-4812-9BFD-7039B911C2FE}"/>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a:extLst>
            <a:ext uri="{FF2B5EF4-FFF2-40B4-BE49-F238E27FC236}">
              <a16:creationId xmlns:a16="http://schemas.microsoft.com/office/drawing/2014/main" id="{64D3E151-2DFB-4283-9EFD-6375D84A0108}"/>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a:extLst>
            <a:ext uri="{FF2B5EF4-FFF2-40B4-BE49-F238E27FC236}">
              <a16:creationId xmlns:a16="http://schemas.microsoft.com/office/drawing/2014/main" id="{99A070EE-0705-4405-8D94-7A420FFB5F7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a:extLst>
            <a:ext uri="{FF2B5EF4-FFF2-40B4-BE49-F238E27FC236}">
              <a16:creationId xmlns:a16="http://schemas.microsoft.com/office/drawing/2014/main" id="{D4C0837C-19BA-421E-8A11-2FF79BA5CACF}"/>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EC8EFD8B-B56D-4E30-A351-D492C87FDF15}"/>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id="{1C60AE6A-9508-4CD2-8531-FB2EBBDED664}"/>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210E87FB-37A6-4BD6-B454-45E0650A56E8}"/>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13CD4630-164A-42CF-AA70-C35CA66790F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9FA0F0B2-2FAA-413C-8C3B-F0A53A20705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8F554033-83A3-4100-AE9F-399628CD001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4095C851-600C-4B72-BE3B-8A92AFB1942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9F4705A8-9686-48E7-BB8E-631362F7971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55D4EDCC-17CC-44EC-92B2-0363D865D07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C3E6B191-4CF9-4EBE-8849-37C5762C1C6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549B695F-20C2-47A8-BECE-46973980B03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162CC9B3-00D6-4847-8043-5D82ADC354D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7099D3E7-131B-4588-87AE-595932AE6F0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4D4D4A11-45D2-4D19-A952-9708ABC4347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F1226B9B-DD22-438A-B81A-8256E0051FF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3327A121-54DE-4490-BFCA-E31898530FF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少子高齢化の進行による扶助費の増加、行政需要の増大・多様化による人件費・物件費の増加により前年度より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ポイント増加し、財政構造の硬直化が進んだ。しかし、類似団体平均を</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ポイント下回っており、健全性は保たれていると分析できる。　今後、高齢者福祉、子育て支援に要する扶助費や国民健康保険・介護保険等への特別会計繰出金等の社会保障関連経費のさらなる増加が予想されることから、肥大しつつある人件費や物件費の削減を進め、現在の低い水準を維持できるよう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E9E0AE97-9AA4-47AF-A4B6-D299D44C217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1E37F80-109E-457E-AED7-07AC2E5313C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B68CF6D-861E-4653-AE0F-AFB8F0AD980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88D1AEB5-3457-498D-B46C-160F3FFE0FB6}"/>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94BE9097-006E-4FA3-9B3E-642E08A546A4}"/>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879765A6-D674-4C16-ADEA-B49DC28099F1}"/>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783BDA7F-38BC-4B5D-9518-A215F20E66D4}"/>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E03B15A4-3EBD-447C-8D44-151BB1233B6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BAF5A4E4-5300-4F22-A4FD-4657A0C5A0CE}"/>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1EC92209-D747-4C27-BBED-4D8E4C774345}"/>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93ADF412-0F50-4A67-AD56-95886784577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D4D53E49-61A0-43CD-B058-43DBEDC5E50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89CCF7E8-9057-4F31-9BE8-F545A3DC244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52498874-05CA-4D15-BFFC-5C5BCEAB4E8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3291829E-5C68-4A7B-888D-510E673CE33A}"/>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CDB900FE-F665-4D43-9A5F-D3C90D76593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CB09A182-1904-48C5-8C6B-494E9CCAFA27}"/>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9FCF8CFF-98BF-49FC-A6DD-BE0A61F170E5}"/>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422C5F7F-4CFE-47CC-8F44-F112DC10ADBB}"/>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60</xdr:row>
      <xdr:rowOff>167767</xdr:rowOff>
    </xdr:to>
    <xdr:cxnSp macro="">
      <xdr:nvCxnSpPr>
        <xdr:cNvPr id="129" name="直線コネクタ 128">
          <a:extLst>
            <a:ext uri="{FF2B5EF4-FFF2-40B4-BE49-F238E27FC236}">
              <a16:creationId xmlns:a16="http://schemas.microsoft.com/office/drawing/2014/main" id="{5AF3D2CB-37BB-4C47-BC44-6E3BDCA6EAD5}"/>
            </a:ext>
          </a:extLst>
        </xdr:cNvPr>
        <xdr:cNvCxnSpPr/>
      </xdr:nvCxnSpPr>
      <xdr:spPr>
        <a:xfrm>
          <a:off x="4114800" y="10428224"/>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5FFE7791-627D-4C19-9E63-30FB4DCB36B4}"/>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A84F442B-271D-4FB3-A818-49BE622443F9}"/>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60</xdr:row>
      <xdr:rowOff>167767</xdr:rowOff>
    </xdr:to>
    <xdr:cxnSp macro="">
      <xdr:nvCxnSpPr>
        <xdr:cNvPr id="132" name="直線コネクタ 131">
          <a:extLst>
            <a:ext uri="{FF2B5EF4-FFF2-40B4-BE49-F238E27FC236}">
              <a16:creationId xmlns:a16="http://schemas.microsoft.com/office/drawing/2014/main" id="{097A7048-BBC3-4BAA-AA69-341189C73BE8}"/>
            </a:ext>
          </a:extLst>
        </xdr:cNvPr>
        <xdr:cNvCxnSpPr/>
      </xdr:nvCxnSpPr>
      <xdr:spPr>
        <a:xfrm flipV="1">
          <a:off x="3225800" y="1042822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4328B842-F1AC-4AD7-9718-482463A56604}"/>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EF229CC-E085-4C67-B877-0311E4D8E1C8}"/>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167767</xdr:rowOff>
    </xdr:from>
    <xdr:to>
      <xdr:col>15</xdr:col>
      <xdr:colOff>82550</xdr:colOff>
      <xdr:row>61</xdr:row>
      <xdr:rowOff>42164</xdr:rowOff>
    </xdr:to>
    <xdr:cxnSp macro="">
      <xdr:nvCxnSpPr>
        <xdr:cNvPr id="135" name="直線コネクタ 134">
          <a:extLst>
            <a:ext uri="{FF2B5EF4-FFF2-40B4-BE49-F238E27FC236}">
              <a16:creationId xmlns:a16="http://schemas.microsoft.com/office/drawing/2014/main" id="{30D83991-365B-4454-B088-89EB45F3EAA3}"/>
            </a:ext>
          </a:extLst>
        </xdr:cNvPr>
        <xdr:cNvCxnSpPr/>
      </xdr:nvCxnSpPr>
      <xdr:spPr>
        <a:xfrm flipV="1">
          <a:off x="2336800" y="1045476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6" name="フローチャート: 判断 135">
          <a:extLst>
            <a:ext uri="{FF2B5EF4-FFF2-40B4-BE49-F238E27FC236}">
              <a16:creationId xmlns:a16="http://schemas.microsoft.com/office/drawing/2014/main" id="{2A179024-300C-41D1-8F77-F846EE08D358}"/>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7" name="テキスト ボックス 136">
          <a:extLst>
            <a:ext uri="{FF2B5EF4-FFF2-40B4-BE49-F238E27FC236}">
              <a16:creationId xmlns:a16="http://schemas.microsoft.com/office/drawing/2014/main" id="{577C9486-8116-49B1-9207-FE225A418A82}"/>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42164</xdr:rowOff>
    </xdr:to>
    <xdr:cxnSp macro="">
      <xdr:nvCxnSpPr>
        <xdr:cNvPr id="138" name="直線コネクタ 137">
          <a:extLst>
            <a:ext uri="{FF2B5EF4-FFF2-40B4-BE49-F238E27FC236}">
              <a16:creationId xmlns:a16="http://schemas.microsoft.com/office/drawing/2014/main" id="{EAC8D76D-1A2C-4E5C-AA5D-6C7853DA112F}"/>
            </a:ext>
          </a:extLst>
        </xdr:cNvPr>
        <xdr:cNvCxnSpPr/>
      </xdr:nvCxnSpPr>
      <xdr:spPr>
        <a:xfrm>
          <a:off x="1447800" y="104813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68453</xdr:rowOff>
    </xdr:from>
    <xdr:to>
      <xdr:col>11</xdr:col>
      <xdr:colOff>82550</xdr:colOff>
      <xdr:row>62</xdr:row>
      <xdr:rowOff>170053</xdr:rowOff>
    </xdr:to>
    <xdr:sp macro="" textlink="">
      <xdr:nvSpPr>
        <xdr:cNvPr id="139" name="フローチャート: 判断 138">
          <a:extLst>
            <a:ext uri="{FF2B5EF4-FFF2-40B4-BE49-F238E27FC236}">
              <a16:creationId xmlns:a16="http://schemas.microsoft.com/office/drawing/2014/main" id="{A95D5DBD-C749-436E-951A-C23D8973F64D}"/>
            </a:ext>
          </a:extLst>
        </xdr:cNvPr>
        <xdr:cNvSpPr/>
      </xdr:nvSpPr>
      <xdr:spPr>
        <a:xfrm>
          <a:off x="2286000" y="1069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154830</xdr:rowOff>
    </xdr:from>
    <xdr:ext cx="762000" cy="259045"/>
    <xdr:sp macro="" textlink="">
      <xdr:nvSpPr>
        <xdr:cNvPr id="140" name="テキスト ボックス 139">
          <a:extLst>
            <a:ext uri="{FF2B5EF4-FFF2-40B4-BE49-F238E27FC236}">
              <a16:creationId xmlns:a16="http://schemas.microsoft.com/office/drawing/2014/main" id="{E8A17D71-68E8-4913-ABA8-F45BCC3D493E}"/>
            </a:ext>
          </a:extLst>
        </xdr:cNvPr>
        <xdr:cNvSpPr txBox="1"/>
      </xdr:nvSpPr>
      <xdr:spPr>
        <a:xfrm>
          <a:off x="1955800" y="1078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63627</xdr:rowOff>
    </xdr:from>
    <xdr:to>
      <xdr:col>7</xdr:col>
      <xdr:colOff>31750</xdr:colOff>
      <xdr:row>62</xdr:row>
      <xdr:rowOff>165227</xdr:rowOff>
    </xdr:to>
    <xdr:sp macro="" textlink="">
      <xdr:nvSpPr>
        <xdr:cNvPr id="141" name="フローチャート: 判断 140">
          <a:extLst>
            <a:ext uri="{FF2B5EF4-FFF2-40B4-BE49-F238E27FC236}">
              <a16:creationId xmlns:a16="http://schemas.microsoft.com/office/drawing/2014/main" id="{47D9AA4F-09C8-4468-BAE7-D23E3A552AF4}"/>
            </a:ext>
          </a:extLst>
        </xdr:cNvPr>
        <xdr:cNvSpPr/>
      </xdr:nvSpPr>
      <xdr:spPr>
        <a:xfrm>
          <a:off x="13970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150004</xdr:rowOff>
    </xdr:from>
    <xdr:ext cx="762000" cy="259045"/>
    <xdr:sp macro="" textlink="">
      <xdr:nvSpPr>
        <xdr:cNvPr id="142" name="テキスト ボックス 141">
          <a:extLst>
            <a:ext uri="{FF2B5EF4-FFF2-40B4-BE49-F238E27FC236}">
              <a16:creationId xmlns:a16="http://schemas.microsoft.com/office/drawing/2014/main" id="{7BB1C2CB-3C61-4432-BBB6-242B21AB354E}"/>
            </a:ext>
          </a:extLst>
        </xdr:cNvPr>
        <xdr:cNvSpPr txBox="1"/>
      </xdr:nvSpPr>
      <xdr:spPr>
        <a:xfrm>
          <a:off x="10668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F3947DB-7CFB-4D2B-8883-6BF390A42F9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8BDC62E-1666-4E7C-A4C8-635B4087236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79C09C7-F45A-4771-AE68-CE84AE79B2C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40401E6-6C01-43A1-89BB-CC047AC6424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2A8D662-9CC2-4C32-B40A-C801F702E52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116967</xdr:rowOff>
    </xdr:from>
    <xdr:to>
      <xdr:col>23</xdr:col>
      <xdr:colOff>184150</xdr:colOff>
      <xdr:row>61</xdr:row>
      <xdr:rowOff>47117</xdr:rowOff>
    </xdr:to>
    <xdr:sp macro="" textlink="">
      <xdr:nvSpPr>
        <xdr:cNvPr id="148" name="楕円 147">
          <a:extLst>
            <a:ext uri="{FF2B5EF4-FFF2-40B4-BE49-F238E27FC236}">
              <a16:creationId xmlns:a16="http://schemas.microsoft.com/office/drawing/2014/main" id="{26E40C44-2F74-4EE6-B88C-4E8444ED4E92}"/>
            </a:ext>
          </a:extLst>
        </xdr:cNvPr>
        <xdr:cNvSpPr/>
      </xdr:nvSpPr>
      <xdr:spPr>
        <a:xfrm>
          <a:off x="49022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133494</xdr:rowOff>
    </xdr:from>
    <xdr:ext cx="762000" cy="259045"/>
    <xdr:sp macro="" textlink="">
      <xdr:nvSpPr>
        <xdr:cNvPr id="149" name="財政構造の弾力性該当値テキスト">
          <a:extLst>
            <a:ext uri="{FF2B5EF4-FFF2-40B4-BE49-F238E27FC236}">
              <a16:creationId xmlns:a16="http://schemas.microsoft.com/office/drawing/2014/main" id="{004BB3C3-C0A9-401D-85D8-C1AD882D1B19}"/>
            </a:ext>
          </a:extLst>
        </xdr:cNvPr>
        <xdr:cNvSpPr txBox="1"/>
      </xdr:nvSpPr>
      <xdr:spPr>
        <a:xfrm>
          <a:off x="50419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0" name="楕円 149">
          <a:extLst>
            <a:ext uri="{FF2B5EF4-FFF2-40B4-BE49-F238E27FC236}">
              <a16:creationId xmlns:a16="http://schemas.microsoft.com/office/drawing/2014/main" id="{F3B05469-D37E-474D-9D01-904A29FF2D20}"/>
            </a:ext>
          </a:extLst>
        </xdr:cNvPr>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1" name="テキスト ボックス 150">
          <a:extLst>
            <a:ext uri="{FF2B5EF4-FFF2-40B4-BE49-F238E27FC236}">
              <a16:creationId xmlns:a16="http://schemas.microsoft.com/office/drawing/2014/main" id="{228F5F94-5771-4BD9-85D0-5116281B5CA9}"/>
            </a:ext>
          </a:extLst>
        </xdr:cNvPr>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116967</xdr:rowOff>
    </xdr:from>
    <xdr:to>
      <xdr:col>15</xdr:col>
      <xdr:colOff>133350</xdr:colOff>
      <xdr:row>61</xdr:row>
      <xdr:rowOff>47117</xdr:rowOff>
    </xdr:to>
    <xdr:sp macro="" textlink="">
      <xdr:nvSpPr>
        <xdr:cNvPr id="152" name="楕円 151">
          <a:extLst>
            <a:ext uri="{FF2B5EF4-FFF2-40B4-BE49-F238E27FC236}">
              <a16:creationId xmlns:a16="http://schemas.microsoft.com/office/drawing/2014/main" id="{7A3191D3-8A29-448A-8BB8-2249279697ED}"/>
            </a:ext>
          </a:extLst>
        </xdr:cNvPr>
        <xdr:cNvSpPr/>
      </xdr:nvSpPr>
      <xdr:spPr>
        <a:xfrm>
          <a:off x="3175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57294</xdr:rowOff>
    </xdr:from>
    <xdr:ext cx="762000" cy="259045"/>
    <xdr:sp macro="" textlink="">
      <xdr:nvSpPr>
        <xdr:cNvPr id="153" name="テキスト ボックス 152">
          <a:extLst>
            <a:ext uri="{FF2B5EF4-FFF2-40B4-BE49-F238E27FC236}">
              <a16:creationId xmlns:a16="http://schemas.microsoft.com/office/drawing/2014/main" id="{DF7AFDE3-0DA5-4576-9AEB-A32288593C70}"/>
            </a:ext>
          </a:extLst>
        </xdr:cNvPr>
        <xdr:cNvSpPr txBox="1"/>
      </xdr:nvSpPr>
      <xdr:spPr>
        <a:xfrm>
          <a:off x="2844800" y="1017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162814</xdr:rowOff>
    </xdr:from>
    <xdr:to>
      <xdr:col>11</xdr:col>
      <xdr:colOff>82550</xdr:colOff>
      <xdr:row>61</xdr:row>
      <xdr:rowOff>92964</xdr:rowOff>
    </xdr:to>
    <xdr:sp macro="" textlink="">
      <xdr:nvSpPr>
        <xdr:cNvPr id="154" name="楕円 153">
          <a:extLst>
            <a:ext uri="{FF2B5EF4-FFF2-40B4-BE49-F238E27FC236}">
              <a16:creationId xmlns:a16="http://schemas.microsoft.com/office/drawing/2014/main" id="{F339B50B-E039-4177-8B36-41C4C8D92630}"/>
            </a:ext>
          </a:extLst>
        </xdr:cNvPr>
        <xdr:cNvSpPr/>
      </xdr:nvSpPr>
      <xdr:spPr>
        <a:xfrm>
          <a:off x="2286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103141</xdr:rowOff>
    </xdr:from>
    <xdr:ext cx="762000" cy="259045"/>
    <xdr:sp macro="" textlink="">
      <xdr:nvSpPr>
        <xdr:cNvPr id="155" name="テキスト ボックス 154">
          <a:extLst>
            <a:ext uri="{FF2B5EF4-FFF2-40B4-BE49-F238E27FC236}">
              <a16:creationId xmlns:a16="http://schemas.microsoft.com/office/drawing/2014/main" id="{795AF512-F89B-4A20-896C-3CD476646E13}"/>
            </a:ext>
          </a:extLst>
        </xdr:cNvPr>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6" name="楕円 155">
          <a:extLst>
            <a:ext uri="{FF2B5EF4-FFF2-40B4-BE49-F238E27FC236}">
              <a16:creationId xmlns:a16="http://schemas.microsoft.com/office/drawing/2014/main" id="{AF62E1C9-4E80-45A3-A291-EDD5F819B4E6}"/>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7" name="テキスト ボックス 156">
          <a:extLst>
            <a:ext uri="{FF2B5EF4-FFF2-40B4-BE49-F238E27FC236}">
              <a16:creationId xmlns:a16="http://schemas.microsoft.com/office/drawing/2014/main" id="{8951BF48-AD85-4E40-A6F2-0535A536061D}"/>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EC6918C3-1398-43BF-81EC-733B75A42A5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46A58258-F14B-45ED-9033-42B51E33A37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B808D4C5-BF75-4DE6-B456-D529FBBCF16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1456735C-D081-45EE-8AE3-1FE076188FC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9C753434-BA2F-465B-AD2B-B0C613B5C67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C49ED79-B180-4514-926C-B4EDE052564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F4DB22F7-FAEE-4FF9-A547-6B961AF020F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F7A55924-8217-4DE7-8567-653417E6A5F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58A9A12A-4B69-483F-A1A3-305E5DD9257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F95ACB93-CC8C-43BD-9742-DD390AB38CF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E9969D82-5547-4962-B5C5-C441181410A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6C71854D-CE23-4371-8873-4880D844417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B3592532-C527-4E8C-AF9D-C0B2FE354A8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数値は令和２年度まで類似団体平均を下回っていたが、令和３年度に初めて類似団体平均を上回り、令和４年度も同様に上回る結果となった。行政需要の増大・多様化により人件費・物件費が増加傾向にあるため、行政改革を推進し職員数の適正化を図るほか、職員の超過勤務手当、旅費、消耗品、印刷製本費等の事務的経費や委託料の縮減、会計年度任用職員の増加抑制を図ることで、肥大しつつある人件費や物件費の削減を進め、現在の水準より増加しないよう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1BE7DF16-AE4D-4947-8258-18E898E6A8A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7B98699F-5AB9-499A-A19A-9823CF5C32C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A740F7FE-AB6E-442F-B6EE-2673C645585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FACBB086-5E72-402E-9DCF-5B659ABE6FE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70A71EA4-C0B1-435B-A1A5-4F07F44C91C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D4ADD080-6135-483B-9B9D-9B553A714747}"/>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B11654CF-346E-4BCC-91DF-6B619D48371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CEEF9361-B1AD-4098-A61E-C27650482968}"/>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ED96C418-289B-4A52-B7D9-835BEA74B0F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F95D6665-A5EA-438B-BDCE-2A0819101ABF}"/>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55DCE0F7-3090-4F7C-9EC1-4C61B74317CD}"/>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7F00A1B9-3A19-4E17-B5E2-1F713ABFF61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15534E31-59E7-4448-B824-2B36B90F7B6D}"/>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8EACDF54-2DF4-4AAA-BF6B-E101D8FC3319}"/>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3129CA8B-819F-4749-A87D-E55B8174776B}"/>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5F1698C4-7DB2-4FDD-9C9E-C8B239408FA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7E3D28AA-48AB-4792-896C-25FDAFDD0D5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F21F2DBD-6C74-44A2-A10D-AC370EC088B3}"/>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56B96AA-519F-40FF-B679-ECFAA596CFBA}"/>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360039B1-BFD5-40A6-A52F-2A02FB0C9FF8}"/>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5A6D22BE-B763-45D2-95A3-9754DA442A05}"/>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83365183-3BCB-4E38-A903-8D3316C800E4}"/>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27391</xdr:rowOff>
    </xdr:from>
    <xdr:to>
      <xdr:col>23</xdr:col>
      <xdr:colOff>133350</xdr:colOff>
      <xdr:row>82</xdr:row>
      <xdr:rowOff>31975</xdr:rowOff>
    </xdr:to>
    <xdr:cxnSp macro="">
      <xdr:nvCxnSpPr>
        <xdr:cNvPr id="193" name="直線コネクタ 192">
          <a:extLst>
            <a:ext uri="{FF2B5EF4-FFF2-40B4-BE49-F238E27FC236}">
              <a16:creationId xmlns:a16="http://schemas.microsoft.com/office/drawing/2014/main" id="{A5F72747-B680-4E68-B40A-91C8894CCAAE}"/>
            </a:ext>
          </a:extLst>
        </xdr:cNvPr>
        <xdr:cNvCxnSpPr/>
      </xdr:nvCxnSpPr>
      <xdr:spPr>
        <a:xfrm flipV="1">
          <a:off x="4114800" y="14086291"/>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A2C4B65B-804C-4BC2-B334-4086EE4E6B84}"/>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8227ECA6-3B41-4BE4-A303-0E4F45B4F00D}"/>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14754</xdr:rowOff>
    </xdr:from>
    <xdr:to>
      <xdr:col>19</xdr:col>
      <xdr:colOff>133350</xdr:colOff>
      <xdr:row>82</xdr:row>
      <xdr:rowOff>31975</xdr:rowOff>
    </xdr:to>
    <xdr:cxnSp macro="">
      <xdr:nvCxnSpPr>
        <xdr:cNvPr id="196" name="直線コネクタ 195">
          <a:extLst>
            <a:ext uri="{FF2B5EF4-FFF2-40B4-BE49-F238E27FC236}">
              <a16:creationId xmlns:a16="http://schemas.microsoft.com/office/drawing/2014/main" id="{C0F9CCDB-F012-4F3D-A57C-E5A03F189607}"/>
            </a:ext>
          </a:extLst>
        </xdr:cNvPr>
        <xdr:cNvCxnSpPr/>
      </xdr:nvCxnSpPr>
      <xdr:spPr>
        <a:xfrm>
          <a:off x="3225800" y="14073654"/>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892785EF-8B45-49AB-9C15-E830D347E261}"/>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D8CC864D-CAE6-469D-B729-37984BD6DA6F}"/>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147171</xdr:rowOff>
    </xdr:from>
    <xdr:to>
      <xdr:col>15</xdr:col>
      <xdr:colOff>82550</xdr:colOff>
      <xdr:row>82</xdr:row>
      <xdr:rowOff>14754</xdr:rowOff>
    </xdr:to>
    <xdr:cxnSp macro="">
      <xdr:nvCxnSpPr>
        <xdr:cNvPr id="199" name="直線コネクタ 198">
          <a:extLst>
            <a:ext uri="{FF2B5EF4-FFF2-40B4-BE49-F238E27FC236}">
              <a16:creationId xmlns:a16="http://schemas.microsoft.com/office/drawing/2014/main" id="{4460A304-4EE8-444D-93D5-97563F1CA5E4}"/>
            </a:ext>
          </a:extLst>
        </xdr:cNvPr>
        <xdr:cNvCxnSpPr/>
      </xdr:nvCxnSpPr>
      <xdr:spPr>
        <a:xfrm>
          <a:off x="2336800" y="14034621"/>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2756</xdr:rowOff>
    </xdr:from>
    <xdr:to>
      <xdr:col>15</xdr:col>
      <xdr:colOff>133350</xdr:colOff>
      <xdr:row>82</xdr:row>
      <xdr:rowOff>104356</xdr:rowOff>
    </xdr:to>
    <xdr:sp macro="" textlink="">
      <xdr:nvSpPr>
        <xdr:cNvPr id="200" name="フローチャート: 判断 199">
          <a:extLst>
            <a:ext uri="{FF2B5EF4-FFF2-40B4-BE49-F238E27FC236}">
              <a16:creationId xmlns:a16="http://schemas.microsoft.com/office/drawing/2014/main" id="{558EB9A5-F636-4906-B9EC-1671F8B06657}"/>
            </a:ext>
          </a:extLst>
        </xdr:cNvPr>
        <xdr:cNvSpPr/>
      </xdr:nvSpPr>
      <xdr:spPr>
        <a:xfrm>
          <a:off x="3175000" y="1406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89133</xdr:rowOff>
    </xdr:from>
    <xdr:ext cx="762000" cy="259045"/>
    <xdr:sp macro="" textlink="">
      <xdr:nvSpPr>
        <xdr:cNvPr id="201" name="テキスト ボックス 200">
          <a:extLst>
            <a:ext uri="{FF2B5EF4-FFF2-40B4-BE49-F238E27FC236}">
              <a16:creationId xmlns:a16="http://schemas.microsoft.com/office/drawing/2014/main" id="{C9E9B9AA-56C5-4CC6-B2A8-0E200B9E26FF}"/>
            </a:ext>
          </a:extLst>
        </xdr:cNvPr>
        <xdr:cNvSpPr txBox="1"/>
      </xdr:nvSpPr>
      <xdr:spPr>
        <a:xfrm>
          <a:off x="2844800" y="141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145245</xdr:rowOff>
    </xdr:from>
    <xdr:to>
      <xdr:col>11</xdr:col>
      <xdr:colOff>31750</xdr:colOff>
      <xdr:row>81</xdr:row>
      <xdr:rowOff>147171</xdr:rowOff>
    </xdr:to>
    <xdr:cxnSp macro="">
      <xdr:nvCxnSpPr>
        <xdr:cNvPr id="202" name="直線コネクタ 201">
          <a:extLst>
            <a:ext uri="{FF2B5EF4-FFF2-40B4-BE49-F238E27FC236}">
              <a16:creationId xmlns:a16="http://schemas.microsoft.com/office/drawing/2014/main" id="{AD81A94E-97CB-47A7-9072-7A3E12563A4E}"/>
            </a:ext>
          </a:extLst>
        </xdr:cNvPr>
        <xdr:cNvCxnSpPr/>
      </xdr:nvCxnSpPr>
      <xdr:spPr>
        <a:xfrm>
          <a:off x="1447800" y="14032695"/>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145152</xdr:rowOff>
    </xdr:from>
    <xdr:to>
      <xdr:col>11</xdr:col>
      <xdr:colOff>82550</xdr:colOff>
      <xdr:row>82</xdr:row>
      <xdr:rowOff>75302</xdr:rowOff>
    </xdr:to>
    <xdr:sp macro="" textlink="">
      <xdr:nvSpPr>
        <xdr:cNvPr id="203" name="フローチャート: 判断 202">
          <a:extLst>
            <a:ext uri="{FF2B5EF4-FFF2-40B4-BE49-F238E27FC236}">
              <a16:creationId xmlns:a16="http://schemas.microsoft.com/office/drawing/2014/main" id="{89050A20-EF02-46A1-8165-67CD287D4001}"/>
            </a:ext>
          </a:extLst>
        </xdr:cNvPr>
        <xdr:cNvSpPr/>
      </xdr:nvSpPr>
      <xdr:spPr>
        <a:xfrm>
          <a:off x="2286000" y="140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60079</xdr:rowOff>
    </xdr:from>
    <xdr:ext cx="762000" cy="259045"/>
    <xdr:sp macro="" textlink="">
      <xdr:nvSpPr>
        <xdr:cNvPr id="204" name="テキスト ボックス 203">
          <a:extLst>
            <a:ext uri="{FF2B5EF4-FFF2-40B4-BE49-F238E27FC236}">
              <a16:creationId xmlns:a16="http://schemas.microsoft.com/office/drawing/2014/main" id="{43318180-0C1D-4258-8E3D-4563E176DEFD}"/>
            </a:ext>
          </a:extLst>
        </xdr:cNvPr>
        <xdr:cNvSpPr txBox="1"/>
      </xdr:nvSpPr>
      <xdr:spPr>
        <a:xfrm>
          <a:off x="1955800" y="1411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133872</xdr:rowOff>
    </xdr:from>
    <xdr:to>
      <xdr:col>7</xdr:col>
      <xdr:colOff>31750</xdr:colOff>
      <xdr:row>82</xdr:row>
      <xdr:rowOff>64022</xdr:rowOff>
    </xdr:to>
    <xdr:sp macro="" textlink="">
      <xdr:nvSpPr>
        <xdr:cNvPr id="205" name="フローチャート: 判断 204">
          <a:extLst>
            <a:ext uri="{FF2B5EF4-FFF2-40B4-BE49-F238E27FC236}">
              <a16:creationId xmlns:a16="http://schemas.microsoft.com/office/drawing/2014/main" id="{2A861276-90C8-4608-A479-52CFE4F99BD5}"/>
            </a:ext>
          </a:extLst>
        </xdr:cNvPr>
        <xdr:cNvSpPr/>
      </xdr:nvSpPr>
      <xdr:spPr>
        <a:xfrm>
          <a:off x="1397000" y="14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48799</xdr:rowOff>
    </xdr:from>
    <xdr:ext cx="762000" cy="259045"/>
    <xdr:sp macro="" textlink="">
      <xdr:nvSpPr>
        <xdr:cNvPr id="206" name="テキスト ボックス 205">
          <a:extLst>
            <a:ext uri="{FF2B5EF4-FFF2-40B4-BE49-F238E27FC236}">
              <a16:creationId xmlns:a16="http://schemas.microsoft.com/office/drawing/2014/main" id="{011BC308-2E89-4A59-AA5D-B151A1A0CD4E}"/>
            </a:ext>
          </a:extLst>
        </xdr:cNvPr>
        <xdr:cNvSpPr txBox="1"/>
      </xdr:nvSpPr>
      <xdr:spPr>
        <a:xfrm>
          <a:off x="1066800" y="1410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4605F64-3EA6-4D56-8958-4EB3CA315B2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0D6D91C-CB0C-4E2E-8639-228FF27CAC1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828F160-6186-4BD0-9708-D6F78A16D83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291EC76-257E-44BF-99F9-8B9B8BE7324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86C844E-9F62-4F50-B648-D7562E7D31A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148041</xdr:rowOff>
    </xdr:from>
    <xdr:to>
      <xdr:col>23</xdr:col>
      <xdr:colOff>184150</xdr:colOff>
      <xdr:row>82</xdr:row>
      <xdr:rowOff>78191</xdr:rowOff>
    </xdr:to>
    <xdr:sp macro="" textlink="">
      <xdr:nvSpPr>
        <xdr:cNvPr id="212" name="楕円 211">
          <a:extLst>
            <a:ext uri="{FF2B5EF4-FFF2-40B4-BE49-F238E27FC236}">
              <a16:creationId xmlns:a16="http://schemas.microsoft.com/office/drawing/2014/main" id="{658C1F68-FB52-4784-A7A7-DDF769826BEF}"/>
            </a:ext>
          </a:extLst>
        </xdr:cNvPr>
        <xdr:cNvSpPr/>
      </xdr:nvSpPr>
      <xdr:spPr>
        <a:xfrm>
          <a:off x="4902200" y="1403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120118</xdr:rowOff>
    </xdr:from>
    <xdr:ext cx="762000" cy="259045"/>
    <xdr:sp macro="" textlink="">
      <xdr:nvSpPr>
        <xdr:cNvPr id="213" name="人件費・物件費等の状況該当値テキスト">
          <a:extLst>
            <a:ext uri="{FF2B5EF4-FFF2-40B4-BE49-F238E27FC236}">
              <a16:creationId xmlns:a16="http://schemas.microsoft.com/office/drawing/2014/main" id="{E00EA99F-33A0-494C-BDE6-EEE848078937}"/>
            </a:ext>
          </a:extLst>
        </xdr:cNvPr>
        <xdr:cNvSpPr txBox="1"/>
      </xdr:nvSpPr>
      <xdr:spPr>
        <a:xfrm>
          <a:off x="5041900" y="1400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152625</xdr:rowOff>
    </xdr:from>
    <xdr:to>
      <xdr:col>19</xdr:col>
      <xdr:colOff>184150</xdr:colOff>
      <xdr:row>82</xdr:row>
      <xdr:rowOff>82775</xdr:rowOff>
    </xdr:to>
    <xdr:sp macro="" textlink="">
      <xdr:nvSpPr>
        <xdr:cNvPr id="214" name="楕円 213">
          <a:extLst>
            <a:ext uri="{FF2B5EF4-FFF2-40B4-BE49-F238E27FC236}">
              <a16:creationId xmlns:a16="http://schemas.microsoft.com/office/drawing/2014/main" id="{AEB67AD2-2790-46F4-9230-0F7CB5C84EE9}"/>
            </a:ext>
          </a:extLst>
        </xdr:cNvPr>
        <xdr:cNvSpPr/>
      </xdr:nvSpPr>
      <xdr:spPr>
        <a:xfrm>
          <a:off x="4064000" y="140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67552</xdr:rowOff>
    </xdr:from>
    <xdr:ext cx="736600" cy="259045"/>
    <xdr:sp macro="" textlink="">
      <xdr:nvSpPr>
        <xdr:cNvPr id="215" name="テキスト ボックス 214">
          <a:extLst>
            <a:ext uri="{FF2B5EF4-FFF2-40B4-BE49-F238E27FC236}">
              <a16:creationId xmlns:a16="http://schemas.microsoft.com/office/drawing/2014/main" id="{3AE54C16-9239-4D4E-86CE-76B3E2255EE2}"/>
            </a:ext>
          </a:extLst>
        </xdr:cNvPr>
        <xdr:cNvSpPr txBox="1"/>
      </xdr:nvSpPr>
      <xdr:spPr>
        <a:xfrm>
          <a:off x="3733800" y="14126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135404</xdr:rowOff>
    </xdr:from>
    <xdr:to>
      <xdr:col>15</xdr:col>
      <xdr:colOff>133350</xdr:colOff>
      <xdr:row>82</xdr:row>
      <xdr:rowOff>65554</xdr:rowOff>
    </xdr:to>
    <xdr:sp macro="" textlink="">
      <xdr:nvSpPr>
        <xdr:cNvPr id="216" name="楕円 215">
          <a:extLst>
            <a:ext uri="{FF2B5EF4-FFF2-40B4-BE49-F238E27FC236}">
              <a16:creationId xmlns:a16="http://schemas.microsoft.com/office/drawing/2014/main" id="{A9D295B3-E1A1-4D18-9487-7E3E9BC6FF42}"/>
            </a:ext>
          </a:extLst>
        </xdr:cNvPr>
        <xdr:cNvSpPr/>
      </xdr:nvSpPr>
      <xdr:spPr>
        <a:xfrm>
          <a:off x="3175000" y="14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75731</xdr:rowOff>
    </xdr:from>
    <xdr:ext cx="762000" cy="259045"/>
    <xdr:sp macro="" textlink="">
      <xdr:nvSpPr>
        <xdr:cNvPr id="217" name="テキスト ボックス 216">
          <a:extLst>
            <a:ext uri="{FF2B5EF4-FFF2-40B4-BE49-F238E27FC236}">
              <a16:creationId xmlns:a16="http://schemas.microsoft.com/office/drawing/2014/main" id="{1FBE49D6-62C9-4420-8A59-E036F2CF27B1}"/>
            </a:ext>
          </a:extLst>
        </xdr:cNvPr>
        <xdr:cNvSpPr txBox="1"/>
      </xdr:nvSpPr>
      <xdr:spPr>
        <a:xfrm>
          <a:off x="2844800" y="1379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96371</xdr:rowOff>
    </xdr:from>
    <xdr:to>
      <xdr:col>11</xdr:col>
      <xdr:colOff>82550</xdr:colOff>
      <xdr:row>82</xdr:row>
      <xdr:rowOff>26521</xdr:rowOff>
    </xdr:to>
    <xdr:sp macro="" textlink="">
      <xdr:nvSpPr>
        <xdr:cNvPr id="218" name="楕円 217">
          <a:extLst>
            <a:ext uri="{FF2B5EF4-FFF2-40B4-BE49-F238E27FC236}">
              <a16:creationId xmlns:a16="http://schemas.microsoft.com/office/drawing/2014/main" id="{B3C86191-B3E8-4DA3-BD18-2F58DC795760}"/>
            </a:ext>
          </a:extLst>
        </xdr:cNvPr>
        <xdr:cNvSpPr/>
      </xdr:nvSpPr>
      <xdr:spPr>
        <a:xfrm>
          <a:off x="2286000" y="139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36698</xdr:rowOff>
    </xdr:from>
    <xdr:ext cx="762000" cy="259045"/>
    <xdr:sp macro="" textlink="">
      <xdr:nvSpPr>
        <xdr:cNvPr id="219" name="テキスト ボックス 218">
          <a:extLst>
            <a:ext uri="{FF2B5EF4-FFF2-40B4-BE49-F238E27FC236}">
              <a16:creationId xmlns:a16="http://schemas.microsoft.com/office/drawing/2014/main" id="{B2E8F906-4861-42C2-8461-8696E30BE076}"/>
            </a:ext>
          </a:extLst>
        </xdr:cNvPr>
        <xdr:cNvSpPr txBox="1"/>
      </xdr:nvSpPr>
      <xdr:spPr>
        <a:xfrm>
          <a:off x="1955800" y="137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94445</xdr:rowOff>
    </xdr:from>
    <xdr:to>
      <xdr:col>7</xdr:col>
      <xdr:colOff>31750</xdr:colOff>
      <xdr:row>82</xdr:row>
      <xdr:rowOff>24595</xdr:rowOff>
    </xdr:to>
    <xdr:sp macro="" textlink="">
      <xdr:nvSpPr>
        <xdr:cNvPr id="220" name="楕円 219">
          <a:extLst>
            <a:ext uri="{FF2B5EF4-FFF2-40B4-BE49-F238E27FC236}">
              <a16:creationId xmlns:a16="http://schemas.microsoft.com/office/drawing/2014/main" id="{AA5FFE88-8588-418F-B61C-4DB89F0C16C5}"/>
            </a:ext>
          </a:extLst>
        </xdr:cNvPr>
        <xdr:cNvSpPr/>
      </xdr:nvSpPr>
      <xdr:spPr>
        <a:xfrm>
          <a:off x="1397000" y="139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34772</xdr:rowOff>
    </xdr:from>
    <xdr:ext cx="762000" cy="259045"/>
    <xdr:sp macro="" textlink="">
      <xdr:nvSpPr>
        <xdr:cNvPr id="221" name="テキスト ボックス 220">
          <a:extLst>
            <a:ext uri="{FF2B5EF4-FFF2-40B4-BE49-F238E27FC236}">
              <a16:creationId xmlns:a16="http://schemas.microsoft.com/office/drawing/2014/main" id="{1E40880D-2912-4D9B-A2F6-66F6F218EFD8}"/>
            </a:ext>
          </a:extLst>
        </xdr:cNvPr>
        <xdr:cNvSpPr txBox="1"/>
      </xdr:nvSpPr>
      <xdr:spPr>
        <a:xfrm>
          <a:off x="1066800" y="137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6ACBE018-A1C2-4881-AFB9-59FC5D98E12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CF90393E-6A1B-426E-AC0A-E22C5EE3A58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B056205-62D4-449C-9BAF-192FCE82D30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81C6C07-8513-49DA-8D19-DA2A0062DE0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10BC6D38-748C-4AA2-B045-33BCBE8F2C0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B51DBF21-CCF4-40BA-9227-2E51A325D6B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205803A8-0FD0-4731-BD7E-4DA1EDCF601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6A32602-C68A-43CF-A19E-226D55E4229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98E1AFFD-FDFD-41AA-BAB9-763F25FFF19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CCCFE6D3-E0E4-43A8-9AA3-EC06C9237A1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5A457699-05B8-471B-81C9-C9E89C37C0F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189417C2-CC9D-4860-977D-AC439465E27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AD77AABC-8330-4495-BC3C-44ACFB28675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当村では、給与改定は国家公務員の人事院勧告に準拠して実施しているが、職員の年齢構成等もありラスパイレス指数は類似団体平均より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ポイント低い状況である。</a:t>
          </a:r>
        </a:p>
        <a:p>
          <a:r>
            <a:rPr kumimoji="1" lang="ja-JP" altLang="en-US" sz="1300">
              <a:latin typeface="ＭＳ Ｐゴシック" panose="020B0600070205080204" pitchFamily="50" charset="-128"/>
              <a:ea typeface="ＭＳ Ｐゴシック" panose="020B0600070205080204" pitchFamily="50" charset="-128"/>
            </a:rPr>
            <a:t>　今後も、昇格運用の見直し、人事評価制度の適切な運用等により職員の給与水準の適正化に努めていく。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CC0B2A55-DCD6-43C9-8B8E-0BCEA5DC096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A83823AF-F21E-4391-ADE4-24CB17FA1A9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AFEE40A4-2416-48EB-A589-3639C7872D64}"/>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5DCA497A-22E7-4051-9416-51F1F5CD2AA6}"/>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169EFB4E-66D7-4F18-A29C-4B753CE48DE2}"/>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176BB9DB-B89D-400F-BF13-D1FE3FE593E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40C1A68A-A6BA-44BA-9311-CC61F124FC1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A2EF5106-944A-4790-A49B-1EF374E598B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D664AED6-0334-4400-84EA-62976D7D030A}"/>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CD5656BC-A5BB-4609-A102-49DD7BA53992}"/>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19C87048-4A06-43BB-AF14-3CAC0BC5839B}"/>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FD5C27F8-B7D9-4BC5-AFBB-57F48EA944FD}"/>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119E11EE-8B64-48A1-A8E1-7A6C649FC3A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63CB86E3-8B93-47C7-9EF7-C73CFAD8199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3679727F-C422-40EF-A19B-295884661C5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4AEAC83D-917A-48A2-B552-B74D9CC7942E}"/>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6130AE17-E453-468B-BE24-EC9D1A7F8EA9}"/>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E26D7C2E-0C23-4662-92FA-7B7FA17FC7D1}"/>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406E2E07-DAC0-4743-8BFB-67AF6BB5302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51B83C44-151C-4D95-9CF0-E43E1F241E52}"/>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85</xdr:row>
      <xdr:rowOff>98778</xdr:rowOff>
    </xdr:to>
    <xdr:cxnSp macro="">
      <xdr:nvCxnSpPr>
        <xdr:cNvPr id="255" name="直線コネクタ 254">
          <a:extLst>
            <a:ext uri="{FF2B5EF4-FFF2-40B4-BE49-F238E27FC236}">
              <a16:creationId xmlns:a16="http://schemas.microsoft.com/office/drawing/2014/main" id="{0ADA587F-8F30-4E1A-85A8-AC865940FEF7}"/>
            </a:ext>
          </a:extLst>
        </xdr:cNvPr>
        <xdr:cNvCxnSpPr/>
      </xdr:nvCxnSpPr>
      <xdr:spPr>
        <a:xfrm flipV="1">
          <a:off x="16179800" y="14511161"/>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3F5B1B84-2C66-4817-9E30-7B541DE77A46}"/>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FFF9BD8C-32EA-43DF-A4F5-2E5AF1C7BFA4}"/>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86</xdr:row>
      <xdr:rowOff>168628</xdr:rowOff>
    </xdr:to>
    <xdr:cxnSp macro="">
      <xdr:nvCxnSpPr>
        <xdr:cNvPr id="258" name="直線コネクタ 257">
          <a:extLst>
            <a:ext uri="{FF2B5EF4-FFF2-40B4-BE49-F238E27FC236}">
              <a16:creationId xmlns:a16="http://schemas.microsoft.com/office/drawing/2014/main" id="{C51F7519-2EA0-45C6-A6A8-A065E5BE7EC2}"/>
            </a:ext>
          </a:extLst>
        </xdr:cNvPr>
        <xdr:cNvCxnSpPr/>
      </xdr:nvCxnSpPr>
      <xdr:spPr>
        <a:xfrm flipV="1">
          <a:off x="15290800" y="1467202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426F22EA-C8A2-40C3-98BC-519730313656}"/>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B369C8BA-1F13-4650-A532-3E1F3B7B89D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168628</xdr:rowOff>
    </xdr:to>
    <xdr:cxnSp macro="">
      <xdr:nvCxnSpPr>
        <xdr:cNvPr id="261" name="直線コネクタ 260">
          <a:extLst>
            <a:ext uri="{FF2B5EF4-FFF2-40B4-BE49-F238E27FC236}">
              <a16:creationId xmlns:a16="http://schemas.microsoft.com/office/drawing/2014/main" id="{DB4E8E64-AD63-42D9-B159-513645B301E3}"/>
            </a:ext>
          </a:extLst>
        </xdr:cNvPr>
        <xdr:cNvCxnSpPr/>
      </xdr:nvCxnSpPr>
      <xdr:spPr>
        <a:xfrm>
          <a:off x="14401800" y="1476586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a:extLst>
            <a:ext uri="{FF2B5EF4-FFF2-40B4-BE49-F238E27FC236}">
              <a16:creationId xmlns:a16="http://schemas.microsoft.com/office/drawing/2014/main" id="{1B52FD7B-82F5-4378-8C57-9F83DD211147}"/>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3" name="テキスト ボックス 262">
          <a:extLst>
            <a:ext uri="{FF2B5EF4-FFF2-40B4-BE49-F238E27FC236}">
              <a16:creationId xmlns:a16="http://schemas.microsoft.com/office/drawing/2014/main" id="{A4E7924C-408D-4A2C-A17D-CC1DC18839C2}"/>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34572</xdr:rowOff>
    </xdr:to>
    <xdr:cxnSp macro="">
      <xdr:nvCxnSpPr>
        <xdr:cNvPr id="264" name="直線コネクタ 263">
          <a:extLst>
            <a:ext uri="{FF2B5EF4-FFF2-40B4-BE49-F238E27FC236}">
              <a16:creationId xmlns:a16="http://schemas.microsoft.com/office/drawing/2014/main" id="{54016A3A-461A-413E-96A3-6D2779C56947}"/>
            </a:ext>
          </a:extLst>
        </xdr:cNvPr>
        <xdr:cNvCxnSpPr/>
      </xdr:nvCxnSpPr>
      <xdr:spPr>
        <a:xfrm flipV="1">
          <a:off x="13512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a:extLst>
            <a:ext uri="{FF2B5EF4-FFF2-40B4-BE49-F238E27FC236}">
              <a16:creationId xmlns:a16="http://schemas.microsoft.com/office/drawing/2014/main" id="{3EC39445-4C58-46AA-A69F-4CF61C574B89}"/>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6" name="テキスト ボックス 265">
          <a:extLst>
            <a:ext uri="{FF2B5EF4-FFF2-40B4-BE49-F238E27FC236}">
              <a16:creationId xmlns:a16="http://schemas.microsoft.com/office/drawing/2014/main" id="{2B2CF5B4-99BA-4C82-9670-399C82DAF5D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7" name="フローチャート: 判断 266">
          <a:extLst>
            <a:ext uri="{FF2B5EF4-FFF2-40B4-BE49-F238E27FC236}">
              <a16:creationId xmlns:a16="http://schemas.microsoft.com/office/drawing/2014/main" id="{6C98968C-C18B-426B-9940-5D39B9AA754D}"/>
            </a:ext>
          </a:extLst>
        </xdr:cNvPr>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68" name="テキスト ボックス 267">
          <a:extLst>
            <a:ext uri="{FF2B5EF4-FFF2-40B4-BE49-F238E27FC236}">
              <a16:creationId xmlns:a16="http://schemas.microsoft.com/office/drawing/2014/main" id="{4EF36565-80AA-45E3-8ED4-A205BB7E13CC}"/>
            </a:ext>
          </a:extLst>
        </xdr:cNvPr>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FE02AB7-99B3-4B31-9821-01C167C0E1B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ADF6510-6AFA-448F-9C01-62682029623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E4D4E0E-7875-4789-A3A1-C6BEB38B1A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B4CC195-5EEA-4A45-9896-42D5823DBA8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1F01371-CD12-4DE4-B1AA-D7765D6853F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4" name="楕円 273">
          <a:extLst>
            <a:ext uri="{FF2B5EF4-FFF2-40B4-BE49-F238E27FC236}">
              <a16:creationId xmlns:a16="http://schemas.microsoft.com/office/drawing/2014/main" id="{4D9F62FD-868A-4D86-9BEB-EC5661B47235}"/>
            </a:ext>
          </a:extLst>
        </xdr:cNvPr>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5" name="給与水準   （国との比較）該当値テキスト">
          <a:extLst>
            <a:ext uri="{FF2B5EF4-FFF2-40B4-BE49-F238E27FC236}">
              <a16:creationId xmlns:a16="http://schemas.microsoft.com/office/drawing/2014/main" id="{CF6CBF58-62CB-48BE-8349-59586A69F2FB}"/>
            </a:ext>
          </a:extLst>
        </xdr:cNvPr>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6" name="楕円 275">
          <a:extLst>
            <a:ext uri="{FF2B5EF4-FFF2-40B4-BE49-F238E27FC236}">
              <a16:creationId xmlns:a16="http://schemas.microsoft.com/office/drawing/2014/main" id="{5E374A0B-50AB-4383-BA99-8DA4367336A2}"/>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7" name="テキスト ボックス 276">
          <a:extLst>
            <a:ext uri="{FF2B5EF4-FFF2-40B4-BE49-F238E27FC236}">
              <a16:creationId xmlns:a16="http://schemas.microsoft.com/office/drawing/2014/main" id="{F31A4E8D-D678-42B7-828A-666348790688}"/>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8" name="楕円 277">
          <a:extLst>
            <a:ext uri="{FF2B5EF4-FFF2-40B4-BE49-F238E27FC236}">
              <a16:creationId xmlns:a16="http://schemas.microsoft.com/office/drawing/2014/main" id="{B03FC178-03BB-47B8-9522-7379B4016C88}"/>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79" name="テキスト ボックス 278">
          <a:extLst>
            <a:ext uri="{FF2B5EF4-FFF2-40B4-BE49-F238E27FC236}">
              <a16:creationId xmlns:a16="http://schemas.microsoft.com/office/drawing/2014/main" id="{F6B0D553-D0DF-4F64-B948-6D86F8DF7FA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a:extLst>
            <a:ext uri="{FF2B5EF4-FFF2-40B4-BE49-F238E27FC236}">
              <a16:creationId xmlns:a16="http://schemas.microsoft.com/office/drawing/2014/main" id="{CE8BD0EF-31F5-4739-A22E-C02859D87507}"/>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a:extLst>
            <a:ext uri="{FF2B5EF4-FFF2-40B4-BE49-F238E27FC236}">
              <a16:creationId xmlns:a16="http://schemas.microsoft.com/office/drawing/2014/main" id="{1CEB0041-376A-4B94-9A3D-BBF3C489B006}"/>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2" name="楕円 281">
          <a:extLst>
            <a:ext uri="{FF2B5EF4-FFF2-40B4-BE49-F238E27FC236}">
              <a16:creationId xmlns:a16="http://schemas.microsoft.com/office/drawing/2014/main" id="{67949505-4560-4B59-AD04-F0253CF6652F}"/>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3" name="テキスト ボックス 282">
          <a:extLst>
            <a:ext uri="{FF2B5EF4-FFF2-40B4-BE49-F238E27FC236}">
              <a16:creationId xmlns:a16="http://schemas.microsoft.com/office/drawing/2014/main" id="{5D65FC5A-275B-4AF5-BEFE-8869DBD08D1A}"/>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88E8ACE5-C69E-4C7A-A3AA-A6C161453B2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6978BBC4-8CE9-4D6F-92D3-BFC6044C418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8E403511-94E9-4D18-840E-A3BAAA1D1D9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DC7325C4-BA97-493A-AE13-0C8CB979EF9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8330EF3B-A852-41DF-9225-1233678C943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223A56B1-D26C-4DE0-9F34-4C0ADBA218F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766F1C6-7AF0-48C8-9F9E-6F447FBDE54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3E547A3E-6F28-4A55-9F4B-D8C90F75D41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551228E0-58BE-4DBE-AA6F-EA5138B7298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2D02F1B2-29B9-4C53-B1BE-54B378E8A4E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A9BB0594-1178-46F4-A8D7-3CEE4CA325B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997F9945-2559-407B-8D50-FFA093BC2DD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D935DA21-5707-4F65-902B-57C67D4109E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定員適正化計画による職員数の抑制や業務の民間委託を進めてきたことで、人口千人当たりの職員数は、類似団体内で低い方から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行政需要の多様化、子育て支援、定住人口増対策及び自治体</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等の新たな課題への対応を進めながらも、事務事業の見直しや簡素・効率的な行政運営の徹底、職員育成方針に基づき職員の資質向上に努めることで、類似団体平均より少ない職員数を今後も維持していく。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AE9CED2E-1EAE-4111-ACBC-59B8125DC9E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7927CCE1-C76E-499A-8AB7-C295958DC30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35343163-9C81-4A71-B6BF-7080D2BDD6B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A82677B4-9671-45BB-8164-29FA83AB5F52}"/>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9CC0DD5E-421E-42E4-838B-743BB3CFD496}"/>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AB125AF2-2501-476F-994F-28E5252B91F4}"/>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9EA95154-8A40-45C7-AF0D-39D63806C4E1}"/>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499E5343-C197-4914-848E-B54470E2F8E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FD44FFDF-CD99-4BF3-9E3E-98B1E7D30845}"/>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58A05A0C-55F2-425C-8386-C7314E7C088E}"/>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8E7AC4C6-2990-4BD0-9DD2-6ABBC3B9CAF2}"/>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18E61C97-48C0-407A-A92F-C3B254DAB2C7}"/>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405B38A2-8032-4398-BC2A-3061A5A43696}"/>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4334D634-B91A-42C3-B887-5C8015954E28}"/>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4A5A5FD7-5943-4CE7-91D2-062B63CD5C3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BCC24E58-9EBE-47B3-A0A1-074C4B3B6DD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4E043C75-5236-4F4D-B0C1-B65E7CF3FDC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7B8C3D4A-1957-41E9-B8AB-F26258383DF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DF9EF90A-3003-4A2F-9C57-8CDD134C7CEA}"/>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677AD235-13A6-4366-B420-338C09E0C662}"/>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5CD75C70-FB14-485F-9814-B8472095CC86}"/>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B58CA5B3-8886-48C6-84C5-A08321A7BD47}"/>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59484425-C9D6-4642-8422-40517F6F09B9}"/>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162378</xdr:rowOff>
    </xdr:from>
    <xdr:to>
      <xdr:col>81</xdr:col>
      <xdr:colOff>44450</xdr:colOff>
      <xdr:row>59</xdr:row>
      <xdr:rowOff>163757</xdr:rowOff>
    </xdr:to>
    <xdr:cxnSp macro="">
      <xdr:nvCxnSpPr>
        <xdr:cNvPr id="320" name="直線コネクタ 319">
          <a:extLst>
            <a:ext uri="{FF2B5EF4-FFF2-40B4-BE49-F238E27FC236}">
              <a16:creationId xmlns:a16="http://schemas.microsoft.com/office/drawing/2014/main" id="{FF02E769-ADAF-42CD-80F3-DA330B1936E4}"/>
            </a:ext>
          </a:extLst>
        </xdr:cNvPr>
        <xdr:cNvCxnSpPr/>
      </xdr:nvCxnSpPr>
      <xdr:spPr>
        <a:xfrm flipV="1">
          <a:off x="16179800" y="10277928"/>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DA90C926-202F-4952-ACF3-E915237478FE}"/>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1D6E273D-E334-4E0F-A075-8E561643C0CA}"/>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161689</xdr:rowOff>
    </xdr:from>
    <xdr:to>
      <xdr:col>77</xdr:col>
      <xdr:colOff>44450</xdr:colOff>
      <xdr:row>59</xdr:row>
      <xdr:rowOff>163757</xdr:rowOff>
    </xdr:to>
    <xdr:cxnSp macro="">
      <xdr:nvCxnSpPr>
        <xdr:cNvPr id="323" name="直線コネクタ 322">
          <a:extLst>
            <a:ext uri="{FF2B5EF4-FFF2-40B4-BE49-F238E27FC236}">
              <a16:creationId xmlns:a16="http://schemas.microsoft.com/office/drawing/2014/main" id="{9F06883C-E869-4594-A116-5BC6CA04E3A0}"/>
            </a:ext>
          </a:extLst>
        </xdr:cNvPr>
        <xdr:cNvCxnSpPr/>
      </xdr:nvCxnSpPr>
      <xdr:spPr>
        <a:xfrm>
          <a:off x="15290800" y="10277239"/>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1719E898-1361-4A79-9A33-F293685C2434}"/>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91E4C603-5FB8-489A-83C9-D86B0A98DE28}"/>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161689</xdr:rowOff>
    </xdr:from>
    <xdr:to>
      <xdr:col>72</xdr:col>
      <xdr:colOff>203200</xdr:colOff>
      <xdr:row>59</xdr:row>
      <xdr:rowOff>161689</xdr:rowOff>
    </xdr:to>
    <xdr:cxnSp macro="">
      <xdr:nvCxnSpPr>
        <xdr:cNvPr id="326" name="直線コネクタ 325">
          <a:extLst>
            <a:ext uri="{FF2B5EF4-FFF2-40B4-BE49-F238E27FC236}">
              <a16:creationId xmlns:a16="http://schemas.microsoft.com/office/drawing/2014/main" id="{7C164928-E6CB-4F69-BD84-A516D04CCC77}"/>
            </a:ext>
          </a:extLst>
        </xdr:cNvPr>
        <xdr:cNvCxnSpPr/>
      </xdr:nvCxnSpPr>
      <xdr:spPr>
        <a:xfrm>
          <a:off x="14401800" y="102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7" name="フローチャート: 判断 326">
          <a:extLst>
            <a:ext uri="{FF2B5EF4-FFF2-40B4-BE49-F238E27FC236}">
              <a16:creationId xmlns:a16="http://schemas.microsoft.com/office/drawing/2014/main" id="{1A0B7E8E-AA18-4EFC-A57A-F3DA321EB129}"/>
            </a:ext>
          </a:extLst>
        </xdr:cNvPr>
        <xdr:cNvSpPr/>
      </xdr:nvSpPr>
      <xdr:spPr>
        <a:xfrm>
          <a:off x="15240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28" name="テキスト ボックス 327">
          <a:extLst>
            <a:ext uri="{FF2B5EF4-FFF2-40B4-BE49-F238E27FC236}">
              <a16:creationId xmlns:a16="http://schemas.microsoft.com/office/drawing/2014/main" id="{A28F7F99-7F51-43B9-AFCF-784BB9B690FD}"/>
            </a:ext>
          </a:extLst>
        </xdr:cNvPr>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158931</xdr:rowOff>
    </xdr:from>
    <xdr:to>
      <xdr:col>68</xdr:col>
      <xdr:colOff>152400</xdr:colOff>
      <xdr:row>59</xdr:row>
      <xdr:rowOff>161689</xdr:rowOff>
    </xdr:to>
    <xdr:cxnSp macro="">
      <xdr:nvCxnSpPr>
        <xdr:cNvPr id="329" name="直線コネクタ 328">
          <a:extLst>
            <a:ext uri="{FF2B5EF4-FFF2-40B4-BE49-F238E27FC236}">
              <a16:creationId xmlns:a16="http://schemas.microsoft.com/office/drawing/2014/main" id="{B0209058-FD11-471B-9E9B-CE25BEB5644E}"/>
            </a:ext>
          </a:extLst>
        </xdr:cNvPr>
        <xdr:cNvCxnSpPr/>
      </xdr:nvCxnSpPr>
      <xdr:spPr>
        <a:xfrm>
          <a:off x="13512800" y="10274481"/>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16401</xdr:rowOff>
    </xdr:from>
    <xdr:to>
      <xdr:col>68</xdr:col>
      <xdr:colOff>203200</xdr:colOff>
      <xdr:row>62</xdr:row>
      <xdr:rowOff>118001</xdr:rowOff>
    </xdr:to>
    <xdr:sp macro="" textlink="">
      <xdr:nvSpPr>
        <xdr:cNvPr id="330" name="フローチャート: 判断 329">
          <a:extLst>
            <a:ext uri="{FF2B5EF4-FFF2-40B4-BE49-F238E27FC236}">
              <a16:creationId xmlns:a16="http://schemas.microsoft.com/office/drawing/2014/main" id="{BE456625-59C1-4264-B69D-46AAF5F7E32A}"/>
            </a:ext>
          </a:extLst>
        </xdr:cNvPr>
        <xdr:cNvSpPr/>
      </xdr:nvSpPr>
      <xdr:spPr>
        <a:xfrm>
          <a:off x="14351000" y="106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102778</xdr:rowOff>
    </xdr:from>
    <xdr:ext cx="762000" cy="259045"/>
    <xdr:sp macro="" textlink="">
      <xdr:nvSpPr>
        <xdr:cNvPr id="331" name="テキスト ボックス 330">
          <a:extLst>
            <a:ext uri="{FF2B5EF4-FFF2-40B4-BE49-F238E27FC236}">
              <a16:creationId xmlns:a16="http://schemas.microsoft.com/office/drawing/2014/main" id="{1B199E1A-239E-48AC-880D-DCD1541A698E}"/>
            </a:ext>
          </a:extLst>
        </xdr:cNvPr>
        <xdr:cNvSpPr txBox="1"/>
      </xdr:nvSpPr>
      <xdr:spPr>
        <a:xfrm>
          <a:off x="14020800" y="1073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166479</xdr:rowOff>
    </xdr:from>
    <xdr:to>
      <xdr:col>64</xdr:col>
      <xdr:colOff>152400</xdr:colOff>
      <xdr:row>62</xdr:row>
      <xdr:rowOff>96629</xdr:rowOff>
    </xdr:to>
    <xdr:sp macro="" textlink="">
      <xdr:nvSpPr>
        <xdr:cNvPr id="332" name="フローチャート: 判断 331">
          <a:extLst>
            <a:ext uri="{FF2B5EF4-FFF2-40B4-BE49-F238E27FC236}">
              <a16:creationId xmlns:a16="http://schemas.microsoft.com/office/drawing/2014/main" id="{1EC5C6D6-4BB3-4B13-9B3B-5C33C90E28D9}"/>
            </a:ext>
          </a:extLst>
        </xdr:cNvPr>
        <xdr:cNvSpPr/>
      </xdr:nvSpPr>
      <xdr:spPr>
        <a:xfrm>
          <a:off x="134620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81406</xdr:rowOff>
    </xdr:from>
    <xdr:ext cx="762000" cy="259045"/>
    <xdr:sp macro="" textlink="">
      <xdr:nvSpPr>
        <xdr:cNvPr id="333" name="テキスト ボックス 332">
          <a:extLst>
            <a:ext uri="{FF2B5EF4-FFF2-40B4-BE49-F238E27FC236}">
              <a16:creationId xmlns:a16="http://schemas.microsoft.com/office/drawing/2014/main" id="{E23DD28E-6F76-490C-88D0-509F63801DE4}"/>
            </a:ext>
          </a:extLst>
        </xdr:cNvPr>
        <xdr:cNvSpPr txBox="1"/>
      </xdr:nvSpPr>
      <xdr:spPr>
        <a:xfrm>
          <a:off x="13131800" y="107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CA5F305-EBB5-4D89-87DF-5E5BFCD8187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7CF8F3E-78E0-4658-B2F5-92533D9C203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FB84D5B-C9CF-4ADE-B07A-D093370DF37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C43E50AB-19A2-4494-8717-2A1364EFDC4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BAB7397-6C5D-4C45-8DA6-89240F13FAA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111578</xdr:rowOff>
    </xdr:from>
    <xdr:to>
      <xdr:col>81</xdr:col>
      <xdr:colOff>95250</xdr:colOff>
      <xdr:row>60</xdr:row>
      <xdr:rowOff>41728</xdr:rowOff>
    </xdr:to>
    <xdr:sp macro="" textlink="">
      <xdr:nvSpPr>
        <xdr:cNvPr id="339" name="楕円 338">
          <a:extLst>
            <a:ext uri="{FF2B5EF4-FFF2-40B4-BE49-F238E27FC236}">
              <a16:creationId xmlns:a16="http://schemas.microsoft.com/office/drawing/2014/main" id="{AEFD629E-C216-44BF-90BF-688D9B51BEA5}"/>
            </a:ext>
          </a:extLst>
        </xdr:cNvPr>
        <xdr:cNvSpPr/>
      </xdr:nvSpPr>
      <xdr:spPr>
        <a:xfrm>
          <a:off x="16967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128105</xdr:rowOff>
    </xdr:from>
    <xdr:ext cx="762000" cy="259045"/>
    <xdr:sp macro="" textlink="">
      <xdr:nvSpPr>
        <xdr:cNvPr id="340" name="定員管理の状況該当値テキスト">
          <a:extLst>
            <a:ext uri="{FF2B5EF4-FFF2-40B4-BE49-F238E27FC236}">
              <a16:creationId xmlns:a16="http://schemas.microsoft.com/office/drawing/2014/main" id="{0614755B-A1F9-4CB6-8BE9-0FBB564F1EE7}"/>
            </a:ext>
          </a:extLst>
        </xdr:cNvPr>
        <xdr:cNvSpPr txBox="1"/>
      </xdr:nvSpPr>
      <xdr:spPr>
        <a:xfrm>
          <a:off x="17106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112957</xdr:rowOff>
    </xdr:from>
    <xdr:to>
      <xdr:col>77</xdr:col>
      <xdr:colOff>95250</xdr:colOff>
      <xdr:row>60</xdr:row>
      <xdr:rowOff>43107</xdr:rowOff>
    </xdr:to>
    <xdr:sp macro="" textlink="">
      <xdr:nvSpPr>
        <xdr:cNvPr id="341" name="楕円 340">
          <a:extLst>
            <a:ext uri="{FF2B5EF4-FFF2-40B4-BE49-F238E27FC236}">
              <a16:creationId xmlns:a16="http://schemas.microsoft.com/office/drawing/2014/main" id="{E474D263-162F-4CE9-A6C1-D9CEBECC3140}"/>
            </a:ext>
          </a:extLst>
        </xdr:cNvPr>
        <xdr:cNvSpPr/>
      </xdr:nvSpPr>
      <xdr:spPr>
        <a:xfrm>
          <a:off x="16129000" y="102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53284</xdr:rowOff>
    </xdr:from>
    <xdr:ext cx="736600" cy="259045"/>
    <xdr:sp macro="" textlink="">
      <xdr:nvSpPr>
        <xdr:cNvPr id="342" name="テキスト ボックス 341">
          <a:extLst>
            <a:ext uri="{FF2B5EF4-FFF2-40B4-BE49-F238E27FC236}">
              <a16:creationId xmlns:a16="http://schemas.microsoft.com/office/drawing/2014/main" id="{E5A706C4-7964-4D6A-9F14-E36AAA119737}"/>
            </a:ext>
          </a:extLst>
        </xdr:cNvPr>
        <xdr:cNvSpPr txBox="1"/>
      </xdr:nvSpPr>
      <xdr:spPr>
        <a:xfrm>
          <a:off x="15798800" y="999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110889</xdr:rowOff>
    </xdr:from>
    <xdr:to>
      <xdr:col>73</xdr:col>
      <xdr:colOff>44450</xdr:colOff>
      <xdr:row>60</xdr:row>
      <xdr:rowOff>41039</xdr:rowOff>
    </xdr:to>
    <xdr:sp macro="" textlink="">
      <xdr:nvSpPr>
        <xdr:cNvPr id="343" name="楕円 342">
          <a:extLst>
            <a:ext uri="{FF2B5EF4-FFF2-40B4-BE49-F238E27FC236}">
              <a16:creationId xmlns:a16="http://schemas.microsoft.com/office/drawing/2014/main" id="{451400D6-8AA7-484C-B6A3-3F362BE69E31}"/>
            </a:ext>
          </a:extLst>
        </xdr:cNvPr>
        <xdr:cNvSpPr/>
      </xdr:nvSpPr>
      <xdr:spPr>
        <a:xfrm>
          <a:off x="15240000" y="102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51216</xdr:rowOff>
    </xdr:from>
    <xdr:ext cx="762000" cy="259045"/>
    <xdr:sp macro="" textlink="">
      <xdr:nvSpPr>
        <xdr:cNvPr id="344" name="テキスト ボックス 343">
          <a:extLst>
            <a:ext uri="{FF2B5EF4-FFF2-40B4-BE49-F238E27FC236}">
              <a16:creationId xmlns:a16="http://schemas.microsoft.com/office/drawing/2014/main" id="{F0DFFB34-E89F-4B9F-B17E-D54FB3500E5D}"/>
            </a:ext>
          </a:extLst>
        </xdr:cNvPr>
        <xdr:cNvSpPr txBox="1"/>
      </xdr:nvSpPr>
      <xdr:spPr>
        <a:xfrm>
          <a:off x="14909800" y="99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110889</xdr:rowOff>
    </xdr:from>
    <xdr:to>
      <xdr:col>68</xdr:col>
      <xdr:colOff>203200</xdr:colOff>
      <xdr:row>60</xdr:row>
      <xdr:rowOff>41039</xdr:rowOff>
    </xdr:to>
    <xdr:sp macro="" textlink="">
      <xdr:nvSpPr>
        <xdr:cNvPr id="345" name="楕円 344">
          <a:extLst>
            <a:ext uri="{FF2B5EF4-FFF2-40B4-BE49-F238E27FC236}">
              <a16:creationId xmlns:a16="http://schemas.microsoft.com/office/drawing/2014/main" id="{DE32BD80-3013-4F68-B8C7-CBAAB8CCE03D}"/>
            </a:ext>
          </a:extLst>
        </xdr:cNvPr>
        <xdr:cNvSpPr/>
      </xdr:nvSpPr>
      <xdr:spPr>
        <a:xfrm>
          <a:off x="14351000" y="102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51216</xdr:rowOff>
    </xdr:from>
    <xdr:ext cx="762000" cy="259045"/>
    <xdr:sp macro="" textlink="">
      <xdr:nvSpPr>
        <xdr:cNvPr id="346" name="テキスト ボックス 345">
          <a:extLst>
            <a:ext uri="{FF2B5EF4-FFF2-40B4-BE49-F238E27FC236}">
              <a16:creationId xmlns:a16="http://schemas.microsoft.com/office/drawing/2014/main" id="{DB936E4B-3903-4B4E-8BC1-B7BC6A852EA9}"/>
            </a:ext>
          </a:extLst>
        </xdr:cNvPr>
        <xdr:cNvSpPr txBox="1"/>
      </xdr:nvSpPr>
      <xdr:spPr>
        <a:xfrm>
          <a:off x="14020800" y="99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108131</xdr:rowOff>
    </xdr:from>
    <xdr:to>
      <xdr:col>64</xdr:col>
      <xdr:colOff>152400</xdr:colOff>
      <xdr:row>60</xdr:row>
      <xdr:rowOff>38281</xdr:rowOff>
    </xdr:to>
    <xdr:sp macro="" textlink="">
      <xdr:nvSpPr>
        <xdr:cNvPr id="347" name="楕円 346">
          <a:extLst>
            <a:ext uri="{FF2B5EF4-FFF2-40B4-BE49-F238E27FC236}">
              <a16:creationId xmlns:a16="http://schemas.microsoft.com/office/drawing/2014/main" id="{17453923-6BE5-4C34-A84B-767B65D6374C}"/>
            </a:ext>
          </a:extLst>
        </xdr:cNvPr>
        <xdr:cNvSpPr/>
      </xdr:nvSpPr>
      <xdr:spPr>
        <a:xfrm>
          <a:off x="13462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48458</xdr:rowOff>
    </xdr:from>
    <xdr:ext cx="762000" cy="259045"/>
    <xdr:sp macro="" textlink="">
      <xdr:nvSpPr>
        <xdr:cNvPr id="348" name="テキスト ボックス 347">
          <a:extLst>
            <a:ext uri="{FF2B5EF4-FFF2-40B4-BE49-F238E27FC236}">
              <a16:creationId xmlns:a16="http://schemas.microsoft.com/office/drawing/2014/main" id="{B32C2ADC-4908-45B8-A13D-21132B9B44BB}"/>
            </a:ext>
          </a:extLst>
        </xdr:cNvPr>
        <xdr:cNvSpPr txBox="1"/>
      </xdr:nvSpPr>
      <xdr:spPr>
        <a:xfrm>
          <a:off x="13131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E3E51C9A-628A-4D16-9D96-E6D1E57475D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29B33A6C-AAD3-4135-95EA-C2211DCCFF5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F47C98B1-9099-497B-BEA9-CC35DC7D5D2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8982D49A-84B9-4169-99C5-CBB0CD43154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34B6646E-5012-4E5B-A95D-03EBB7B941B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71CF2A60-D158-4C97-BA4B-A178DB11251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908FB850-59C8-40DE-ABB2-E8EDF018336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63CB823A-9555-42C6-AA31-D8EEC47F349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3F1517F4-FDEA-49A9-BF87-783BC7DB890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F9DDA8E5-CA34-4DF2-8DC2-E5C3DFFCEA9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89081415-B872-456D-A068-1ACF7C87B56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B6149659-B6A9-488C-AF14-5A013E86DE6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8ABC7B4F-8AB8-429F-A7EA-5B2A1072BA2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近年、道路・水路等のインフラ施設の維持補修工事に交付税措置率の高い有利な起債を積極的に活用しているため、実質公債費比率が増加傾向にあり、令和４年度は前年度より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これは国の定める基準を下回っており直ちに改善が必要な状態ではないが、類似団体内では高い水準であるため、引き続き交付税措置率が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％未満の起債の借入は行わない方針とし、村が実質的に負担する元利償還金を標準財政規模に対し適正な範囲内に抑えるよう努めていく。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4488EEA3-6B4E-4A41-9601-4FF3912C204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5E1729BB-85D7-4CFA-B80D-8F34072385F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CC88F059-B72A-4B0C-9F67-81B66096D99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D6712FD6-1498-4A77-BE2B-C2BE2D4BC428}"/>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24493F9D-2EED-4CBC-B3C3-7B544D6435EA}"/>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B1E2443D-3D65-4419-93D6-0CCA34AD78D2}"/>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17813B57-14A1-463B-ACD9-23F3152B68BD}"/>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ADB80675-F604-44F2-894B-5A88712036EE}"/>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ED084581-FAC4-4388-84F6-652580630352}"/>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FF772450-4AF1-42AB-8AEB-28F78A848A6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E6EE4710-A052-442F-AA7E-D4F1D6821A3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6120236D-B395-40F2-BB29-69273824DE0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D3BF9DE6-5452-4EAF-B47C-A761241F84A1}"/>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2F1E18EC-6841-46F6-AB95-635730CF46AC}"/>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D7AF61DC-CDAE-4A89-844A-01B76999EBE4}"/>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D3ACE69A-D61F-4F0B-8E32-2EB142EF61A4}"/>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B3537C2C-D3FD-4345-8883-3C2D3678F29B}"/>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78486</xdr:rowOff>
    </xdr:to>
    <xdr:cxnSp macro="">
      <xdr:nvCxnSpPr>
        <xdr:cNvPr id="379" name="直線コネクタ 378">
          <a:extLst>
            <a:ext uri="{FF2B5EF4-FFF2-40B4-BE49-F238E27FC236}">
              <a16:creationId xmlns:a16="http://schemas.microsoft.com/office/drawing/2014/main" id="{76872E1A-6229-4629-B613-FC1E64BBCE52}"/>
            </a:ext>
          </a:extLst>
        </xdr:cNvPr>
        <xdr:cNvCxnSpPr/>
      </xdr:nvCxnSpPr>
      <xdr:spPr>
        <a:xfrm>
          <a:off x="16179800" y="720699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25BB0805-45D5-4D9E-9EEF-F54B19EB6E6B}"/>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B614F8FC-6D6A-411D-91CE-15E72BE30E12}"/>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143764</xdr:rowOff>
    </xdr:from>
    <xdr:to>
      <xdr:col>77</xdr:col>
      <xdr:colOff>44450</xdr:colOff>
      <xdr:row>42</xdr:row>
      <xdr:rowOff>6096</xdr:rowOff>
    </xdr:to>
    <xdr:cxnSp macro="">
      <xdr:nvCxnSpPr>
        <xdr:cNvPr id="382" name="直線コネクタ 381">
          <a:extLst>
            <a:ext uri="{FF2B5EF4-FFF2-40B4-BE49-F238E27FC236}">
              <a16:creationId xmlns:a16="http://schemas.microsoft.com/office/drawing/2014/main" id="{880BB835-57A1-4BA2-BF97-6DEE18E654D9}"/>
            </a:ext>
          </a:extLst>
        </xdr:cNvPr>
        <xdr:cNvCxnSpPr/>
      </xdr:nvCxnSpPr>
      <xdr:spPr>
        <a:xfrm>
          <a:off x="15290800" y="717321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34EA2A6-1146-4CEB-945B-CDB94A7B57F2}"/>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DBB331EF-DE2B-423C-8DB9-CC4586DD3319}"/>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143764</xdr:rowOff>
    </xdr:to>
    <xdr:cxnSp macro="">
      <xdr:nvCxnSpPr>
        <xdr:cNvPr id="385" name="直線コネクタ 384">
          <a:extLst>
            <a:ext uri="{FF2B5EF4-FFF2-40B4-BE49-F238E27FC236}">
              <a16:creationId xmlns:a16="http://schemas.microsoft.com/office/drawing/2014/main" id="{64E2BCBC-1EF9-4CED-8266-6EE7E3499741}"/>
            </a:ext>
          </a:extLst>
        </xdr:cNvPr>
        <xdr:cNvCxnSpPr/>
      </xdr:nvCxnSpPr>
      <xdr:spPr>
        <a:xfrm>
          <a:off x="14401800" y="71490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92964</xdr:rowOff>
    </xdr:from>
    <xdr:to>
      <xdr:col>73</xdr:col>
      <xdr:colOff>44450</xdr:colOff>
      <xdr:row>42</xdr:row>
      <xdr:rowOff>23114</xdr:rowOff>
    </xdr:to>
    <xdr:sp macro="" textlink="">
      <xdr:nvSpPr>
        <xdr:cNvPr id="386" name="フローチャート: 判断 385">
          <a:extLst>
            <a:ext uri="{FF2B5EF4-FFF2-40B4-BE49-F238E27FC236}">
              <a16:creationId xmlns:a16="http://schemas.microsoft.com/office/drawing/2014/main" id="{9ACB7DE8-787E-4626-8487-A5C4624489E6}"/>
            </a:ext>
          </a:extLst>
        </xdr:cNvPr>
        <xdr:cNvSpPr/>
      </xdr:nvSpPr>
      <xdr:spPr>
        <a:xfrm>
          <a:off x="152400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33291</xdr:rowOff>
    </xdr:from>
    <xdr:ext cx="762000" cy="259045"/>
    <xdr:sp macro="" textlink="">
      <xdr:nvSpPr>
        <xdr:cNvPr id="387" name="テキスト ボックス 386">
          <a:extLst>
            <a:ext uri="{FF2B5EF4-FFF2-40B4-BE49-F238E27FC236}">
              <a16:creationId xmlns:a16="http://schemas.microsoft.com/office/drawing/2014/main" id="{A5E238A0-B120-491C-B1B7-C460B1479EDB}"/>
            </a:ext>
          </a:extLst>
        </xdr:cNvPr>
        <xdr:cNvSpPr txBox="1"/>
      </xdr:nvSpPr>
      <xdr:spPr>
        <a:xfrm>
          <a:off x="14909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41</xdr:row>
      <xdr:rowOff>119634</xdr:rowOff>
    </xdr:to>
    <xdr:cxnSp macro="">
      <xdr:nvCxnSpPr>
        <xdr:cNvPr id="388" name="直線コネクタ 387">
          <a:extLst>
            <a:ext uri="{FF2B5EF4-FFF2-40B4-BE49-F238E27FC236}">
              <a16:creationId xmlns:a16="http://schemas.microsoft.com/office/drawing/2014/main" id="{A08D3D6D-D839-429B-8589-002CD3AEC987}"/>
            </a:ext>
          </a:extLst>
        </xdr:cNvPr>
        <xdr:cNvCxnSpPr/>
      </xdr:nvCxnSpPr>
      <xdr:spPr>
        <a:xfrm>
          <a:off x="13512800" y="71442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89" name="フローチャート: 判断 388">
          <a:extLst>
            <a:ext uri="{FF2B5EF4-FFF2-40B4-BE49-F238E27FC236}">
              <a16:creationId xmlns:a16="http://schemas.microsoft.com/office/drawing/2014/main" id="{12D92C50-3C0E-462D-B028-C71D597C35F8}"/>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0" name="テキスト ボックス 389">
          <a:extLst>
            <a:ext uri="{FF2B5EF4-FFF2-40B4-BE49-F238E27FC236}">
              <a16:creationId xmlns:a16="http://schemas.microsoft.com/office/drawing/2014/main" id="{F0D136C8-89C3-46C7-8016-881F4406439C}"/>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91" name="フローチャート: 判断 390">
          <a:extLst>
            <a:ext uri="{FF2B5EF4-FFF2-40B4-BE49-F238E27FC236}">
              <a16:creationId xmlns:a16="http://schemas.microsoft.com/office/drawing/2014/main" id="{36E94A29-9766-498D-A79F-AFD60563654C}"/>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92" name="テキスト ボックス 391">
          <a:extLst>
            <a:ext uri="{FF2B5EF4-FFF2-40B4-BE49-F238E27FC236}">
              <a16:creationId xmlns:a16="http://schemas.microsoft.com/office/drawing/2014/main" id="{F3A5ABBC-95D0-41F8-8D38-B0050BAE570A}"/>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CCCF644-AF2D-4B05-B464-EC94F1841DC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570225D-1863-4172-B8CB-7DDF0438421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200E3D1-8A49-4109-97BF-BC68FEC50D0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54F882C-5DB9-4FFD-AFAB-F01797F166C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D437D30-4ADB-4A6C-AFD6-3D48D0EEDF0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27686</xdr:rowOff>
    </xdr:from>
    <xdr:to>
      <xdr:col>81</xdr:col>
      <xdr:colOff>95250</xdr:colOff>
      <xdr:row>42</xdr:row>
      <xdr:rowOff>129286</xdr:rowOff>
    </xdr:to>
    <xdr:sp macro="" textlink="">
      <xdr:nvSpPr>
        <xdr:cNvPr id="398" name="楕円 397">
          <a:extLst>
            <a:ext uri="{FF2B5EF4-FFF2-40B4-BE49-F238E27FC236}">
              <a16:creationId xmlns:a16="http://schemas.microsoft.com/office/drawing/2014/main" id="{5A77ABBB-23DB-464A-BBDD-463AD1CED35D}"/>
            </a:ext>
          </a:extLst>
        </xdr:cNvPr>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171213</xdr:rowOff>
    </xdr:from>
    <xdr:ext cx="762000" cy="259045"/>
    <xdr:sp macro="" textlink="">
      <xdr:nvSpPr>
        <xdr:cNvPr id="399" name="公債費負担の状況該当値テキスト">
          <a:extLst>
            <a:ext uri="{FF2B5EF4-FFF2-40B4-BE49-F238E27FC236}">
              <a16:creationId xmlns:a16="http://schemas.microsoft.com/office/drawing/2014/main" id="{6E64F0CF-D46F-442B-8C97-A1FC1F748EDE}"/>
            </a:ext>
          </a:extLst>
        </xdr:cNvPr>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0" name="楕円 399">
          <a:extLst>
            <a:ext uri="{FF2B5EF4-FFF2-40B4-BE49-F238E27FC236}">
              <a16:creationId xmlns:a16="http://schemas.microsoft.com/office/drawing/2014/main" id="{69F147AC-80BC-49EB-8D07-AF1979295F4C}"/>
            </a:ext>
          </a:extLst>
        </xdr:cNvPr>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1" name="テキスト ボックス 400">
          <a:extLst>
            <a:ext uri="{FF2B5EF4-FFF2-40B4-BE49-F238E27FC236}">
              <a16:creationId xmlns:a16="http://schemas.microsoft.com/office/drawing/2014/main" id="{52B567FC-AB0B-4123-89B8-02B822204667}"/>
            </a:ext>
          </a:extLst>
        </xdr:cNvPr>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92964</xdr:rowOff>
    </xdr:from>
    <xdr:to>
      <xdr:col>73</xdr:col>
      <xdr:colOff>44450</xdr:colOff>
      <xdr:row>42</xdr:row>
      <xdr:rowOff>23114</xdr:rowOff>
    </xdr:to>
    <xdr:sp macro="" textlink="">
      <xdr:nvSpPr>
        <xdr:cNvPr id="402" name="楕円 401">
          <a:extLst>
            <a:ext uri="{FF2B5EF4-FFF2-40B4-BE49-F238E27FC236}">
              <a16:creationId xmlns:a16="http://schemas.microsoft.com/office/drawing/2014/main" id="{3A6E26ED-BB0F-4D74-9C5A-31BFB5000288}"/>
            </a:ext>
          </a:extLst>
        </xdr:cNvPr>
        <xdr:cNvSpPr/>
      </xdr:nvSpPr>
      <xdr:spPr>
        <a:xfrm>
          <a:off x="15240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7891</xdr:rowOff>
    </xdr:from>
    <xdr:ext cx="762000" cy="259045"/>
    <xdr:sp macro="" textlink="">
      <xdr:nvSpPr>
        <xdr:cNvPr id="403" name="テキスト ボックス 402">
          <a:extLst>
            <a:ext uri="{FF2B5EF4-FFF2-40B4-BE49-F238E27FC236}">
              <a16:creationId xmlns:a16="http://schemas.microsoft.com/office/drawing/2014/main" id="{B33F9A2C-FC26-4559-BDCF-4B2113CA6573}"/>
            </a:ext>
          </a:extLst>
        </xdr:cNvPr>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4" name="楕円 403">
          <a:extLst>
            <a:ext uri="{FF2B5EF4-FFF2-40B4-BE49-F238E27FC236}">
              <a16:creationId xmlns:a16="http://schemas.microsoft.com/office/drawing/2014/main" id="{15AF397D-0F71-42B6-A209-6CEE3896E6EA}"/>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405" name="テキスト ボックス 404">
          <a:extLst>
            <a:ext uri="{FF2B5EF4-FFF2-40B4-BE49-F238E27FC236}">
              <a16:creationId xmlns:a16="http://schemas.microsoft.com/office/drawing/2014/main" id="{9E3582A2-4962-46FA-95AF-6B09C33C6768}"/>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64008</xdr:rowOff>
    </xdr:from>
    <xdr:to>
      <xdr:col>64</xdr:col>
      <xdr:colOff>152400</xdr:colOff>
      <xdr:row>41</xdr:row>
      <xdr:rowOff>165608</xdr:rowOff>
    </xdr:to>
    <xdr:sp macro="" textlink="">
      <xdr:nvSpPr>
        <xdr:cNvPr id="406" name="楕円 405">
          <a:extLst>
            <a:ext uri="{FF2B5EF4-FFF2-40B4-BE49-F238E27FC236}">
              <a16:creationId xmlns:a16="http://schemas.microsoft.com/office/drawing/2014/main" id="{389B1F85-5BAD-44CC-8BC9-701920DFE099}"/>
            </a:ext>
          </a:extLst>
        </xdr:cNvPr>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4335</xdr:rowOff>
    </xdr:from>
    <xdr:ext cx="762000" cy="259045"/>
    <xdr:sp macro="" textlink="">
      <xdr:nvSpPr>
        <xdr:cNvPr id="407" name="テキスト ボックス 406">
          <a:extLst>
            <a:ext uri="{FF2B5EF4-FFF2-40B4-BE49-F238E27FC236}">
              <a16:creationId xmlns:a16="http://schemas.microsoft.com/office/drawing/2014/main" id="{DABEE077-FA1F-45F5-A982-F20B698FC5FD}"/>
            </a:ext>
          </a:extLst>
        </xdr:cNvPr>
        <xdr:cNvSpPr txBox="1"/>
      </xdr:nvSpPr>
      <xdr:spPr>
        <a:xfrm>
          <a:off x="13131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511939B7-6826-47A6-B33A-19CAED13B83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4417FF5F-7593-4660-9DF5-4723188D0E3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DF1E9043-C97C-434B-A8B5-822FA0FAF7B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57D94B2-5AFA-4090-95CD-7AB7109E332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E27367E8-B7AB-4E99-AD85-6DDF8574953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10674B98-7B53-4E65-8D0B-36A4EB15E79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C4556F1A-1B0A-418C-91DF-704D72D2A39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ACD00B5D-EFBE-440C-A3F4-268B1E9C15A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5BBEC404-E79F-435F-B0E9-4EED85C279D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AE76775-39CD-4332-A5AA-202C2C814C5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D3B593C5-4985-468D-A46D-4F844B85E91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B337789E-49F5-4D73-9C45-AFC314D6E9F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A456A531-D557-4C57-BC7D-9964CBDC9FD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年度末に道の駅整備に係る多額の起債を借り入れたこと、また南信州広域連合で建設した廃棄物処理施設建設に係る負担金が算入されたことにより、平成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年度以来マイナスだった将来負担比率は平成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年度プラスに転じたが、平成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％と下がり、さらに令和元年度にはマイナスに転じ、これまでマイナスを維持している。</a:t>
          </a:r>
        </a:p>
        <a:p>
          <a:r>
            <a:rPr kumimoji="1" lang="ja-JP" altLang="en-US" sz="1300">
              <a:latin typeface="ＭＳ Ｐゴシック" panose="020B0600070205080204" pitchFamily="50" charset="-128"/>
              <a:ea typeface="ＭＳ Ｐゴシック" panose="020B0600070205080204" pitchFamily="50" charset="-128"/>
            </a:rPr>
            <a:t>　今後も、基金の計画的な積立、国・県補助金や交付税措置率の高い有利な起債の積極的な活用により、実質的な将来負担を抑制していく。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B7F3618-990E-49CF-8F34-F79F237DA3F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D1225128-8A0C-4C30-B4A8-805BEDA3A6A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5ED48A7E-09CD-4721-8474-CC8F848A74F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44679DAB-854B-400C-8BAA-B4D9F07D8DA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27AC6051-11C8-442C-B239-0ADB6E91C4BC}"/>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588CFAF6-174B-4E16-AE1F-66954DD15572}"/>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BE2CCC61-AD0E-4AA0-A629-201872796D9A}"/>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3FD46E55-95B0-4A4E-89D4-3CC6DC79BC94}"/>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BFB2C575-6D31-4B97-B0C4-B78C2DADEF9F}"/>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44023DE1-FFE9-4DB4-B0C6-A0D741B1A34A}"/>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667634E0-DD00-4533-BFEF-FECD44979968}"/>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F284D0E7-1080-4F5E-BFA7-3C71A757702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ABBEA99C-8ED6-4761-B2E7-C0E2AC102D7C}"/>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1FE06E15-AF84-4DA8-A42B-C3B8D63A71D1}"/>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57403096-7772-427F-9B08-6540EF7150D9}"/>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9EB0A0AE-12E3-48E7-95D1-9F58EDDBD53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41F74CEF-96AC-4B3D-BBA2-9AFF9DD4F6A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E82BADD5-2804-4769-B803-44FA34541F6E}"/>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4B028102-8C0D-4523-9A22-625B26BD9518}"/>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3A1871EC-FECB-43BB-8AA3-239650AB256E}"/>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5AB0BC8B-8ADE-47AD-ACDC-D3B679D08DB1}"/>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2B4B2E0A-5C84-41FF-92D4-24EA921BDB57}"/>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4DED502-E3B3-4DF9-8CA8-8473190FE58C}"/>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A486721C-BE16-4A5E-B9E9-7575A9ECF5C8}"/>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D43E0D8B-8A48-44CD-A2AE-47C79A79A72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3992B058-F657-406C-BA8A-DA93CF3B2FAB}"/>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857CA618-4CE4-4921-8B71-327CB2866608}"/>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211EC545-E183-472B-925F-5932B5E24BC2}"/>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E2B50916-BA9A-4691-B917-F96F402209F1}"/>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385CCB5E-374C-4A12-8CFF-A8B478ECCF33}"/>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C34BE4E8-BEC8-4D25-9E77-791B96148C89}"/>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8937D33E-64BA-4BF2-917D-035710DFA4EB}"/>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29C1F8C-0DB8-4BA9-907F-06548805D7B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27AF25BC-8E0A-4BC8-AED9-489AD041EB3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5CE3825-0B37-4DBE-AD4D-67FB196B072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E2A3EA2-8471-426A-B3A8-B0FA59BE5CA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DA959F0-9C5A-4811-82B2-A92F459BD18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49651</xdr:rowOff>
    </xdr:from>
    <xdr:to>
      <xdr:col>64</xdr:col>
      <xdr:colOff>152400</xdr:colOff>
      <xdr:row>13</xdr:row>
      <xdr:rowOff>151251</xdr:rowOff>
    </xdr:to>
    <xdr:sp macro="" textlink="">
      <xdr:nvSpPr>
        <xdr:cNvPr id="458" name="楕円 457">
          <a:extLst>
            <a:ext uri="{FF2B5EF4-FFF2-40B4-BE49-F238E27FC236}">
              <a16:creationId xmlns:a16="http://schemas.microsoft.com/office/drawing/2014/main" id="{C8153610-692C-4F15-84BC-FBCE815A6640}"/>
            </a:ext>
          </a:extLst>
        </xdr:cNvPr>
        <xdr:cNvSpPr/>
      </xdr:nvSpPr>
      <xdr:spPr>
        <a:xfrm>
          <a:off x="13462000" y="22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136028</xdr:rowOff>
    </xdr:from>
    <xdr:ext cx="762000" cy="259045"/>
    <xdr:sp macro="" textlink="">
      <xdr:nvSpPr>
        <xdr:cNvPr id="459" name="テキスト ボックス 458">
          <a:extLst>
            <a:ext uri="{FF2B5EF4-FFF2-40B4-BE49-F238E27FC236}">
              <a16:creationId xmlns:a16="http://schemas.microsoft.com/office/drawing/2014/main" id="{64386A32-78A7-4470-9866-42CA54E1011C}"/>
            </a:ext>
          </a:extLst>
        </xdr:cNvPr>
        <xdr:cNvSpPr txBox="1"/>
      </xdr:nvSpPr>
      <xdr:spPr>
        <a:xfrm>
          <a:off x="13131800" y="236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6,603
6,461
76.79
6,881,594
6,191,671
514,604
2,904,091
3,682,813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類似団体内順位は低い方から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番目であるが、職員数が類似団体の中では少ない水準にあること、ごみ、し尿処理、消防業務を広域連合で共同処理していること等による。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53848</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260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72136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106426</xdr:rowOff>
    </xdr:from>
    <xdr:to>
      <xdr:col>15</xdr:col>
      <xdr:colOff>98425</xdr:colOff>
      <xdr:row>36</xdr:row>
      <xdr:rowOff>72136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071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106426</xdr:rowOff>
    </xdr:from>
    <xdr:to>
      <xdr:col>11</xdr:col>
      <xdr:colOff>9525</xdr:colOff>
      <xdr:row>35</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55626</xdr:rowOff>
    </xdr:from>
    <xdr:to>
      <xdr:col>11</xdr:col>
      <xdr:colOff>60325</xdr:colOff>
      <xdr:row>35</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167403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73914</xdr:rowOff>
    </xdr:from>
    <xdr:to>
      <xdr:col>6</xdr:col>
      <xdr:colOff>171450</xdr:colOff>
      <xdr:row>36</xdr:row>
      <xdr:rowOff>4064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需要の多様化等により物件費は増加傾向にあるが、類似団体平均より低い水準を維持している。今後も、事務事業の見直しや簡素・効率的な行政運営を徹底することで、消耗品、印刷製本費、旅費、委託料等物件費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16</xdr:row>
      <xdr:rowOff>73660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949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15</xdr:row>
      <xdr:rowOff>130810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9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025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31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少子高齢化の進行により高齢者福祉や医療・介護に係る扶助費のさらなる増加が見込まれるため、生活習慣病予防を中心とした住民の健康づくりや介護予防の取組みを強化することで村民の健康寿命の延伸を図るとともに、扶助費の抑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91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3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令和元年度から、下水道事業会計繰出金が公営企業会計適用により補助費に集計されるよう変わったため、類似団体平均を大きく下回ることになり、その傾向が続いている。</a:t>
          </a:r>
        </a:p>
        <a:p>
          <a:r>
            <a:rPr kumimoji="1" lang="ja-JP" altLang="en-US" sz="1300">
              <a:latin typeface="ＭＳ Ｐゴシック" panose="020B0600070205080204" pitchFamily="50" charset="-128"/>
              <a:ea typeface="ＭＳ Ｐゴシック" panose="020B0600070205080204" pitchFamily="50" charset="-128"/>
            </a:rPr>
            <a:t>　今後は、少子高齢化の進行による医療・介護保険等特別会計への繰出金のさらなる増加が予想されるため、保険料水準の適正化、保健予防・介護予防事業の強化により給付費を削減し、普通会計からの繰出を抑制するよう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149860</xdr:rowOff>
    </xdr:from>
    <xdr:to>
      <xdr:col>82</xdr:col>
      <xdr:colOff>107950</xdr:colOff>
      <xdr:row>52</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065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149860</xdr:rowOff>
    </xdr:from>
    <xdr:to>
      <xdr:col>78</xdr:col>
      <xdr:colOff>69850</xdr:colOff>
      <xdr:row>52</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06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157480</xdr:rowOff>
    </xdr:from>
    <xdr:to>
      <xdr:col>73</xdr:col>
      <xdr:colOff>180975</xdr:colOff>
      <xdr:row>53</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072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xdr:rowOff>
    </xdr:from>
    <xdr:to>
      <xdr:col>69</xdr:col>
      <xdr:colOff>92075</xdr:colOff>
      <xdr:row>56</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10336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114300</xdr:rowOff>
    </xdr:from>
    <xdr:to>
      <xdr:col>82</xdr:col>
      <xdr:colOff>158750</xdr:colOff>
      <xdr:row>53</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22877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99060</xdr:rowOff>
    </xdr:from>
    <xdr:to>
      <xdr:col>78</xdr:col>
      <xdr:colOff>120650</xdr:colOff>
      <xdr:row>53</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39387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78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106680</xdr:rowOff>
    </xdr:from>
    <xdr:to>
      <xdr:col>74</xdr:col>
      <xdr:colOff>31750</xdr:colOff>
      <xdr:row>53</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47007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879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137160</xdr:rowOff>
    </xdr:from>
    <xdr:to>
      <xdr:col>69</xdr:col>
      <xdr:colOff>142875</xdr:colOff>
      <xdr:row>53</xdr:row>
      <xdr:rowOff>67310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77487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147337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が、村単独事業として実施している定住人口増対策や子育て支援に係る補助金の規模が大きいため、類似団体平均より若干高い水準にある。毎年度実施している行政評価の中で各補助金の効果検証を行い、効果の上がっていない補助金の廃止・縮減・見直し等を行っ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38</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2721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168148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6055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38</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12332"/>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117348</xdr:rowOff>
    </xdr:from>
    <xdr:to>
      <xdr:col>69</xdr:col>
      <xdr:colOff>142875</xdr:colOff>
      <xdr:row>39</xdr:row>
      <xdr:rowOff>47498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32275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近年、道路・水路などインフラ資産の維持補修工事に交付税措置率の高い起債を積極的に活用していることから、その元利償還に係る公債費は増加傾向にあり、今回、初めて類似団体平均を若干上回った。</a:t>
          </a:r>
        </a:p>
        <a:p>
          <a:r>
            <a:rPr kumimoji="1" lang="ja-JP" altLang="en-US" sz="1300">
              <a:latin typeface="ＭＳ Ｐゴシック" panose="020B0600070205080204" pitchFamily="50" charset="-128"/>
              <a:ea typeface="ＭＳ Ｐゴシック" panose="020B0600070205080204" pitchFamily="50" charset="-128"/>
            </a:rPr>
            <a:t>　今後も、交付税措置を勘案した実質的な公債費負担を考慮しつつ計画的に毎年度の起債発行を行うことで、世代間の平等を確保し、現在の水準を極端に上回らないよう努めていく。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111761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771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771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50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73661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50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33038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類似団体平均よりは低い水準にあるが、今後は少子高齢化の進行により扶助費や医療・介護等特別会計への繰出金の増加が見込まれる。また、行政需要の多様化等により人件費や物件費も増加傾向にある。</a:t>
          </a:r>
        </a:p>
        <a:p>
          <a:r>
            <a:rPr kumimoji="1" lang="ja-JP" altLang="en-US" sz="1300">
              <a:latin typeface="ＭＳ Ｐゴシック" panose="020B0600070205080204" pitchFamily="50" charset="-128"/>
              <a:ea typeface="ＭＳ Ｐゴシック" panose="020B0600070205080204" pitchFamily="50" charset="-128"/>
            </a:rPr>
            <a:t>　今後も、保健予防・介護予防事業の強化、行財政改革の一層の推進、定員・給与の適正化により、現在の水準を維持できるよう努めていく。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168148</xdr:rowOff>
    </xdr:from>
    <xdr:to>
      <xdr:col>82</xdr:col>
      <xdr:colOff>107950</xdr:colOff>
      <xdr:row>76</xdr:row>
      <xdr:rowOff>10413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2689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xdr:rowOff>
    </xdr:from>
    <xdr:to>
      <xdr:col>78</xdr:col>
      <xdr:colOff>69850</xdr:colOff>
      <xdr:row>76</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4061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28702</xdr:rowOff>
    </xdr:from>
    <xdr:to>
      <xdr:col>73</xdr:col>
      <xdr:colOff>180975</xdr:colOff>
      <xdr:row>76</xdr:row>
      <xdr:rowOff>94996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5890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156211</xdr:rowOff>
    </xdr:from>
    <xdr:to>
      <xdr:col>74</xdr:col>
      <xdr:colOff>31750</xdr:colOff>
      <xdr:row>77</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71138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94996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74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165354</xdr:rowOff>
    </xdr:from>
    <xdr:to>
      <xdr:col>65</xdr:col>
      <xdr:colOff>53975</xdr:colOff>
      <xdr:row>77</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80281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117348</xdr:rowOff>
    </xdr:from>
    <xdr:to>
      <xdr:col>82</xdr:col>
      <xdr:colOff>158750</xdr:colOff>
      <xdr:row>76</xdr:row>
      <xdr:rowOff>47498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133875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2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131064</xdr:rowOff>
    </xdr:from>
    <xdr:to>
      <xdr:col>78</xdr:col>
      <xdr:colOff>120650</xdr:colOff>
      <xdr:row>76</xdr:row>
      <xdr:rowOff>61215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71391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149352</xdr:rowOff>
    </xdr:from>
    <xdr:to>
      <xdr:col>74</xdr:col>
      <xdr:colOff>31750</xdr:colOff>
      <xdr:row>76</xdr:row>
      <xdr:rowOff>79502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89679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7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47560</xdr:rowOff>
    </xdr:from>
    <xdr:to>
      <xdr:col>29</xdr:col>
      <xdr:colOff>127000</xdr:colOff>
      <xdr:row>18</xdr:row>
      <xdr:rowOff>63178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81285"/>
          <a:ext cx="647700" cy="15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63178</xdr:rowOff>
    </xdr:from>
    <xdr:to>
      <xdr:col>26</xdr:col>
      <xdr:colOff>50800</xdr:colOff>
      <xdr:row>18</xdr:row>
      <xdr:rowOff>63553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96903"/>
          <a:ext cx="698500" cy="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63553</xdr:rowOff>
    </xdr:from>
    <xdr:to>
      <xdr:col>22</xdr:col>
      <xdr:colOff>114300</xdr:colOff>
      <xdr:row>18</xdr:row>
      <xdr:rowOff>65263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97278"/>
          <a:ext cx="698500" cy="1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38493</xdr:rowOff>
    </xdr:from>
    <xdr:to>
      <xdr:col>22</xdr:col>
      <xdr:colOff>165100</xdr:colOff>
      <xdr:row>15</xdr:row>
      <xdr:rowOff>140093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150270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42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48136</xdr:rowOff>
    </xdr:from>
    <xdr:to>
      <xdr:col>18</xdr:col>
      <xdr:colOff>177800</xdr:colOff>
      <xdr:row>18</xdr:row>
      <xdr:rowOff>65263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81861"/>
          <a:ext cx="698500" cy="1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81315</xdr:rowOff>
    </xdr:from>
    <xdr:to>
      <xdr:col>19</xdr:col>
      <xdr:colOff>38100</xdr:colOff>
      <xdr:row>16</xdr:row>
      <xdr:rowOff>11465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0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21642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4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97179</xdr:rowOff>
    </xdr:from>
    <xdr:to>
      <xdr:col>15</xdr:col>
      <xdr:colOff>101600</xdr:colOff>
      <xdr:row>16</xdr:row>
      <xdr:rowOff>27329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16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37506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48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168210</xdr:rowOff>
    </xdr:from>
    <xdr:to>
      <xdr:col>29</xdr:col>
      <xdr:colOff>177800</xdr:colOff>
      <xdr:row>18</xdr:row>
      <xdr:rowOff>98360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30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140287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0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12378</xdr:rowOff>
    </xdr:from>
    <xdr:to>
      <xdr:col>26</xdr:col>
      <xdr:colOff>101600</xdr:colOff>
      <xdr:row>18</xdr:row>
      <xdr:rowOff>113978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4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98755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3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12753</xdr:rowOff>
    </xdr:from>
    <xdr:to>
      <xdr:col>22</xdr:col>
      <xdr:colOff>165100</xdr:colOff>
      <xdr:row>18</xdr:row>
      <xdr:rowOff>114353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99130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3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14463</xdr:rowOff>
    </xdr:from>
    <xdr:to>
      <xdr:col>19</xdr:col>
      <xdr:colOff>38100</xdr:colOff>
      <xdr:row>18</xdr:row>
      <xdr:rowOff>116063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48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100840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3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168786</xdr:rowOff>
    </xdr:from>
    <xdr:to>
      <xdr:col>15</xdr:col>
      <xdr:colOff>101600</xdr:colOff>
      <xdr:row>18</xdr:row>
      <xdr:rowOff>98936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3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83713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141369</xdr:rowOff>
    </xdr:from>
    <xdr:to>
      <xdr:col>29</xdr:col>
      <xdr:colOff>127000</xdr:colOff>
      <xdr:row>35</xdr:row>
      <xdr:rowOff>219431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51719"/>
          <a:ext cx="647700" cy="7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219431</xdr:rowOff>
    </xdr:from>
    <xdr:to>
      <xdr:col>26</xdr:col>
      <xdr:colOff>50800</xdr:colOff>
      <xdr:row>35</xdr:row>
      <xdr:rowOff>288293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29781"/>
          <a:ext cx="698500" cy="6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288293</xdr:rowOff>
    </xdr:from>
    <xdr:to>
      <xdr:col>22</xdr:col>
      <xdr:colOff>114300</xdr:colOff>
      <xdr:row>36</xdr:row>
      <xdr:rowOff>42407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98643"/>
          <a:ext cx="698500" cy="9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189695</xdr:rowOff>
    </xdr:from>
    <xdr:to>
      <xdr:col>22</xdr:col>
      <xdr:colOff>165100</xdr:colOff>
      <xdr:row>35</xdr:row>
      <xdr:rowOff>291295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301472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27374</xdr:rowOff>
    </xdr:from>
    <xdr:to>
      <xdr:col>18</xdr:col>
      <xdr:colOff>177800</xdr:colOff>
      <xdr:row>36</xdr:row>
      <xdr:rowOff>42407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80624"/>
          <a:ext cx="698500" cy="1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210758</xdr:rowOff>
    </xdr:from>
    <xdr:to>
      <xdr:col>19</xdr:col>
      <xdr:colOff>38100</xdr:colOff>
      <xdr:row>35</xdr:row>
      <xdr:rowOff>312358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206132</xdr:rowOff>
    </xdr:from>
    <xdr:to>
      <xdr:col>15</xdr:col>
      <xdr:colOff>101600</xdr:colOff>
      <xdr:row>35</xdr:row>
      <xdr:rowOff>307732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16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317909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90569</xdr:rowOff>
    </xdr:from>
    <xdr:to>
      <xdr:col>29</xdr:col>
      <xdr:colOff>177800</xdr:colOff>
      <xdr:row>35</xdr:row>
      <xdr:rowOff>192169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00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278546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4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168631</xdr:rowOff>
    </xdr:from>
    <xdr:to>
      <xdr:col>26</xdr:col>
      <xdr:colOff>101600</xdr:colOff>
      <xdr:row>35</xdr:row>
      <xdr:rowOff>270231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7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280408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47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237493</xdr:rowOff>
    </xdr:from>
    <xdr:to>
      <xdr:col>22</xdr:col>
      <xdr:colOff>165100</xdr:colOff>
      <xdr:row>35</xdr:row>
      <xdr:rowOff>339093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4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323870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3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334507</xdr:rowOff>
    </xdr:from>
    <xdr:to>
      <xdr:col>19</xdr:col>
      <xdr:colOff>38100</xdr:colOff>
      <xdr:row>36</xdr:row>
      <xdr:rowOff>93207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44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77984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319474</xdr:rowOff>
    </xdr:from>
    <xdr:to>
      <xdr:col>15</xdr:col>
      <xdr:colOff>101600</xdr:colOff>
      <xdr:row>36</xdr:row>
      <xdr:rowOff>78174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2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62951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1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6,603
6,461
76.79
6,881,594
6,191,671
514,604
2,904,091
3,682,813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25057</xdr:rowOff>
    </xdr:from>
    <xdr:to>
      <xdr:col>24</xdr:col>
      <xdr:colOff>63500</xdr:colOff>
      <xdr:row>36</xdr:row>
      <xdr:rowOff>30879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7257"/>
          <a:ext cx="8382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28524</xdr:rowOff>
    </xdr:from>
    <xdr:to>
      <xdr:col>19</xdr:col>
      <xdr:colOff>177800</xdr:colOff>
      <xdr:row>36</xdr:row>
      <xdr:rowOff>30879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00724"/>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28524</xdr:rowOff>
    </xdr:from>
    <xdr:to>
      <xdr:col>15</xdr:col>
      <xdr:colOff>50800</xdr:colOff>
      <xdr:row>37</xdr:row>
      <xdr:rowOff>108862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0724"/>
          <a:ext cx="889000" cy="2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42685</xdr:rowOff>
    </xdr:from>
    <xdr:to>
      <xdr:col>15</xdr:col>
      <xdr:colOff>101600</xdr:colOff>
      <xdr:row>34</xdr:row>
      <xdr:rowOff>144285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7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160812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64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94467</xdr:rowOff>
    </xdr:from>
    <xdr:to>
      <xdr:col>10</xdr:col>
      <xdr:colOff>114300</xdr:colOff>
      <xdr:row>37</xdr:row>
      <xdr:rowOff>108862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8117"/>
          <a:ext cx="889000" cy="1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163492</xdr:rowOff>
    </xdr:from>
    <xdr:to>
      <xdr:col>10</xdr:col>
      <xdr:colOff>165100</xdr:colOff>
      <xdr:row>35</xdr:row>
      <xdr:rowOff>93642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110169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13027</xdr:rowOff>
    </xdr:from>
    <xdr:to>
      <xdr:col>6</xdr:col>
      <xdr:colOff>38100</xdr:colOff>
      <xdr:row>35</xdr:row>
      <xdr:rowOff>114627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131154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145707</xdr:rowOff>
    </xdr:from>
    <xdr:to>
      <xdr:col>24</xdr:col>
      <xdr:colOff>114300</xdr:colOff>
      <xdr:row>36</xdr:row>
      <xdr:rowOff>75857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124134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151529</xdr:rowOff>
    </xdr:from>
    <xdr:to>
      <xdr:col>20</xdr:col>
      <xdr:colOff>38100</xdr:colOff>
      <xdr:row>36</xdr:row>
      <xdr:rowOff>81679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72806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4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149174</xdr:rowOff>
    </xdr:from>
    <xdr:to>
      <xdr:col>15</xdr:col>
      <xdr:colOff>101600</xdr:colOff>
      <xdr:row>36</xdr:row>
      <xdr:rowOff>79324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70451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4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58062</xdr:rowOff>
    </xdr:from>
    <xdr:to>
      <xdr:col>10</xdr:col>
      <xdr:colOff>165100</xdr:colOff>
      <xdr:row>37</xdr:row>
      <xdr:rowOff>159662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150789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43667</xdr:rowOff>
    </xdr:from>
    <xdr:to>
      <xdr:col>6</xdr:col>
      <xdr:colOff>38100</xdr:colOff>
      <xdr:row>37</xdr:row>
      <xdr:rowOff>145267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136395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77699</xdr:rowOff>
    </xdr:from>
    <xdr:to>
      <xdr:col>24</xdr:col>
      <xdr:colOff>63500</xdr:colOff>
      <xdr:row>58</xdr:row>
      <xdr:rowOff>82539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10021799"/>
          <a:ext cx="8382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77699</xdr:rowOff>
    </xdr:from>
    <xdr:to>
      <xdr:col>19</xdr:col>
      <xdr:colOff>177800</xdr:colOff>
      <xdr:row>58</xdr:row>
      <xdr:rowOff>93185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021799"/>
          <a:ext cx="8890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93185</xdr:rowOff>
    </xdr:from>
    <xdr:to>
      <xdr:col>15</xdr:col>
      <xdr:colOff>50800</xdr:colOff>
      <xdr:row>58</xdr:row>
      <xdr:rowOff>93590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37285"/>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52919</xdr:rowOff>
    </xdr:from>
    <xdr:to>
      <xdr:col>15</xdr:col>
      <xdr:colOff>101600</xdr:colOff>
      <xdr:row>58</xdr:row>
      <xdr:rowOff>154519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99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145646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100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93590</xdr:rowOff>
    </xdr:from>
    <xdr:to>
      <xdr:col>10</xdr:col>
      <xdr:colOff>114300</xdr:colOff>
      <xdr:row>58</xdr:row>
      <xdr:rowOff>97128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37690"/>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148102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100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156387</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101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31739</xdr:rowOff>
    </xdr:from>
    <xdr:to>
      <xdr:col>24</xdr:col>
      <xdr:colOff>114300</xdr:colOff>
      <xdr:row>58</xdr:row>
      <xdr:rowOff>133339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7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54616</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2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26899</xdr:rowOff>
    </xdr:from>
    <xdr:to>
      <xdr:col>20</xdr:col>
      <xdr:colOff>38100</xdr:colOff>
      <xdr:row>58</xdr:row>
      <xdr:rowOff>128499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145026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74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42385</xdr:rowOff>
    </xdr:from>
    <xdr:to>
      <xdr:col>15</xdr:col>
      <xdr:colOff>101600</xdr:colOff>
      <xdr:row>58</xdr:row>
      <xdr:rowOff>143985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160512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76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42790</xdr:rowOff>
    </xdr:from>
    <xdr:to>
      <xdr:col>10</xdr:col>
      <xdr:colOff>165100</xdr:colOff>
      <xdr:row>58</xdr:row>
      <xdr:rowOff>144390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160917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7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46328</xdr:rowOff>
    </xdr:from>
    <xdr:to>
      <xdr:col>6</xdr:col>
      <xdr:colOff>38100</xdr:colOff>
      <xdr:row>58</xdr:row>
      <xdr:rowOff>147928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164455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76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114212</xdr:rowOff>
    </xdr:from>
    <xdr:to>
      <xdr:col>24</xdr:col>
      <xdr:colOff>63500</xdr:colOff>
      <xdr:row>78</xdr:row>
      <xdr:rowOff>118963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87312"/>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118963</xdr:rowOff>
    </xdr:from>
    <xdr:to>
      <xdr:col>19</xdr:col>
      <xdr:colOff>177800</xdr:colOff>
      <xdr:row>78</xdr:row>
      <xdr:rowOff>140435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92063"/>
          <a:ext cx="889000" cy="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140435</xdr:rowOff>
    </xdr:from>
    <xdr:to>
      <xdr:col>15</xdr:col>
      <xdr:colOff>50800</xdr:colOff>
      <xdr:row>78</xdr:row>
      <xdr:rowOff>147489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13535"/>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95659</xdr:rowOff>
    </xdr:from>
    <xdr:to>
      <xdr:col>15</xdr:col>
      <xdr:colOff>101600</xdr:colOff>
      <xdr:row>78</xdr:row>
      <xdr:rowOff>25809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42336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146036</xdr:rowOff>
    </xdr:from>
    <xdr:to>
      <xdr:col>10</xdr:col>
      <xdr:colOff>114300</xdr:colOff>
      <xdr:row>78</xdr:row>
      <xdr:rowOff>147489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19136"/>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131158</xdr:rowOff>
    </xdr:from>
    <xdr:to>
      <xdr:col>10</xdr:col>
      <xdr:colOff>165100</xdr:colOff>
      <xdr:row>78</xdr:row>
      <xdr:rowOff>61308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77835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129933</xdr:rowOff>
    </xdr:from>
    <xdr:to>
      <xdr:col>6</xdr:col>
      <xdr:colOff>38100</xdr:colOff>
      <xdr:row>78</xdr:row>
      <xdr:rowOff>60083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3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76610</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63412</xdr:rowOff>
    </xdr:from>
    <xdr:to>
      <xdr:col>24</xdr:col>
      <xdr:colOff>114300</xdr:colOff>
      <xdr:row>78</xdr:row>
      <xdr:rowOff>165012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41839</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68163</xdr:rowOff>
    </xdr:from>
    <xdr:to>
      <xdr:col>20</xdr:col>
      <xdr:colOff>38100</xdr:colOff>
      <xdr:row>78</xdr:row>
      <xdr:rowOff>169763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160890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89635</xdr:rowOff>
    </xdr:from>
    <xdr:to>
      <xdr:col>15</xdr:col>
      <xdr:colOff>101600</xdr:colOff>
      <xdr:row>79</xdr:row>
      <xdr:rowOff>19785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10912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5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96689</xdr:rowOff>
    </xdr:from>
    <xdr:to>
      <xdr:col>10</xdr:col>
      <xdr:colOff>165100</xdr:colOff>
      <xdr:row>79</xdr:row>
      <xdr:rowOff>26839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6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17966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6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95236</xdr:rowOff>
    </xdr:from>
    <xdr:to>
      <xdr:col>6</xdr:col>
      <xdr:colOff>38100</xdr:colOff>
      <xdr:row>79</xdr:row>
      <xdr:rowOff>25386</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6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16513</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6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146278</xdr:rowOff>
    </xdr:from>
    <xdr:to>
      <xdr:col>24</xdr:col>
      <xdr:colOff>63500</xdr:colOff>
      <xdr:row>97</xdr:row>
      <xdr:rowOff>6108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05478"/>
          <a:ext cx="8382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749</xdr:rowOff>
    </xdr:from>
    <xdr:to>
      <xdr:col>19</xdr:col>
      <xdr:colOff>177800</xdr:colOff>
      <xdr:row>97</xdr:row>
      <xdr:rowOff>6108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631399"/>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749</xdr:rowOff>
    </xdr:from>
    <xdr:to>
      <xdr:col>15</xdr:col>
      <xdr:colOff>50800</xdr:colOff>
      <xdr:row>97</xdr:row>
      <xdr:rowOff>31775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31399"/>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89370</xdr:rowOff>
    </xdr:from>
    <xdr:to>
      <xdr:col>15</xdr:col>
      <xdr:colOff>101600</xdr:colOff>
      <xdr:row>96</xdr:row>
      <xdr:rowOff>19520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36047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1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31775</xdr:rowOff>
    </xdr:from>
    <xdr:to>
      <xdr:col>10</xdr:col>
      <xdr:colOff>114300</xdr:colOff>
      <xdr:row>97</xdr:row>
      <xdr:rowOff>58573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62425"/>
          <a:ext cx="889000" cy="2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104623</xdr:rowOff>
    </xdr:from>
    <xdr:to>
      <xdr:col>10</xdr:col>
      <xdr:colOff>165100</xdr:colOff>
      <xdr:row>96</xdr:row>
      <xdr:rowOff>34773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51300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131851</xdr:rowOff>
    </xdr:from>
    <xdr:to>
      <xdr:col>6</xdr:col>
      <xdr:colOff>38100</xdr:colOff>
      <xdr:row>96</xdr:row>
      <xdr:rowOff>62001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78528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95478</xdr:rowOff>
    </xdr:from>
    <xdr:to>
      <xdr:col>24</xdr:col>
      <xdr:colOff>114300</xdr:colOff>
      <xdr:row>97</xdr:row>
      <xdr:rowOff>25628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73905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126758</xdr:rowOff>
    </xdr:from>
    <xdr:to>
      <xdr:col>20</xdr:col>
      <xdr:colOff>38100</xdr:colOff>
      <xdr:row>97</xdr:row>
      <xdr:rowOff>56908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48035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121399</xdr:rowOff>
    </xdr:from>
    <xdr:to>
      <xdr:col>15</xdr:col>
      <xdr:colOff>101600</xdr:colOff>
      <xdr:row>97</xdr:row>
      <xdr:rowOff>51549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42676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7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152425</xdr:rowOff>
    </xdr:from>
    <xdr:to>
      <xdr:col>10</xdr:col>
      <xdr:colOff>165100</xdr:colOff>
      <xdr:row>97</xdr:row>
      <xdr:rowOff>82575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73702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7773</xdr:rowOff>
    </xdr:from>
    <xdr:to>
      <xdr:col>6</xdr:col>
      <xdr:colOff>38100</xdr:colOff>
      <xdr:row>97</xdr:row>
      <xdr:rowOff>109373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100500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116822</xdr:rowOff>
    </xdr:from>
    <xdr:to>
      <xdr:col>55</xdr:col>
      <xdr:colOff>0</xdr:colOff>
      <xdr:row>34</xdr:row>
      <xdr:rowOff>140340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46122"/>
          <a:ext cx="838200" cy="2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88544</xdr:rowOff>
    </xdr:from>
    <xdr:to>
      <xdr:col>50</xdr:col>
      <xdr:colOff>114300</xdr:colOff>
      <xdr:row>34</xdr:row>
      <xdr:rowOff>116822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574944"/>
          <a:ext cx="889000" cy="37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88544</xdr:rowOff>
    </xdr:from>
    <xdr:to>
      <xdr:col>45</xdr:col>
      <xdr:colOff>177800</xdr:colOff>
      <xdr:row>35</xdr:row>
      <xdr:rowOff>106137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574944"/>
          <a:ext cx="889000" cy="5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14719</xdr:rowOff>
    </xdr:from>
    <xdr:to>
      <xdr:col>46</xdr:col>
      <xdr:colOff>38100</xdr:colOff>
      <xdr:row>31</xdr:row>
      <xdr:rowOff>116319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3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132846</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1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106137</xdr:rowOff>
    </xdr:from>
    <xdr:to>
      <xdr:col>41</xdr:col>
      <xdr:colOff>50800</xdr:colOff>
      <xdr:row>36</xdr:row>
      <xdr:rowOff>112616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06887"/>
          <a:ext cx="889000" cy="17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89188</xdr:rowOff>
    </xdr:from>
    <xdr:to>
      <xdr:col>41</xdr:col>
      <xdr:colOff>101600</xdr:colOff>
      <xdr:row>35</xdr:row>
      <xdr:rowOff>19338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5918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35865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6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103741</xdr:rowOff>
    </xdr:from>
    <xdr:to>
      <xdr:col>36</xdr:col>
      <xdr:colOff>165100</xdr:colOff>
      <xdr:row>35</xdr:row>
      <xdr:rowOff>33891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50418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570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89540</xdr:rowOff>
    </xdr:from>
    <xdr:to>
      <xdr:col>55</xdr:col>
      <xdr:colOff>50800</xdr:colOff>
      <xdr:row>35</xdr:row>
      <xdr:rowOff>19690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112417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66022</xdr:rowOff>
    </xdr:from>
    <xdr:to>
      <xdr:col>50</xdr:col>
      <xdr:colOff>165100</xdr:colOff>
      <xdr:row>34</xdr:row>
      <xdr:rowOff>167622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9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12699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67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37744</xdr:rowOff>
    </xdr:from>
    <xdr:to>
      <xdr:col>46</xdr:col>
      <xdr:colOff>38100</xdr:colOff>
      <xdr:row>32</xdr:row>
      <xdr:rowOff>139344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130471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61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55337</xdr:rowOff>
    </xdr:from>
    <xdr:to>
      <xdr:col>41</xdr:col>
      <xdr:colOff>101600</xdr:colOff>
      <xdr:row>35</xdr:row>
      <xdr:rowOff>156937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148064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14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61816</xdr:rowOff>
    </xdr:from>
    <xdr:to>
      <xdr:col>36</xdr:col>
      <xdr:colOff>165100</xdr:colOff>
      <xdr:row>36</xdr:row>
      <xdr:rowOff>163416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154543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2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8175</xdr:rowOff>
    </xdr:from>
    <xdr:to>
      <xdr:col>55</xdr:col>
      <xdr:colOff>0</xdr:colOff>
      <xdr:row>58</xdr:row>
      <xdr:rowOff>106342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52275"/>
          <a:ext cx="838200" cy="9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124074</xdr:rowOff>
    </xdr:from>
    <xdr:to>
      <xdr:col>50</xdr:col>
      <xdr:colOff>114300</xdr:colOff>
      <xdr:row>58</xdr:row>
      <xdr:rowOff>106342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96724"/>
          <a:ext cx="889000" cy="15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124074</xdr:rowOff>
    </xdr:from>
    <xdr:to>
      <xdr:col>45</xdr:col>
      <xdr:colOff>177800</xdr:colOff>
      <xdr:row>58</xdr:row>
      <xdr:rowOff>57686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96724"/>
          <a:ext cx="889000" cy="10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64091</xdr:rowOff>
    </xdr:from>
    <xdr:to>
      <xdr:col>46</xdr:col>
      <xdr:colOff>38100</xdr:colOff>
      <xdr:row>57</xdr:row>
      <xdr:rowOff>165691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10768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1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42484</xdr:rowOff>
    </xdr:from>
    <xdr:to>
      <xdr:col>41</xdr:col>
      <xdr:colOff>50800</xdr:colOff>
      <xdr:row>58</xdr:row>
      <xdr:rowOff>57686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8658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80288</xdr:rowOff>
    </xdr:from>
    <xdr:to>
      <xdr:col>41</xdr:col>
      <xdr:colOff>101600</xdr:colOff>
      <xdr:row>58</xdr:row>
      <xdr:rowOff>10438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26965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117480</xdr:rowOff>
    </xdr:from>
    <xdr:to>
      <xdr:col>36</xdr:col>
      <xdr:colOff>165100</xdr:colOff>
      <xdr:row>58</xdr:row>
      <xdr:rowOff>47630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64157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128825</xdr:rowOff>
    </xdr:from>
    <xdr:to>
      <xdr:col>55</xdr:col>
      <xdr:colOff>50800</xdr:colOff>
      <xdr:row>58</xdr:row>
      <xdr:rowOff>58975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151702</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5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55542</xdr:rowOff>
    </xdr:from>
    <xdr:to>
      <xdr:col>50</xdr:col>
      <xdr:colOff>165100</xdr:colOff>
      <xdr:row>58</xdr:row>
      <xdr:rowOff>157142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148269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9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73274</xdr:rowOff>
    </xdr:from>
    <xdr:to>
      <xdr:col>46</xdr:col>
      <xdr:colOff>38100</xdr:colOff>
      <xdr:row>58</xdr:row>
      <xdr:rowOff>3424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166001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93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6886</xdr:rowOff>
    </xdr:from>
    <xdr:to>
      <xdr:col>41</xdr:col>
      <xdr:colOff>101600</xdr:colOff>
      <xdr:row>58</xdr:row>
      <xdr:rowOff>108486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99613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4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163134</xdr:rowOff>
    </xdr:from>
    <xdr:to>
      <xdr:col>36</xdr:col>
      <xdr:colOff>165100</xdr:colOff>
      <xdr:row>58</xdr:row>
      <xdr:rowOff>93284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84411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2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135855</xdr:rowOff>
    </xdr:from>
    <xdr:to>
      <xdr:col>55</xdr:col>
      <xdr:colOff>0</xdr:colOff>
      <xdr:row>78</xdr:row>
      <xdr:rowOff>138525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08955"/>
          <a:ext cx="8382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167292</xdr:rowOff>
    </xdr:from>
    <xdr:to>
      <xdr:col>50</xdr:col>
      <xdr:colOff>114300</xdr:colOff>
      <xdr:row>78</xdr:row>
      <xdr:rowOff>135855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68942"/>
          <a:ext cx="889000" cy="1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167292</xdr:rowOff>
    </xdr:from>
    <xdr:to>
      <xdr:col>45</xdr:col>
      <xdr:colOff>177800</xdr:colOff>
      <xdr:row>78</xdr:row>
      <xdr:rowOff>104510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68942"/>
          <a:ext cx="889000" cy="10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48475</xdr:rowOff>
    </xdr:from>
    <xdr:to>
      <xdr:col>46</xdr:col>
      <xdr:colOff>38100</xdr:colOff>
      <xdr:row>77</xdr:row>
      <xdr:rowOff>150075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104510</xdr:rowOff>
    </xdr:from>
    <xdr:to>
      <xdr:col>41</xdr:col>
      <xdr:colOff>50800</xdr:colOff>
      <xdr:row>78</xdr:row>
      <xdr:rowOff>115235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77610"/>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61331</xdr:rowOff>
    </xdr:from>
    <xdr:to>
      <xdr:col>41</xdr:col>
      <xdr:colOff>101600</xdr:colOff>
      <xdr:row>77</xdr:row>
      <xdr:rowOff>162931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8008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3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79400</xdr:rowOff>
    </xdr:from>
    <xdr:to>
      <xdr:col>36</xdr:col>
      <xdr:colOff>165100</xdr:colOff>
      <xdr:row>78</xdr:row>
      <xdr:rowOff>9550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26077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87725</xdr:rowOff>
    </xdr:from>
    <xdr:to>
      <xdr:col>55</xdr:col>
      <xdr:colOff>50800</xdr:colOff>
      <xdr:row>79</xdr:row>
      <xdr:rowOff>17875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2652</xdr:rowOff>
    </xdr:from>
    <xdr:ext cx="378565"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5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85055</xdr:rowOff>
    </xdr:from>
    <xdr:to>
      <xdr:col>50</xdr:col>
      <xdr:colOff>165100</xdr:colOff>
      <xdr:row>79</xdr:row>
      <xdr:rowOff>15205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6332</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550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116492</xdr:rowOff>
    </xdr:from>
    <xdr:to>
      <xdr:col>46</xdr:col>
      <xdr:colOff>38100</xdr:colOff>
      <xdr:row>78</xdr:row>
      <xdr:rowOff>46642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37769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53710</xdr:rowOff>
    </xdr:from>
    <xdr:to>
      <xdr:col>41</xdr:col>
      <xdr:colOff>101600</xdr:colOff>
      <xdr:row>78</xdr:row>
      <xdr:rowOff>155310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146437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64435</xdr:rowOff>
    </xdr:from>
    <xdr:to>
      <xdr:col>36</xdr:col>
      <xdr:colOff>165100</xdr:colOff>
      <xdr:row>78</xdr:row>
      <xdr:rowOff>166035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157162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150929</xdr:rowOff>
    </xdr:from>
    <xdr:to>
      <xdr:col>55</xdr:col>
      <xdr:colOff>0</xdr:colOff>
      <xdr:row>96</xdr:row>
      <xdr:rowOff>52584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267229"/>
          <a:ext cx="838200" cy="24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22949</xdr:rowOff>
    </xdr:from>
    <xdr:to>
      <xdr:col>50</xdr:col>
      <xdr:colOff>114300</xdr:colOff>
      <xdr:row>96</xdr:row>
      <xdr:rowOff>52584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310699"/>
          <a:ext cx="889000" cy="20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22949</xdr:rowOff>
    </xdr:from>
    <xdr:to>
      <xdr:col>45</xdr:col>
      <xdr:colOff>177800</xdr:colOff>
      <xdr:row>95</xdr:row>
      <xdr:rowOff>153443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310699"/>
          <a:ext cx="889000" cy="1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37717</xdr:rowOff>
    </xdr:from>
    <xdr:to>
      <xdr:col>46</xdr:col>
      <xdr:colOff>38100</xdr:colOff>
      <xdr:row>95</xdr:row>
      <xdr:rowOff>139317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130444</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41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85252</xdr:rowOff>
    </xdr:from>
    <xdr:to>
      <xdr:col>41</xdr:col>
      <xdr:colOff>50800</xdr:colOff>
      <xdr:row>95</xdr:row>
      <xdr:rowOff>153443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373002"/>
          <a:ext cx="889000" cy="6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87840</xdr:rowOff>
    </xdr:from>
    <xdr:to>
      <xdr:col>41</xdr:col>
      <xdr:colOff>101600</xdr:colOff>
      <xdr:row>96</xdr:row>
      <xdr:rowOff>17990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34517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151985</xdr:rowOff>
    </xdr:from>
    <xdr:to>
      <xdr:col>36</xdr:col>
      <xdr:colOff>165100</xdr:colOff>
      <xdr:row>96</xdr:row>
      <xdr:rowOff>82135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73262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5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100129</xdr:rowOff>
    </xdr:from>
    <xdr:to>
      <xdr:col>55</xdr:col>
      <xdr:colOff>50800</xdr:colOff>
      <xdr:row>95</xdr:row>
      <xdr:rowOff>30279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2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123006</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06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1784</xdr:rowOff>
    </xdr:from>
    <xdr:to>
      <xdr:col>50</xdr:col>
      <xdr:colOff>165100</xdr:colOff>
      <xdr:row>96</xdr:row>
      <xdr:rowOff>103384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119911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23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143599</xdr:rowOff>
    </xdr:from>
    <xdr:to>
      <xdr:col>46</xdr:col>
      <xdr:colOff>38100</xdr:colOff>
      <xdr:row>95</xdr:row>
      <xdr:rowOff>73749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2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90276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03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102643</xdr:rowOff>
    </xdr:from>
    <xdr:to>
      <xdr:col>41</xdr:col>
      <xdr:colOff>101600</xdr:colOff>
      <xdr:row>96</xdr:row>
      <xdr:rowOff>32793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3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23920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48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34452</xdr:rowOff>
    </xdr:from>
    <xdr:to>
      <xdr:col>36</xdr:col>
      <xdr:colOff>165100</xdr:colOff>
      <xdr:row>95</xdr:row>
      <xdr:rowOff>136052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3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152579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09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49357</xdr:rowOff>
    </xdr:from>
    <xdr:to>
      <xdr:col>85</xdr:col>
      <xdr:colOff>127000</xdr:colOff>
      <xdr:row>38</xdr:row>
      <xdr:rowOff>80859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221557"/>
          <a:ext cx="838200" cy="37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49357</xdr:rowOff>
    </xdr:from>
    <xdr:to>
      <xdr:col>81</xdr:col>
      <xdr:colOff>50800</xdr:colOff>
      <xdr:row>37</xdr:row>
      <xdr:rowOff>124841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221557"/>
          <a:ext cx="889000" cy="24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124841</xdr:rowOff>
    </xdr:from>
    <xdr:to>
      <xdr:col>76</xdr:col>
      <xdr:colOff>114300</xdr:colOff>
      <xdr:row>38</xdr:row>
      <xdr:rowOff>124685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468491"/>
          <a:ext cx="889000" cy="17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92101</xdr:rowOff>
    </xdr:from>
    <xdr:to>
      <xdr:col>76</xdr:col>
      <xdr:colOff>165100</xdr:colOff>
      <xdr:row>38</xdr:row>
      <xdr:rowOff>22251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13378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91977</xdr:rowOff>
    </xdr:from>
    <xdr:to>
      <xdr:col>71</xdr:col>
      <xdr:colOff>177800</xdr:colOff>
      <xdr:row>38</xdr:row>
      <xdr:rowOff>124685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07077"/>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109547</xdr:rowOff>
    </xdr:from>
    <xdr:to>
      <xdr:col>72</xdr:col>
      <xdr:colOff>38100</xdr:colOff>
      <xdr:row>38</xdr:row>
      <xdr:rowOff>39697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56224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114979</xdr:rowOff>
    </xdr:from>
    <xdr:to>
      <xdr:col>67</xdr:col>
      <xdr:colOff>101600</xdr:colOff>
      <xdr:row>38</xdr:row>
      <xdr:rowOff>45129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61656</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30059</xdr:rowOff>
    </xdr:from>
    <xdr:to>
      <xdr:col>85</xdr:col>
      <xdr:colOff>177800</xdr:colOff>
      <xdr:row>38</xdr:row>
      <xdr:rowOff>131659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116435</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6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170007</xdr:rowOff>
    </xdr:from>
    <xdr:to>
      <xdr:col>81</xdr:col>
      <xdr:colOff>101600</xdr:colOff>
      <xdr:row>36</xdr:row>
      <xdr:rowOff>100157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1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116684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94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74041</xdr:rowOff>
    </xdr:from>
    <xdr:to>
      <xdr:col>76</xdr:col>
      <xdr:colOff>165100</xdr:colOff>
      <xdr:row>38</xdr:row>
      <xdr:rowOff>4190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20718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1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73885</xdr:rowOff>
    </xdr:from>
    <xdr:to>
      <xdr:col>72</xdr:col>
      <xdr:colOff>38100</xdr:colOff>
      <xdr:row>39</xdr:row>
      <xdr:rowOff>4035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8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166612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8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41177</xdr:rowOff>
    </xdr:from>
    <xdr:to>
      <xdr:col>67</xdr:col>
      <xdr:colOff>101600</xdr:colOff>
      <xdr:row>38</xdr:row>
      <xdr:rowOff>142777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133904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4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147234</xdr:rowOff>
    </xdr:from>
    <xdr:to>
      <xdr:col>85</xdr:col>
      <xdr:colOff>127000</xdr:colOff>
      <xdr:row>77</xdr:row>
      <xdr:rowOff>3280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77434"/>
          <a:ext cx="8382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3280</xdr:rowOff>
    </xdr:from>
    <xdr:to>
      <xdr:col>81</xdr:col>
      <xdr:colOff>50800</xdr:colOff>
      <xdr:row>77</xdr:row>
      <xdr:rowOff>25811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04930"/>
          <a:ext cx="889000" cy="2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25811</xdr:rowOff>
    </xdr:from>
    <xdr:to>
      <xdr:col>76</xdr:col>
      <xdr:colOff>114300</xdr:colOff>
      <xdr:row>77</xdr:row>
      <xdr:rowOff>60599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27461"/>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95072</xdr:rowOff>
    </xdr:from>
    <xdr:to>
      <xdr:col>76</xdr:col>
      <xdr:colOff>165100</xdr:colOff>
      <xdr:row>76</xdr:row>
      <xdr:rowOff>25223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41749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31806</xdr:rowOff>
    </xdr:from>
    <xdr:to>
      <xdr:col>71</xdr:col>
      <xdr:colOff>177800</xdr:colOff>
      <xdr:row>77</xdr:row>
      <xdr:rowOff>60599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33456"/>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93669</xdr:rowOff>
    </xdr:from>
    <xdr:to>
      <xdr:col>72</xdr:col>
      <xdr:colOff>38100</xdr:colOff>
      <xdr:row>76</xdr:row>
      <xdr:rowOff>23819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40346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86674</xdr:rowOff>
    </xdr:from>
    <xdr:to>
      <xdr:col>67</xdr:col>
      <xdr:colOff>101600</xdr:colOff>
      <xdr:row>76</xdr:row>
      <xdr:rowOff>16824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33351</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96434</xdr:rowOff>
    </xdr:from>
    <xdr:to>
      <xdr:col>85</xdr:col>
      <xdr:colOff>177800</xdr:colOff>
      <xdr:row>77</xdr:row>
      <xdr:rowOff>26584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2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74861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0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123930</xdr:rowOff>
    </xdr:from>
    <xdr:to>
      <xdr:col>81</xdr:col>
      <xdr:colOff>101600</xdr:colOff>
      <xdr:row>77</xdr:row>
      <xdr:rowOff>54080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5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45207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4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146461</xdr:rowOff>
    </xdr:from>
    <xdr:to>
      <xdr:col>76</xdr:col>
      <xdr:colOff>165100</xdr:colOff>
      <xdr:row>77</xdr:row>
      <xdr:rowOff>76611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67738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9799</xdr:rowOff>
    </xdr:from>
    <xdr:to>
      <xdr:col>72</xdr:col>
      <xdr:colOff>38100</xdr:colOff>
      <xdr:row>77</xdr:row>
      <xdr:rowOff>111399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102526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152456</xdr:rowOff>
    </xdr:from>
    <xdr:to>
      <xdr:col>67</xdr:col>
      <xdr:colOff>101600</xdr:colOff>
      <xdr:row>77</xdr:row>
      <xdr:rowOff>82606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73733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46270</xdr:rowOff>
    </xdr:from>
    <xdr:to>
      <xdr:col>85</xdr:col>
      <xdr:colOff>127000</xdr:colOff>
      <xdr:row>98</xdr:row>
      <xdr:rowOff>146329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48370"/>
          <a:ext cx="838200" cy="10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146329</xdr:rowOff>
    </xdr:from>
    <xdr:to>
      <xdr:col>81</xdr:col>
      <xdr:colOff>50800</xdr:colOff>
      <xdr:row>99</xdr:row>
      <xdr:rowOff>59784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48429"/>
          <a:ext cx="889000" cy="8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59784</xdr:rowOff>
    </xdr:from>
    <xdr:to>
      <xdr:col>76</xdr:col>
      <xdr:colOff>114300</xdr:colOff>
      <xdr:row>99</xdr:row>
      <xdr:rowOff>96203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7033334"/>
          <a:ext cx="889000" cy="3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94889</xdr:rowOff>
    </xdr:from>
    <xdr:to>
      <xdr:col>76</xdr:col>
      <xdr:colOff>165100</xdr:colOff>
      <xdr:row>99</xdr:row>
      <xdr:rowOff>25039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41566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96203</xdr:rowOff>
    </xdr:from>
    <xdr:to>
      <xdr:col>71</xdr:col>
      <xdr:colOff>177800</xdr:colOff>
      <xdr:row>99</xdr:row>
      <xdr:rowOff>97272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69753"/>
          <a:ext cx="8890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133948</xdr:rowOff>
    </xdr:from>
    <xdr:to>
      <xdr:col>72</xdr:col>
      <xdr:colOff>38100</xdr:colOff>
      <xdr:row>99</xdr:row>
      <xdr:rowOff>64098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80625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142867</xdr:rowOff>
    </xdr:from>
    <xdr:to>
      <xdr:col>67</xdr:col>
      <xdr:colOff>101600</xdr:colOff>
      <xdr:row>99</xdr:row>
      <xdr:rowOff>73017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89544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166920</xdr:rowOff>
    </xdr:from>
    <xdr:to>
      <xdr:col>85</xdr:col>
      <xdr:colOff>177800</xdr:colOff>
      <xdr:row>98</xdr:row>
      <xdr:rowOff>97070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9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18347</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4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95529</xdr:rowOff>
    </xdr:from>
    <xdr:to>
      <xdr:col>81</xdr:col>
      <xdr:colOff>101600</xdr:colOff>
      <xdr:row>99</xdr:row>
      <xdr:rowOff>25679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42206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8984</xdr:rowOff>
    </xdr:from>
    <xdr:to>
      <xdr:col>76</xdr:col>
      <xdr:colOff>165100</xdr:colOff>
      <xdr:row>99</xdr:row>
      <xdr:rowOff>110584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101711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7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45403</xdr:rowOff>
    </xdr:from>
    <xdr:to>
      <xdr:col>72</xdr:col>
      <xdr:colOff>38100</xdr:colOff>
      <xdr:row>99</xdr:row>
      <xdr:rowOff>147003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70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138130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11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46472</xdr:rowOff>
    </xdr:from>
    <xdr:to>
      <xdr:col>67</xdr:col>
      <xdr:colOff>101600</xdr:colOff>
      <xdr:row>99</xdr:row>
      <xdr:rowOff>148072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2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139199</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7112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61127</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576227"/>
          <a:ext cx="838200" cy="20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94941</xdr:rowOff>
    </xdr:from>
    <xdr:to>
      <xdr:col>107</xdr:col>
      <xdr:colOff>101600</xdr:colOff>
      <xdr:row>39</xdr:row>
      <xdr:rowOff>25091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41618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8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72198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58748"/>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103596</xdr:rowOff>
    </xdr:from>
    <xdr:to>
      <xdr:col>102</xdr:col>
      <xdr:colOff>165100</xdr:colOff>
      <xdr:row>39</xdr:row>
      <xdr:rowOff>33746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50273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120186</xdr:rowOff>
    </xdr:from>
    <xdr:to>
      <xdr:col>98</xdr:col>
      <xdr:colOff>38100</xdr:colOff>
      <xdr:row>39</xdr:row>
      <xdr:rowOff>50336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66863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10327</xdr:rowOff>
    </xdr:from>
    <xdr:to>
      <xdr:col>116</xdr:col>
      <xdr:colOff>114300</xdr:colOff>
      <xdr:row>38</xdr:row>
      <xdr:rowOff>111927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2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33204</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37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21398</xdr:rowOff>
    </xdr:from>
    <xdr:to>
      <xdr:col>98</xdr:col>
      <xdr:colOff>38100</xdr:colOff>
      <xdr:row>39</xdr:row>
      <xdr:rowOff>122998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0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114125</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80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43198</xdr:rowOff>
    </xdr:from>
    <xdr:to>
      <xdr:col>116</xdr:col>
      <xdr:colOff>63500</xdr:colOff>
      <xdr:row>59</xdr:row>
      <xdr:rowOff>63282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58748"/>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25269</xdr:rowOff>
    </xdr:from>
    <xdr:to>
      <xdr:col>111</xdr:col>
      <xdr:colOff>177800</xdr:colOff>
      <xdr:row>59</xdr:row>
      <xdr:rowOff>43198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140819"/>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25269</xdr:rowOff>
    </xdr:from>
    <xdr:to>
      <xdr:col>107</xdr:col>
      <xdr:colOff>50800</xdr:colOff>
      <xdr:row>59</xdr:row>
      <xdr:rowOff>27294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10140819"/>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33513</xdr:rowOff>
    </xdr:from>
    <xdr:to>
      <xdr:col>107</xdr:col>
      <xdr:colOff>101600</xdr:colOff>
      <xdr:row>58</xdr:row>
      <xdr:rowOff>135113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7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151640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75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9333</xdr:rowOff>
    </xdr:from>
    <xdr:to>
      <xdr:col>102</xdr:col>
      <xdr:colOff>114300</xdr:colOff>
      <xdr:row>59</xdr:row>
      <xdr:rowOff>27294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12488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61730</xdr:rowOff>
    </xdr:from>
    <xdr:to>
      <xdr:col>102</xdr:col>
      <xdr:colOff>165100</xdr:colOff>
      <xdr:row>58</xdr:row>
      <xdr:rowOff>163330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10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8407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4906</xdr:rowOff>
    </xdr:from>
    <xdr:to>
      <xdr:col>98</xdr:col>
      <xdr:colOff>38100</xdr:colOff>
      <xdr:row>58</xdr:row>
      <xdr:rowOff>106506</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4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123033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2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12482</xdr:rowOff>
    </xdr:from>
    <xdr:to>
      <xdr:col>116</xdr:col>
      <xdr:colOff>114300</xdr:colOff>
      <xdr:row>59</xdr:row>
      <xdr:rowOff>114082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163848</xdr:rowOff>
    </xdr:from>
    <xdr:to>
      <xdr:col>112</xdr:col>
      <xdr:colOff>38100</xdr:colOff>
      <xdr:row>59</xdr:row>
      <xdr:rowOff>93998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0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85125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20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145919</xdr:rowOff>
    </xdr:from>
    <xdr:to>
      <xdr:col>107</xdr:col>
      <xdr:colOff>101600</xdr:colOff>
      <xdr:row>59</xdr:row>
      <xdr:rowOff>76069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67196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18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147944</xdr:rowOff>
    </xdr:from>
    <xdr:to>
      <xdr:col>102</xdr:col>
      <xdr:colOff>165100</xdr:colOff>
      <xdr:row>59</xdr:row>
      <xdr:rowOff>78094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69221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18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129983</xdr:rowOff>
    </xdr:from>
    <xdr:to>
      <xdr:col>98</xdr:col>
      <xdr:colOff>38100</xdr:colOff>
      <xdr:row>59</xdr:row>
      <xdr:rowOff>60133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0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51260</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16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96296</xdr:rowOff>
    </xdr:from>
    <xdr:to>
      <xdr:col>116</xdr:col>
      <xdr:colOff>63500</xdr:colOff>
      <xdr:row>77</xdr:row>
      <xdr:rowOff>104198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297946"/>
          <a:ext cx="8382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104198</xdr:rowOff>
    </xdr:from>
    <xdr:to>
      <xdr:col>111</xdr:col>
      <xdr:colOff>177800</xdr:colOff>
      <xdr:row>77</xdr:row>
      <xdr:rowOff>112871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305848"/>
          <a:ext cx="889000" cy="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112871</xdr:rowOff>
    </xdr:from>
    <xdr:to>
      <xdr:col>107</xdr:col>
      <xdr:colOff>50800</xdr:colOff>
      <xdr:row>77</xdr:row>
      <xdr:rowOff>113838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314521"/>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87887</xdr:rowOff>
    </xdr:from>
    <xdr:to>
      <xdr:col>107</xdr:col>
      <xdr:colOff>101600</xdr:colOff>
      <xdr:row>76</xdr:row>
      <xdr:rowOff>18036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46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34564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2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59035</xdr:rowOff>
    </xdr:from>
    <xdr:to>
      <xdr:col>102</xdr:col>
      <xdr:colOff>114300</xdr:colOff>
      <xdr:row>77</xdr:row>
      <xdr:rowOff>113838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089235"/>
          <a:ext cx="889000" cy="22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67663</xdr:rowOff>
    </xdr:from>
    <xdr:to>
      <xdr:col>102</xdr:col>
      <xdr:colOff>165100</xdr:colOff>
      <xdr:row>75</xdr:row>
      <xdr:rowOff>169264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14340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0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66406</xdr:rowOff>
    </xdr:from>
    <xdr:to>
      <xdr:col>98</xdr:col>
      <xdr:colOff>38100</xdr:colOff>
      <xdr:row>75</xdr:row>
      <xdr:rowOff>168005</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13083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45496</xdr:rowOff>
    </xdr:from>
    <xdr:to>
      <xdr:col>116</xdr:col>
      <xdr:colOff>114300</xdr:colOff>
      <xdr:row>77</xdr:row>
      <xdr:rowOff>147096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2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131873</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16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53398</xdr:rowOff>
    </xdr:from>
    <xdr:to>
      <xdr:col>112</xdr:col>
      <xdr:colOff>38100</xdr:colOff>
      <xdr:row>77</xdr:row>
      <xdr:rowOff>154998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2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146125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34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62071</xdr:rowOff>
    </xdr:from>
    <xdr:to>
      <xdr:col>107</xdr:col>
      <xdr:colOff>101600</xdr:colOff>
      <xdr:row>77</xdr:row>
      <xdr:rowOff>163671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2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154798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3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63038</xdr:rowOff>
    </xdr:from>
    <xdr:to>
      <xdr:col>102</xdr:col>
      <xdr:colOff>165100</xdr:colOff>
      <xdr:row>77</xdr:row>
      <xdr:rowOff>164638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2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155765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3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8235</xdr:rowOff>
    </xdr:from>
    <xdr:to>
      <xdr:col>98</xdr:col>
      <xdr:colOff>38100</xdr:colOff>
      <xdr:row>76</xdr:row>
      <xdr:rowOff>109835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0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100962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1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物件費、補助費等、普通建設事業費（全体及び更新整備）、積立金、投資及び出資金であり、他は全て類似団体平均を下回っていることから、本村は類似団体の中では住民一人当たりの行政コストが低い方であると分析できる。</a:t>
          </a:r>
        </a:p>
        <a:p>
          <a:r>
            <a:rPr kumimoji="1" lang="ja-JP" altLang="en-US" sz="1300">
              <a:latin typeface="ＭＳ Ｐゴシック" panose="020B0600070205080204" pitchFamily="50" charset="-128"/>
              <a:ea typeface="ＭＳ Ｐゴシック" panose="020B0600070205080204" pitchFamily="50" charset="-128"/>
            </a:rPr>
            <a:t>　なお、物件費が上回っているのはふるさと納税寄附金の返礼品に係る需用費・役務費の規模が大きいため、普通建設事業費（うち更新整備）が上回ったのは、かつて整備した道路・水路等のインフラ施設、建物等が老朽化による更新・補修の時期にきており、その工事に多額の費用を要しているためである。また、積立金が上回ったのは、将来の財政負担に備え公共施設等維持整備基金、新設したふるさと納税寄附金基金へ合わせて９億円の積立を実施したことによる。</a:t>
          </a:r>
        </a:p>
        <a:p>
          <a:r>
            <a:rPr kumimoji="1" lang="ja-JP" altLang="en-US" sz="1300">
              <a:latin typeface="ＭＳ Ｐゴシック" panose="020B0600070205080204" pitchFamily="50" charset="-128"/>
              <a:ea typeface="ＭＳ Ｐゴシック" panose="020B0600070205080204" pitchFamily="50" charset="-128"/>
            </a:rPr>
            <a:t>　義務的経費である人件費、扶助費、公債費は、全て類似団体平均を下回っている。しかし、いずれも増加傾向にあることから、類似団体平均の水準に抑えるよう務めていく。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6,603
6,461
76.79
6,881,594
6,191,671
514,604
2,904,091
3,682,813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144272</xdr:rowOff>
    </xdr:from>
    <xdr:to>
      <xdr:col>24</xdr:col>
      <xdr:colOff>63500</xdr:colOff>
      <xdr:row>36</xdr:row>
      <xdr:rowOff>18978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45022"/>
          <a:ext cx="838200" cy="4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144272</xdr:rowOff>
    </xdr:from>
    <xdr:to>
      <xdr:col>19</xdr:col>
      <xdr:colOff>177800</xdr:colOff>
      <xdr:row>35</xdr:row>
      <xdr:rowOff>150586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45022"/>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140571</xdr:rowOff>
    </xdr:from>
    <xdr:to>
      <xdr:col>15</xdr:col>
      <xdr:colOff>50800</xdr:colOff>
      <xdr:row>35</xdr:row>
      <xdr:rowOff>150586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41321"/>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132443</xdr:rowOff>
    </xdr:from>
    <xdr:to>
      <xdr:col>15</xdr:col>
      <xdr:colOff>101600</xdr:colOff>
      <xdr:row>35</xdr:row>
      <xdr:rowOff>62593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79120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128923</xdr:rowOff>
    </xdr:from>
    <xdr:to>
      <xdr:col>10</xdr:col>
      <xdr:colOff>114300</xdr:colOff>
      <xdr:row>35</xdr:row>
      <xdr:rowOff>140571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29673"/>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81280</xdr:rowOff>
    </xdr:from>
    <xdr:to>
      <xdr:col>10</xdr:col>
      <xdr:colOff>165100</xdr:colOff>
      <xdr:row>35</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1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27957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6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88247</xdr:rowOff>
    </xdr:from>
    <xdr:to>
      <xdr:col>6</xdr:col>
      <xdr:colOff>38100</xdr:colOff>
      <xdr:row>35</xdr:row>
      <xdr:rowOff>18397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34924</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6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139628</xdr:rowOff>
    </xdr:from>
    <xdr:to>
      <xdr:col>24</xdr:col>
      <xdr:colOff>114300</xdr:colOff>
      <xdr:row>36</xdr:row>
      <xdr:rowOff>69778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118055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1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93472</xdr:rowOff>
    </xdr:from>
    <xdr:to>
      <xdr:col>20</xdr:col>
      <xdr:colOff>38100</xdr:colOff>
      <xdr:row>36</xdr:row>
      <xdr:rowOff>23622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14749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99786</xdr:rowOff>
    </xdr:from>
    <xdr:to>
      <xdr:col>15</xdr:col>
      <xdr:colOff>101600</xdr:colOff>
      <xdr:row>36</xdr:row>
      <xdr:rowOff>29936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21063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9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89771</xdr:rowOff>
    </xdr:from>
    <xdr:to>
      <xdr:col>10</xdr:col>
      <xdr:colOff>165100</xdr:colOff>
      <xdr:row>36</xdr:row>
      <xdr:rowOff>19921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11048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8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78123</xdr:rowOff>
    </xdr:from>
    <xdr:to>
      <xdr:col>6</xdr:col>
      <xdr:colOff>38100</xdr:colOff>
      <xdr:row>36</xdr:row>
      <xdr:rowOff>8273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170850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7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144290</xdr:rowOff>
    </xdr:from>
    <xdr:to>
      <xdr:col>24</xdr:col>
      <xdr:colOff>63500</xdr:colOff>
      <xdr:row>58</xdr:row>
      <xdr:rowOff>14670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6940"/>
          <a:ext cx="838200" cy="4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161165</xdr:rowOff>
    </xdr:from>
    <xdr:to>
      <xdr:col>19</xdr:col>
      <xdr:colOff>177800</xdr:colOff>
      <xdr:row>58</xdr:row>
      <xdr:rowOff>14670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33815"/>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161165</xdr:rowOff>
    </xdr:from>
    <xdr:to>
      <xdr:col>15</xdr:col>
      <xdr:colOff>50800</xdr:colOff>
      <xdr:row>58</xdr:row>
      <xdr:rowOff>113748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3815"/>
          <a:ext cx="889000" cy="1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78687</xdr:rowOff>
    </xdr:from>
    <xdr:to>
      <xdr:col>15</xdr:col>
      <xdr:colOff>101600</xdr:colOff>
      <xdr:row>58</xdr:row>
      <xdr:rowOff>8837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25364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113340</xdr:rowOff>
    </xdr:from>
    <xdr:to>
      <xdr:col>10</xdr:col>
      <xdr:colOff>114300</xdr:colOff>
      <xdr:row>58</xdr:row>
      <xdr:rowOff>113748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57440"/>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135472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145502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93490</xdr:rowOff>
    </xdr:from>
    <xdr:to>
      <xdr:col>24</xdr:col>
      <xdr:colOff>114300</xdr:colOff>
      <xdr:row>58</xdr:row>
      <xdr:rowOff>23640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116367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135320</xdr:rowOff>
    </xdr:from>
    <xdr:to>
      <xdr:col>20</xdr:col>
      <xdr:colOff>38100</xdr:colOff>
      <xdr:row>58</xdr:row>
      <xdr:rowOff>65470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81997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8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110365</xdr:rowOff>
    </xdr:from>
    <xdr:to>
      <xdr:col>15</xdr:col>
      <xdr:colOff>101600</xdr:colOff>
      <xdr:row>58</xdr:row>
      <xdr:rowOff>40515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31642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62948</xdr:rowOff>
    </xdr:from>
    <xdr:to>
      <xdr:col>10</xdr:col>
      <xdr:colOff>165100</xdr:colOff>
      <xdr:row>58</xdr:row>
      <xdr:rowOff>164548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155675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9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62540</xdr:rowOff>
    </xdr:from>
    <xdr:to>
      <xdr:col>6</xdr:col>
      <xdr:colOff>38100</xdr:colOff>
      <xdr:row>58</xdr:row>
      <xdr:rowOff>164140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155267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9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61443</xdr:rowOff>
    </xdr:from>
    <xdr:to>
      <xdr:col>24</xdr:col>
      <xdr:colOff>63500</xdr:colOff>
      <xdr:row>75</xdr:row>
      <xdr:rowOff>158491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20193"/>
          <a:ext cx="838200" cy="9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61443</xdr:rowOff>
    </xdr:from>
    <xdr:to>
      <xdr:col>19</xdr:col>
      <xdr:colOff>177800</xdr:colOff>
      <xdr:row>76</xdr:row>
      <xdr:rowOff>62091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20193"/>
          <a:ext cx="889000" cy="17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62091</xdr:rowOff>
    </xdr:from>
    <xdr:to>
      <xdr:col>15</xdr:col>
      <xdr:colOff>50800</xdr:colOff>
      <xdr:row>76</xdr:row>
      <xdr:rowOff>100952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92291"/>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57757</xdr:rowOff>
    </xdr:from>
    <xdr:to>
      <xdr:col>15</xdr:col>
      <xdr:colOff>101600</xdr:colOff>
      <xdr:row>74</xdr:row>
      <xdr:rowOff>159357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100952</xdr:rowOff>
    </xdr:from>
    <xdr:to>
      <xdr:col>10</xdr:col>
      <xdr:colOff>114300</xdr:colOff>
      <xdr:row>76</xdr:row>
      <xdr:rowOff>134778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31152"/>
          <a:ext cx="889000" cy="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143269</xdr:rowOff>
    </xdr:from>
    <xdr:to>
      <xdr:col>10</xdr:col>
      <xdr:colOff>165100</xdr:colOff>
      <xdr:row>75</xdr:row>
      <xdr:rowOff>73419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89946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0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14361</xdr:rowOff>
    </xdr:from>
    <xdr:to>
      <xdr:col>6</xdr:col>
      <xdr:colOff>38100</xdr:colOff>
      <xdr:row>75</xdr:row>
      <xdr:rowOff>115961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7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132488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107691</xdr:rowOff>
    </xdr:from>
    <xdr:to>
      <xdr:col>24</xdr:col>
      <xdr:colOff>114300</xdr:colOff>
      <xdr:row>76</xdr:row>
      <xdr:rowOff>37841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86118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10643</xdr:rowOff>
    </xdr:from>
    <xdr:to>
      <xdr:col>20</xdr:col>
      <xdr:colOff>38100</xdr:colOff>
      <xdr:row>75</xdr:row>
      <xdr:rowOff>112243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103370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6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11291</xdr:rowOff>
    </xdr:from>
    <xdr:to>
      <xdr:col>15</xdr:col>
      <xdr:colOff>101600</xdr:colOff>
      <xdr:row>76</xdr:row>
      <xdr:rowOff>112891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104018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3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50152</xdr:rowOff>
    </xdr:from>
    <xdr:to>
      <xdr:col>10</xdr:col>
      <xdr:colOff>165100</xdr:colOff>
      <xdr:row>76</xdr:row>
      <xdr:rowOff>151752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142879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7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83978</xdr:rowOff>
    </xdr:from>
    <xdr:to>
      <xdr:col>6</xdr:col>
      <xdr:colOff>38100</xdr:colOff>
      <xdr:row>77</xdr:row>
      <xdr:rowOff>14128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5255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146185</xdr:rowOff>
    </xdr:from>
    <xdr:to>
      <xdr:col>24</xdr:col>
      <xdr:colOff>63500</xdr:colOff>
      <xdr:row>97</xdr:row>
      <xdr:rowOff>65382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05385"/>
          <a:ext cx="838200" cy="9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65382</xdr:rowOff>
    </xdr:from>
    <xdr:to>
      <xdr:col>19</xdr:col>
      <xdr:colOff>177800</xdr:colOff>
      <xdr:row>97</xdr:row>
      <xdr:rowOff>84730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6032"/>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84730</xdr:rowOff>
    </xdr:from>
    <xdr:to>
      <xdr:col>15</xdr:col>
      <xdr:colOff>50800</xdr:colOff>
      <xdr:row>97</xdr:row>
      <xdr:rowOff>137094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15380"/>
          <a:ext cx="889000" cy="5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150157</xdr:rowOff>
    </xdr:from>
    <xdr:to>
      <xdr:col>15</xdr:col>
      <xdr:colOff>101600</xdr:colOff>
      <xdr:row>95</xdr:row>
      <xdr:rowOff>80307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96834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0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137094</xdr:rowOff>
    </xdr:from>
    <xdr:to>
      <xdr:col>10</xdr:col>
      <xdr:colOff>114300</xdr:colOff>
      <xdr:row>98</xdr:row>
      <xdr:rowOff>23510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67744"/>
          <a:ext cx="889000" cy="5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9378</xdr:rowOff>
    </xdr:from>
    <xdr:to>
      <xdr:col>10</xdr:col>
      <xdr:colOff>165100</xdr:colOff>
      <xdr:row>95</xdr:row>
      <xdr:rowOff>110978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29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127505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0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47523</xdr:rowOff>
    </xdr:from>
    <xdr:to>
      <xdr:col>6</xdr:col>
      <xdr:colOff>38100</xdr:colOff>
      <xdr:row>95</xdr:row>
      <xdr:rowOff>149123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165650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95385</xdr:rowOff>
    </xdr:from>
    <xdr:to>
      <xdr:col>24</xdr:col>
      <xdr:colOff>114300</xdr:colOff>
      <xdr:row>97</xdr:row>
      <xdr:rowOff>25535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73812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14582</xdr:rowOff>
    </xdr:from>
    <xdr:to>
      <xdr:col>20</xdr:col>
      <xdr:colOff>38100</xdr:colOff>
      <xdr:row>97</xdr:row>
      <xdr:rowOff>116182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107309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33930</xdr:rowOff>
    </xdr:from>
    <xdr:to>
      <xdr:col>15</xdr:col>
      <xdr:colOff>101600</xdr:colOff>
      <xdr:row>97</xdr:row>
      <xdr:rowOff>135530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126657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86294</xdr:rowOff>
    </xdr:from>
    <xdr:to>
      <xdr:col>10</xdr:col>
      <xdr:colOff>165100</xdr:colOff>
      <xdr:row>98</xdr:row>
      <xdr:rowOff>16444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7571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144160</xdr:rowOff>
    </xdr:from>
    <xdr:to>
      <xdr:col>6</xdr:col>
      <xdr:colOff>38100</xdr:colOff>
      <xdr:row>98</xdr:row>
      <xdr:rowOff>74310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65437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115012</xdr:rowOff>
    </xdr:from>
    <xdr:to>
      <xdr:col>55</xdr:col>
      <xdr:colOff>0</xdr:colOff>
      <xdr:row>38</xdr:row>
      <xdr:rowOff>119583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3011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119583</xdr:rowOff>
    </xdr:from>
    <xdr:to>
      <xdr:col>50</xdr:col>
      <xdr:colOff>114300</xdr:colOff>
      <xdr:row>38</xdr:row>
      <xdr:rowOff>120955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3468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120955</xdr:rowOff>
    </xdr:from>
    <xdr:to>
      <xdr:col>45</xdr:col>
      <xdr:colOff>177800</xdr:colOff>
      <xdr:row>38</xdr:row>
      <xdr:rowOff>123698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360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73355</xdr:rowOff>
    </xdr:from>
    <xdr:to>
      <xdr:col>46</xdr:col>
      <xdr:colOff>38100</xdr:colOff>
      <xdr:row>38</xdr:row>
      <xdr:rowOff>3505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20032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119126</xdr:rowOff>
    </xdr:from>
    <xdr:to>
      <xdr:col>41</xdr:col>
      <xdr:colOff>50800</xdr:colOff>
      <xdr:row>38</xdr:row>
      <xdr:rowOff>123698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342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28549</xdr:rowOff>
    </xdr:from>
    <xdr:to>
      <xdr:col>41</xdr:col>
      <xdr:colOff>101600</xdr:colOff>
      <xdr:row>37</xdr:row>
      <xdr:rowOff>130149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146676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21234</xdr:rowOff>
    </xdr:from>
    <xdr:to>
      <xdr:col>36</xdr:col>
      <xdr:colOff>165100</xdr:colOff>
      <xdr:row>37</xdr:row>
      <xdr:rowOff>122834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139361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64212</xdr:rowOff>
    </xdr:from>
    <xdr:to>
      <xdr:col>55</xdr:col>
      <xdr:colOff>50800</xdr:colOff>
      <xdr:row>38</xdr:row>
      <xdr:rowOff>165812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150589</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94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68783</xdr:rowOff>
    </xdr:from>
    <xdr:to>
      <xdr:col>50</xdr:col>
      <xdr:colOff>165100</xdr:colOff>
      <xdr:row>38</xdr:row>
      <xdr:rowOff>170383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161510</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70155</xdr:rowOff>
    </xdr:from>
    <xdr:to>
      <xdr:col>46</xdr:col>
      <xdr:colOff>38100</xdr:colOff>
      <xdr:row>39</xdr:row>
      <xdr:rowOff>305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162882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6779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72898</xdr:rowOff>
    </xdr:from>
    <xdr:to>
      <xdr:col>41</xdr:col>
      <xdr:colOff>101600</xdr:colOff>
      <xdr:row>39</xdr:row>
      <xdr:rowOff>3048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165625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68326</xdr:rowOff>
    </xdr:from>
    <xdr:to>
      <xdr:col>36</xdr:col>
      <xdr:colOff>165100</xdr:colOff>
      <xdr:row>38</xdr:row>
      <xdr:rowOff>169926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161053</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7142</xdr:rowOff>
    </xdr:from>
    <xdr:to>
      <xdr:col>55</xdr:col>
      <xdr:colOff>0</xdr:colOff>
      <xdr:row>58</xdr:row>
      <xdr:rowOff>21875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51242"/>
          <a:ext cx="838200" cy="1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136523</xdr:rowOff>
    </xdr:from>
    <xdr:to>
      <xdr:col>50</xdr:col>
      <xdr:colOff>114300</xdr:colOff>
      <xdr:row>58</xdr:row>
      <xdr:rowOff>21875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09173"/>
          <a:ext cx="889000" cy="5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136523</xdr:rowOff>
    </xdr:from>
    <xdr:to>
      <xdr:col>45</xdr:col>
      <xdr:colOff>177800</xdr:colOff>
      <xdr:row>57</xdr:row>
      <xdr:rowOff>144066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09173"/>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125030</xdr:rowOff>
    </xdr:from>
    <xdr:to>
      <xdr:col>46</xdr:col>
      <xdr:colOff>38100</xdr:colOff>
      <xdr:row>57</xdr:row>
      <xdr:rowOff>55180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71707</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144066</xdr:rowOff>
    </xdr:from>
    <xdr:to>
      <xdr:col>41</xdr:col>
      <xdr:colOff>50800</xdr:colOff>
      <xdr:row>57</xdr:row>
      <xdr:rowOff>151942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16716"/>
          <a:ext cx="889000" cy="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106311</xdr:rowOff>
    </xdr:from>
    <xdr:to>
      <xdr:col>41</xdr:col>
      <xdr:colOff>101600</xdr:colOff>
      <xdr:row>57</xdr:row>
      <xdr:rowOff>36461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52988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128916</xdr:rowOff>
    </xdr:from>
    <xdr:to>
      <xdr:col>36</xdr:col>
      <xdr:colOff>165100</xdr:colOff>
      <xdr:row>57</xdr:row>
      <xdr:rowOff>59066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127792</xdr:rowOff>
    </xdr:from>
    <xdr:to>
      <xdr:col>55</xdr:col>
      <xdr:colOff>50800</xdr:colOff>
      <xdr:row>58</xdr:row>
      <xdr:rowOff>57942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0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106219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7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142525</xdr:rowOff>
    </xdr:from>
    <xdr:to>
      <xdr:col>50</xdr:col>
      <xdr:colOff>165100</xdr:colOff>
      <xdr:row>58</xdr:row>
      <xdr:rowOff>72675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85723</xdr:rowOff>
    </xdr:from>
    <xdr:to>
      <xdr:col>46</xdr:col>
      <xdr:colOff>38100</xdr:colOff>
      <xdr:row>58</xdr:row>
      <xdr:rowOff>15873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5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5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93266</xdr:rowOff>
    </xdr:from>
    <xdr:to>
      <xdr:col>41</xdr:col>
      <xdr:colOff>101600</xdr:colOff>
      <xdr:row>58</xdr:row>
      <xdr:rowOff>23416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5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101142</xdr:rowOff>
    </xdr:from>
    <xdr:to>
      <xdr:col>36</xdr:col>
      <xdr:colOff>165100</xdr:colOff>
      <xdr:row>58</xdr:row>
      <xdr:rowOff>31292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22419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143641</xdr:rowOff>
    </xdr:from>
    <xdr:to>
      <xdr:col>55</xdr:col>
      <xdr:colOff>0</xdr:colOff>
      <xdr:row>77</xdr:row>
      <xdr:rowOff>159784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45291"/>
          <a:ext cx="8382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102122</xdr:rowOff>
    </xdr:from>
    <xdr:to>
      <xdr:col>50</xdr:col>
      <xdr:colOff>114300</xdr:colOff>
      <xdr:row>77</xdr:row>
      <xdr:rowOff>159784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32322"/>
          <a:ext cx="889000" cy="22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102122</xdr:rowOff>
    </xdr:from>
    <xdr:to>
      <xdr:col>45</xdr:col>
      <xdr:colOff>177800</xdr:colOff>
      <xdr:row>78</xdr:row>
      <xdr:rowOff>138437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32322"/>
          <a:ext cx="889000" cy="37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51834</xdr:rowOff>
    </xdr:from>
    <xdr:to>
      <xdr:col>46</xdr:col>
      <xdr:colOff>38100</xdr:colOff>
      <xdr:row>76</xdr:row>
      <xdr:rowOff>153434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8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144561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138437</xdr:rowOff>
    </xdr:from>
    <xdr:to>
      <xdr:col>41</xdr:col>
      <xdr:colOff>50800</xdr:colOff>
      <xdr:row>78</xdr:row>
      <xdr:rowOff>146155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11537"/>
          <a:ext cx="8890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85547</xdr:rowOff>
    </xdr:from>
    <xdr:to>
      <xdr:col>41</xdr:col>
      <xdr:colOff>101600</xdr:colOff>
      <xdr:row>78</xdr:row>
      <xdr:rowOff>15697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32224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90174</xdr:rowOff>
    </xdr:from>
    <xdr:to>
      <xdr:col>36</xdr:col>
      <xdr:colOff>165100</xdr:colOff>
      <xdr:row>78</xdr:row>
      <xdr:rowOff>20324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36851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6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92841</xdr:rowOff>
    </xdr:from>
    <xdr:to>
      <xdr:col>55</xdr:col>
      <xdr:colOff>50800</xdr:colOff>
      <xdr:row>78</xdr:row>
      <xdr:rowOff>22991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71268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7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108984</xdr:rowOff>
    </xdr:from>
    <xdr:to>
      <xdr:col>50</xdr:col>
      <xdr:colOff>165100</xdr:colOff>
      <xdr:row>78</xdr:row>
      <xdr:rowOff>39134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30261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51322</xdr:rowOff>
    </xdr:from>
    <xdr:to>
      <xdr:col>46</xdr:col>
      <xdr:colOff>38100</xdr:colOff>
      <xdr:row>76</xdr:row>
      <xdr:rowOff>152922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169449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87637</xdr:rowOff>
    </xdr:from>
    <xdr:to>
      <xdr:col>41</xdr:col>
      <xdr:colOff>101600</xdr:colOff>
      <xdr:row>79</xdr:row>
      <xdr:rowOff>17787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8914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95355</xdr:rowOff>
    </xdr:from>
    <xdr:to>
      <xdr:col>36</xdr:col>
      <xdr:colOff>165100</xdr:colOff>
      <xdr:row>79</xdr:row>
      <xdr:rowOff>25505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16632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6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49978</xdr:rowOff>
    </xdr:from>
    <xdr:to>
      <xdr:col>55</xdr:col>
      <xdr:colOff>0</xdr:colOff>
      <xdr:row>97</xdr:row>
      <xdr:rowOff>68864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09178"/>
          <a:ext cx="838200" cy="19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67996</xdr:rowOff>
    </xdr:from>
    <xdr:to>
      <xdr:col>50</xdr:col>
      <xdr:colOff>114300</xdr:colOff>
      <xdr:row>97</xdr:row>
      <xdr:rowOff>68864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27196"/>
          <a:ext cx="889000" cy="17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67996</xdr:rowOff>
    </xdr:from>
    <xdr:to>
      <xdr:col>45</xdr:col>
      <xdr:colOff>177800</xdr:colOff>
      <xdr:row>96</xdr:row>
      <xdr:rowOff>137562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27196"/>
          <a:ext cx="889000" cy="6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127586</xdr:rowOff>
    </xdr:from>
    <xdr:to>
      <xdr:col>46</xdr:col>
      <xdr:colOff>38100</xdr:colOff>
      <xdr:row>97</xdr:row>
      <xdr:rowOff>57736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48863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83823</xdr:rowOff>
    </xdr:from>
    <xdr:to>
      <xdr:col>41</xdr:col>
      <xdr:colOff>50800</xdr:colOff>
      <xdr:row>96</xdr:row>
      <xdr:rowOff>137562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43023"/>
          <a:ext cx="889000" cy="5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133621</xdr:rowOff>
    </xdr:from>
    <xdr:to>
      <xdr:col>41</xdr:col>
      <xdr:colOff>101600</xdr:colOff>
      <xdr:row>97</xdr:row>
      <xdr:rowOff>63771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54898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8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142777</xdr:rowOff>
    </xdr:from>
    <xdr:to>
      <xdr:col>36</xdr:col>
      <xdr:colOff>165100</xdr:colOff>
      <xdr:row>97</xdr:row>
      <xdr:rowOff>72927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170628</xdr:rowOff>
    </xdr:from>
    <xdr:to>
      <xdr:col>55</xdr:col>
      <xdr:colOff>50800</xdr:colOff>
      <xdr:row>96</xdr:row>
      <xdr:rowOff>100778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5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22055</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18064</xdr:rowOff>
    </xdr:from>
    <xdr:to>
      <xdr:col>50</xdr:col>
      <xdr:colOff>165100</xdr:colOff>
      <xdr:row>97</xdr:row>
      <xdr:rowOff>119664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4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110791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4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17196</xdr:rowOff>
    </xdr:from>
    <xdr:to>
      <xdr:col>46</xdr:col>
      <xdr:colOff>38100</xdr:colOff>
      <xdr:row>96</xdr:row>
      <xdr:rowOff>118796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135323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2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86762</xdr:rowOff>
    </xdr:from>
    <xdr:to>
      <xdr:col>41</xdr:col>
      <xdr:colOff>101600</xdr:colOff>
      <xdr:row>97</xdr:row>
      <xdr:rowOff>16912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33439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32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33023</xdr:rowOff>
    </xdr:from>
    <xdr:to>
      <xdr:col>36</xdr:col>
      <xdr:colOff>165100</xdr:colOff>
      <xdr:row>96</xdr:row>
      <xdr:rowOff>134623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151150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26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23297</xdr:rowOff>
    </xdr:from>
    <xdr:to>
      <xdr:col>85</xdr:col>
      <xdr:colOff>127000</xdr:colOff>
      <xdr:row>38</xdr:row>
      <xdr:rowOff>98827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66947"/>
          <a:ext cx="838200" cy="24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66800</xdr:rowOff>
    </xdr:from>
    <xdr:to>
      <xdr:col>81</xdr:col>
      <xdr:colOff>50800</xdr:colOff>
      <xdr:row>38</xdr:row>
      <xdr:rowOff>98827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81900"/>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62959</xdr:rowOff>
    </xdr:from>
    <xdr:to>
      <xdr:col>76</xdr:col>
      <xdr:colOff>114300</xdr:colOff>
      <xdr:row>38</xdr:row>
      <xdr:rowOff>66800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78059"/>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37876</xdr:rowOff>
    </xdr:from>
    <xdr:to>
      <xdr:col>76</xdr:col>
      <xdr:colOff>165100</xdr:colOff>
      <xdr:row>34</xdr:row>
      <xdr:rowOff>139476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8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156003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64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38544</xdr:rowOff>
    </xdr:from>
    <xdr:to>
      <xdr:col>71</xdr:col>
      <xdr:colOff>177800</xdr:colOff>
      <xdr:row>38</xdr:row>
      <xdr:rowOff>62959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53644"/>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15931</xdr:rowOff>
    </xdr:from>
    <xdr:to>
      <xdr:col>72</xdr:col>
      <xdr:colOff>38100</xdr:colOff>
      <xdr:row>35</xdr:row>
      <xdr:rowOff>117531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1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134058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7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109520</xdr:rowOff>
    </xdr:from>
    <xdr:to>
      <xdr:col>67</xdr:col>
      <xdr:colOff>101600</xdr:colOff>
      <xdr:row>36</xdr:row>
      <xdr:rowOff>39670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56197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143947</xdr:rowOff>
    </xdr:from>
    <xdr:to>
      <xdr:col>85</xdr:col>
      <xdr:colOff>177800</xdr:colOff>
      <xdr:row>37</xdr:row>
      <xdr:rowOff>74097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122374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48027</xdr:rowOff>
    </xdr:from>
    <xdr:to>
      <xdr:col>81</xdr:col>
      <xdr:colOff>101600</xdr:colOff>
      <xdr:row>38</xdr:row>
      <xdr:rowOff>149627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140754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16000</xdr:rowOff>
    </xdr:from>
    <xdr:to>
      <xdr:col>76</xdr:col>
      <xdr:colOff>165100</xdr:colOff>
      <xdr:row>38</xdr:row>
      <xdr:rowOff>117600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108727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12159</xdr:rowOff>
    </xdr:from>
    <xdr:to>
      <xdr:col>72</xdr:col>
      <xdr:colOff>38100</xdr:colOff>
      <xdr:row>38</xdr:row>
      <xdr:rowOff>113759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104886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1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159194</xdr:rowOff>
    </xdr:from>
    <xdr:to>
      <xdr:col>67</xdr:col>
      <xdr:colOff>101600</xdr:colOff>
      <xdr:row>38</xdr:row>
      <xdr:rowOff>89344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80471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18707</xdr:rowOff>
    </xdr:from>
    <xdr:to>
      <xdr:col>85</xdr:col>
      <xdr:colOff>127000</xdr:colOff>
      <xdr:row>58</xdr:row>
      <xdr:rowOff>24211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62807"/>
          <a:ext cx="8382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155009</xdr:rowOff>
    </xdr:from>
    <xdr:to>
      <xdr:col>81</xdr:col>
      <xdr:colOff>50800</xdr:colOff>
      <xdr:row>58</xdr:row>
      <xdr:rowOff>24211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27659"/>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155009</xdr:rowOff>
    </xdr:from>
    <xdr:to>
      <xdr:col>76</xdr:col>
      <xdr:colOff>114300</xdr:colOff>
      <xdr:row>58</xdr:row>
      <xdr:rowOff>6221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27659"/>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28954</xdr:rowOff>
    </xdr:from>
    <xdr:to>
      <xdr:col>76</xdr:col>
      <xdr:colOff>165100</xdr:colOff>
      <xdr:row>57</xdr:row>
      <xdr:rowOff>130554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0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147081</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57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6221</xdr:rowOff>
    </xdr:from>
    <xdr:to>
      <xdr:col>71</xdr:col>
      <xdr:colOff>177800</xdr:colOff>
      <xdr:row>58</xdr:row>
      <xdr:rowOff>14446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50321"/>
          <a:ext cx="88900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33227</xdr:rowOff>
    </xdr:from>
    <xdr:to>
      <xdr:col>72</xdr:col>
      <xdr:colOff>38100</xdr:colOff>
      <xdr:row>57</xdr:row>
      <xdr:rowOff>134827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151354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45059</xdr:rowOff>
    </xdr:from>
    <xdr:to>
      <xdr:col>67</xdr:col>
      <xdr:colOff>101600</xdr:colOff>
      <xdr:row>57</xdr:row>
      <xdr:rowOff>146659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163186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139357</xdr:rowOff>
    </xdr:from>
    <xdr:to>
      <xdr:col>85</xdr:col>
      <xdr:colOff>177800</xdr:colOff>
      <xdr:row>58</xdr:row>
      <xdr:rowOff>69507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1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54284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2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144861</xdr:rowOff>
    </xdr:from>
    <xdr:to>
      <xdr:col>81</xdr:col>
      <xdr:colOff>101600</xdr:colOff>
      <xdr:row>58</xdr:row>
      <xdr:rowOff>75011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66138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1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104209</xdr:rowOff>
    </xdr:from>
    <xdr:to>
      <xdr:col>76</xdr:col>
      <xdr:colOff>165100</xdr:colOff>
      <xdr:row>58</xdr:row>
      <xdr:rowOff>34359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7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25486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6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126871</xdr:rowOff>
    </xdr:from>
    <xdr:to>
      <xdr:col>72</xdr:col>
      <xdr:colOff>38100</xdr:colOff>
      <xdr:row>58</xdr:row>
      <xdr:rowOff>57021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48148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135096</xdr:rowOff>
    </xdr:from>
    <xdr:to>
      <xdr:col>67</xdr:col>
      <xdr:colOff>101600</xdr:colOff>
      <xdr:row>58</xdr:row>
      <xdr:rowOff>65246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56373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49357</xdr:rowOff>
    </xdr:from>
    <xdr:to>
      <xdr:col>85</xdr:col>
      <xdr:colOff>127000</xdr:colOff>
      <xdr:row>78</xdr:row>
      <xdr:rowOff>80859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079557"/>
          <a:ext cx="838200" cy="37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49357</xdr:rowOff>
    </xdr:from>
    <xdr:to>
      <xdr:col>81</xdr:col>
      <xdr:colOff>50800</xdr:colOff>
      <xdr:row>77</xdr:row>
      <xdr:rowOff>124840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079557"/>
          <a:ext cx="889000" cy="24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124840</xdr:rowOff>
    </xdr:from>
    <xdr:to>
      <xdr:col>76</xdr:col>
      <xdr:colOff>114300</xdr:colOff>
      <xdr:row>78</xdr:row>
      <xdr:rowOff>124685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26490"/>
          <a:ext cx="889000" cy="17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92073</xdr:rowOff>
    </xdr:from>
    <xdr:to>
      <xdr:col>76</xdr:col>
      <xdr:colOff>165100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13350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91977</xdr:rowOff>
    </xdr:from>
    <xdr:to>
      <xdr:col>71</xdr:col>
      <xdr:colOff>177800</xdr:colOff>
      <xdr:row>78</xdr:row>
      <xdr:rowOff>124685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65077"/>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109547</xdr:rowOff>
    </xdr:from>
    <xdr:to>
      <xdr:col>72</xdr:col>
      <xdr:colOff>38100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114888</xdr:rowOff>
    </xdr:from>
    <xdr:to>
      <xdr:col>67</xdr:col>
      <xdr:colOff>101600</xdr:colOff>
      <xdr:row>78</xdr:row>
      <xdr:rowOff>45038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61565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30059</xdr:rowOff>
    </xdr:from>
    <xdr:to>
      <xdr:col>85</xdr:col>
      <xdr:colOff>177800</xdr:colOff>
      <xdr:row>78</xdr:row>
      <xdr:rowOff>131659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116436</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1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170007</xdr:rowOff>
    </xdr:from>
    <xdr:to>
      <xdr:col>81</xdr:col>
      <xdr:colOff>101600</xdr:colOff>
      <xdr:row>76</xdr:row>
      <xdr:rowOff>100157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116684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80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74040</xdr:rowOff>
    </xdr:from>
    <xdr:to>
      <xdr:col>76</xdr:col>
      <xdr:colOff>165100</xdr:colOff>
      <xdr:row>78</xdr:row>
      <xdr:rowOff>4190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20717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73885</xdr:rowOff>
    </xdr:from>
    <xdr:to>
      <xdr:col>72</xdr:col>
      <xdr:colOff>38100</xdr:colOff>
      <xdr:row>79</xdr:row>
      <xdr:rowOff>4035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166612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3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41177</xdr:rowOff>
    </xdr:from>
    <xdr:to>
      <xdr:col>67</xdr:col>
      <xdr:colOff>101600</xdr:colOff>
      <xdr:row>78</xdr:row>
      <xdr:rowOff>142777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1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133904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0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147234</xdr:rowOff>
    </xdr:from>
    <xdr:to>
      <xdr:col>85</xdr:col>
      <xdr:colOff>127000</xdr:colOff>
      <xdr:row>97</xdr:row>
      <xdr:rowOff>3280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06434"/>
          <a:ext cx="8382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3280</xdr:rowOff>
    </xdr:from>
    <xdr:to>
      <xdr:col>81</xdr:col>
      <xdr:colOff>50800</xdr:colOff>
      <xdr:row>97</xdr:row>
      <xdr:rowOff>25811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33930"/>
          <a:ext cx="889000" cy="2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25811</xdr:rowOff>
    </xdr:from>
    <xdr:to>
      <xdr:col>76</xdr:col>
      <xdr:colOff>114300</xdr:colOff>
      <xdr:row>97</xdr:row>
      <xdr:rowOff>60599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56461"/>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95017</xdr:rowOff>
    </xdr:from>
    <xdr:to>
      <xdr:col>76</xdr:col>
      <xdr:colOff>165100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31806</xdr:rowOff>
    </xdr:from>
    <xdr:to>
      <xdr:col>71</xdr:col>
      <xdr:colOff>177800</xdr:colOff>
      <xdr:row>97</xdr:row>
      <xdr:rowOff>60599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62456"/>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93591</xdr:rowOff>
    </xdr:from>
    <xdr:to>
      <xdr:col>72</xdr:col>
      <xdr:colOff>38100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86623</xdr:rowOff>
    </xdr:from>
    <xdr:to>
      <xdr:col>67</xdr:col>
      <xdr:colOff>101600</xdr:colOff>
      <xdr:row>96</xdr:row>
      <xdr:rowOff>16773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33300</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96434</xdr:rowOff>
    </xdr:from>
    <xdr:to>
      <xdr:col>85</xdr:col>
      <xdr:colOff>177800</xdr:colOff>
      <xdr:row>97</xdr:row>
      <xdr:rowOff>26584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74861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123930</xdr:rowOff>
    </xdr:from>
    <xdr:to>
      <xdr:col>81</xdr:col>
      <xdr:colOff>101600</xdr:colOff>
      <xdr:row>97</xdr:row>
      <xdr:rowOff>54080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8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7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146461</xdr:rowOff>
    </xdr:from>
    <xdr:to>
      <xdr:col>76</xdr:col>
      <xdr:colOff>165100</xdr:colOff>
      <xdr:row>97</xdr:row>
      <xdr:rowOff>76611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67738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9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9799</xdr:rowOff>
    </xdr:from>
    <xdr:to>
      <xdr:col>72</xdr:col>
      <xdr:colOff>38100</xdr:colOff>
      <xdr:row>97</xdr:row>
      <xdr:rowOff>111399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102526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152456</xdr:rowOff>
    </xdr:from>
    <xdr:to>
      <xdr:col>67</xdr:col>
      <xdr:colOff>101600</xdr:colOff>
      <xdr:row>97</xdr:row>
      <xdr:rowOff>82606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73733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118110</xdr:rowOff>
    </xdr:from>
    <xdr:to>
      <xdr:col>107</xdr:col>
      <xdr:colOff>101600</xdr:colOff>
      <xdr:row>39</xdr:row>
      <xdr:rowOff>48260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64787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52578</xdr:rowOff>
    </xdr:from>
    <xdr:to>
      <xdr:col>102</xdr:col>
      <xdr:colOff>165100</xdr:colOff>
      <xdr:row>38</xdr:row>
      <xdr:rowOff>154178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170705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132842</xdr:rowOff>
    </xdr:from>
    <xdr:to>
      <xdr:col>98</xdr:col>
      <xdr:colOff>38100</xdr:colOff>
      <xdr:row>39</xdr:row>
      <xdr:rowOff>62992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79519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土木費のみ類似団体平均を上回っており、他の費目については類似団体平均を下回っていることから、全体として本村は住民１人当たりのコストが低く、効率的な行政運営ができていると分析できる。</a:t>
          </a:r>
        </a:p>
        <a:p>
          <a:r>
            <a:rPr kumimoji="1" lang="ja-JP" altLang="en-US" sz="1300">
              <a:latin typeface="ＭＳ Ｐゴシック" panose="020B0600070205080204" pitchFamily="50" charset="-128"/>
              <a:ea typeface="ＭＳ Ｐゴシック" panose="020B0600070205080204" pitchFamily="50" charset="-128"/>
            </a:rPr>
            <a:t>　総務費が類似団体平均を上回ったのはふるさと納税寄附金の返礼品に係る需用費・役務費の規模が大きいため、また土木費が上回ったのは、近年、交付税措置率の高い有利な起債を活用し、道路・排水路等のインフラ施設の維持補修工事を積極的に行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堅調なふるさと納税寄附金収入や、国・県補助事業、交付税措置率の高い有利な起債の活用により積極的に特定財源の確保を図ることで、実質収支比率は標準財政規模比で</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％の黒字を確保している。なお、年度末に特定目的基金への積立を実施したことで、前年度より実質収支比率は減少した。</a:t>
          </a:r>
        </a:p>
        <a:p>
          <a:r>
            <a:rPr kumimoji="1" lang="ja-JP" altLang="en-US" sz="1300">
              <a:latin typeface="ＭＳ ゴシック" pitchFamily="49" charset="-128"/>
              <a:ea typeface="ＭＳ ゴシック" pitchFamily="49" charset="-128"/>
            </a:rPr>
            <a:t>　財政調整基金については、一般的に「標準財政規模の</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％」が適正規模とされているが、災害等の不測の事態を想定する中で、標準財政規模の</a:t>
          </a:r>
          <a:r>
            <a:rPr kumimoji="1" lang="en-US" altLang="ja-JP" sz="1300">
              <a:latin typeface="ＭＳ ゴシック" pitchFamily="49" charset="-128"/>
              <a:ea typeface="ＭＳ ゴシック" pitchFamily="49" charset="-128"/>
            </a:rPr>
            <a:t>52</a:t>
          </a:r>
          <a:r>
            <a:rPr kumimoji="1" lang="ja-JP" altLang="en-US" sz="1300">
              <a:latin typeface="ＭＳ ゴシック" pitchFamily="49" charset="-128"/>
              <a:ea typeface="ＭＳ ゴシック" pitchFamily="49" charset="-128"/>
            </a:rPr>
            <a:t>％の額を保有している。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一般会計については、国・県補助金及び交付税措置率の高い有利な起債を活用することで一般財源の負担軽減を図っているほか、ふるさと納税寄附金による収入も大きく、標準財政規模比で</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％の黒字となっている。黒字の規模が大きいことから令和４年度末に基金への積立を行ったため、令和４年度は前年度より率が下がっている。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特別会計・企業会計についても全会計で黒字となっている。しかし、水道事業会計では今後約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間をかけて実施する老朽化した管路の更新、下水道事業会計では処理場の老朽化による長寿命化改修に今後大きな支出が見込まれることから、使用料水準の見直し等による経営基盤の強化が必要になっている。その他の特別会計においても、独立採算の原則に立ち返った保険料水準の適正化、生活習慣病予防・介護予防事業の強化により、長期的な見地から医療・介護給付費の抑制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tabSelected="1" zoomScale="85" zoomScaleNormal="8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6881594</v>
      </c>
      <c r="BO4" s="358"/>
      <c r="BP4" s="358"/>
      <c r="BQ4" s="358"/>
      <c r="BR4" s="358"/>
      <c r="BS4" s="358"/>
      <c r="BT4" s="358"/>
      <c r="BU4" s="359"/>
      <c r="BV4" s="357">
        <v>6982376</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17.7</v>
      </c>
      <c r="CU4" s="364"/>
      <c r="CV4" s="364"/>
      <c r="CW4" s="364"/>
      <c r="CX4" s="364"/>
      <c r="CY4" s="364"/>
      <c r="CZ4" s="364"/>
      <c r="DA4" s="365"/>
      <c r="DB4" s="363">
        <v>36</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6191671</v>
      </c>
      <c r="BO5" s="395"/>
      <c r="BP5" s="395"/>
      <c r="BQ5" s="395"/>
      <c r="BR5" s="395"/>
      <c r="BS5" s="395"/>
      <c r="BT5" s="395"/>
      <c r="BU5" s="396"/>
      <c r="BV5" s="394">
        <v>5687161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75.900000000000006</v>
      </c>
      <c r="CU5" s="392"/>
      <c r="CV5" s="392"/>
      <c r="CW5" s="392"/>
      <c r="CX5" s="392"/>
      <c r="CY5" s="392"/>
      <c r="CZ5" s="392"/>
      <c r="DA5" s="393"/>
      <c r="DB5" s="391">
        <v>74.8</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689923</v>
      </c>
      <c r="BO6" s="395"/>
      <c r="BP6" s="395"/>
      <c r="BQ6" s="395"/>
      <c r="BR6" s="395"/>
      <c r="BS6" s="395"/>
      <c r="BT6" s="395"/>
      <c r="BU6" s="396"/>
      <c r="BV6" s="394">
        <v>1295215</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76.7</v>
      </c>
      <c r="CU6" s="432"/>
      <c r="CV6" s="432"/>
      <c r="CW6" s="432"/>
      <c r="CX6" s="432"/>
      <c r="CY6" s="432"/>
      <c r="CZ6" s="432"/>
      <c r="DA6" s="433"/>
      <c r="DB6" s="431">
        <v>77.7</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175319</v>
      </c>
      <c r="BO7" s="395"/>
      <c r="BP7" s="395"/>
      <c r="BQ7" s="395"/>
      <c r="BR7" s="395"/>
      <c r="BS7" s="395"/>
      <c r="BT7" s="395"/>
      <c r="BU7" s="396"/>
      <c r="BV7" s="394">
        <v>221760</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2904091</v>
      </c>
      <c r="CU7" s="395"/>
      <c r="CV7" s="395"/>
      <c r="CW7" s="395"/>
      <c r="CX7" s="395"/>
      <c r="CY7" s="395"/>
      <c r="CZ7" s="395"/>
      <c r="DA7" s="396"/>
      <c r="DB7" s="394">
        <v>2980365</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104</v>
      </c>
      <c r="AV8" s="427"/>
      <c r="AW8" s="427"/>
      <c r="AX8" s="427"/>
      <c r="AY8" s="428" t="s">
        <v>112</v>
      </c>
      <c r="AZ8" s="429"/>
      <c r="BA8" s="429"/>
      <c r="BB8" s="429"/>
      <c r="BC8" s="429"/>
      <c r="BD8" s="429"/>
      <c r="BE8" s="429"/>
      <c r="BF8" s="429"/>
      <c r="BG8" s="429"/>
      <c r="BH8" s="429"/>
      <c r="BI8" s="429"/>
      <c r="BJ8" s="429"/>
      <c r="BK8" s="429"/>
      <c r="BL8" s="429"/>
      <c r="BM8" s="430"/>
      <c r="BN8" s="394">
        <v>514604</v>
      </c>
      <c r="BO8" s="395"/>
      <c r="BP8" s="395"/>
      <c r="BQ8" s="395"/>
      <c r="BR8" s="395"/>
      <c r="BS8" s="395"/>
      <c r="BT8" s="395"/>
      <c r="BU8" s="396"/>
      <c r="BV8" s="394">
        <v>1073455</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0.28999999999999998</v>
      </c>
      <c r="CU8" s="435"/>
      <c r="CV8" s="435"/>
      <c r="CW8" s="435"/>
      <c r="CX8" s="435"/>
      <c r="CY8" s="435"/>
      <c r="CZ8" s="435"/>
      <c r="DA8" s="436"/>
      <c r="DB8" s="434">
        <v>0.3</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6426</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-558851</v>
      </c>
      <c r="BO9" s="395"/>
      <c r="BP9" s="395"/>
      <c r="BQ9" s="395"/>
      <c r="BR9" s="395"/>
      <c r="BS9" s="395"/>
      <c r="BT9" s="395"/>
      <c r="BU9" s="396"/>
      <c r="BV9" s="394">
        <v>168943</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8.6999999999999993</v>
      </c>
      <c r="CU9" s="392"/>
      <c r="CV9" s="392"/>
      <c r="CW9" s="392"/>
      <c r="CX9" s="392"/>
      <c r="CY9" s="392"/>
      <c r="CZ9" s="392"/>
      <c r="DA9" s="393"/>
      <c r="DB9" s="391">
        <v>8.1999999999999993</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6592</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104</v>
      </c>
      <c r="AV10" s="427"/>
      <c r="AW10" s="427"/>
      <c r="AX10" s="427"/>
      <c r="AY10" s="428" t="s">
        <v>123</v>
      </c>
      <c r="AZ10" s="429"/>
      <c r="BA10" s="429"/>
      <c r="BB10" s="429"/>
      <c r="BC10" s="429"/>
      <c r="BD10" s="429"/>
      <c r="BE10" s="429"/>
      <c r="BF10" s="429"/>
      <c r="BG10" s="429"/>
      <c r="BH10" s="429"/>
      <c r="BI10" s="429"/>
      <c r="BJ10" s="429"/>
      <c r="BK10" s="429"/>
      <c r="BL10" s="429"/>
      <c r="BM10" s="430"/>
      <c r="BN10" s="394">
        <v>2073</v>
      </c>
      <c r="BO10" s="395"/>
      <c r="BP10" s="395"/>
      <c r="BQ10" s="395"/>
      <c r="BR10" s="395"/>
      <c r="BS10" s="395"/>
      <c r="BT10" s="395"/>
      <c r="BU10" s="396"/>
      <c r="BV10" s="394">
        <v>302733</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6603</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140</v>
      </c>
      <c r="N13" s="486"/>
      <c r="O13" s="486"/>
      <c r="P13" s="486"/>
      <c r="Q13" s="487"/>
      <c r="R13" s="478">
        <v>6461</v>
      </c>
      <c r="S13" s="479"/>
      <c r="T13" s="479"/>
      <c r="U13" s="479"/>
      <c r="V13" s="480"/>
      <c r="W13" s="410" t="s">
        <v>141</v>
      </c>
      <c r="X13" s="411"/>
      <c r="Y13" s="411"/>
      <c r="Z13" s="411"/>
      <c r="AA13" s="411"/>
      <c r="AB13" s="401"/>
      <c r="AC13" s="445">
        <v>692</v>
      </c>
      <c r="AD13" s="446"/>
      <c r="AE13" s="446"/>
      <c r="AF13" s="446"/>
      <c r="AG13" s="488"/>
      <c r="AH13" s="445">
        <v>809</v>
      </c>
      <c r="AI13" s="446"/>
      <c r="AJ13" s="446"/>
      <c r="AK13" s="446"/>
      <c r="AL13" s="447"/>
      <c r="AM13" s="423" t="s">
        <v>142</v>
      </c>
      <c r="AN13" s="424"/>
      <c r="AO13" s="424"/>
      <c r="AP13" s="424"/>
      <c r="AQ13" s="424"/>
      <c r="AR13" s="424"/>
      <c r="AS13" s="424"/>
      <c r="AT13" s="425"/>
      <c r="AU13" s="426" t="s">
        <v>104</v>
      </c>
      <c r="AV13" s="427"/>
      <c r="AW13" s="427"/>
      <c r="AX13" s="427"/>
      <c r="AY13" s="428" t="s">
        <v>143</v>
      </c>
      <c r="AZ13" s="429"/>
      <c r="BA13" s="429"/>
      <c r="BB13" s="429"/>
      <c r="BC13" s="429"/>
      <c r="BD13" s="429"/>
      <c r="BE13" s="429"/>
      <c r="BF13" s="429"/>
      <c r="BG13" s="429"/>
      <c r="BH13" s="429"/>
      <c r="BI13" s="429"/>
      <c r="BJ13" s="429"/>
      <c r="BK13" s="429"/>
      <c r="BL13" s="429"/>
      <c r="BM13" s="430"/>
      <c r="BN13" s="394">
        <v>-556778</v>
      </c>
      <c r="BO13" s="395"/>
      <c r="BP13" s="395"/>
      <c r="BQ13" s="395"/>
      <c r="BR13" s="395"/>
      <c r="BS13" s="395"/>
      <c r="BT13" s="395"/>
      <c r="BU13" s="396"/>
      <c r="BV13" s="394">
        <v>471676</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11.1</v>
      </c>
      <c r="CU13" s="392"/>
      <c r="CV13" s="392"/>
      <c r="CW13" s="392"/>
      <c r="CX13" s="392"/>
      <c r="CY13" s="392"/>
      <c r="CZ13" s="392"/>
      <c r="DA13" s="393"/>
      <c r="DB13" s="391">
        <v>9.6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6687</v>
      </c>
      <c r="S14" s="479"/>
      <c r="T14" s="479"/>
      <c r="U14" s="479"/>
      <c r="V14" s="480"/>
      <c r="W14" s="384"/>
      <c r="X14" s="385"/>
      <c r="Y14" s="385"/>
      <c r="Z14" s="385"/>
      <c r="AA14" s="385"/>
      <c r="AB14" s="374"/>
      <c r="AC14" s="481">
        <v>18.600000000000001</v>
      </c>
      <c r="AD14" s="482"/>
      <c r="AE14" s="482"/>
      <c r="AF14" s="482"/>
      <c r="AG14" s="483"/>
      <c r="AH14" s="481">
        <v>21.6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147</v>
      </c>
      <c r="CU14" s="493"/>
      <c r="CV14" s="493"/>
      <c r="CW14" s="493"/>
      <c r="CX14" s="493"/>
      <c r="CY14" s="493"/>
      <c r="CZ14" s="493"/>
      <c r="DA14" s="494"/>
      <c r="DB14" s="492" t="s">
        <v>148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149</v>
      </c>
      <c r="N15" s="486"/>
      <c r="O15" s="486"/>
      <c r="P15" s="486"/>
      <c r="Q15" s="487"/>
      <c r="R15" s="478">
        <v>6551</v>
      </c>
      <c r="S15" s="479"/>
      <c r="T15" s="479"/>
      <c r="U15" s="479"/>
      <c r="V15" s="480"/>
      <c r="W15" s="410" t="s">
        <v>150</v>
      </c>
      <c r="X15" s="411"/>
      <c r="Y15" s="411"/>
      <c r="Z15" s="411"/>
      <c r="AA15" s="411"/>
      <c r="AB15" s="401"/>
      <c r="AC15" s="445">
        <v>1210</v>
      </c>
      <c r="AD15" s="446"/>
      <c r="AE15" s="446"/>
      <c r="AF15" s="446"/>
      <c r="AG15" s="488"/>
      <c r="AH15" s="445">
        <v>1208</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783628</v>
      </c>
      <c r="BO15" s="358"/>
      <c r="BP15" s="358"/>
      <c r="BQ15" s="358"/>
      <c r="BR15" s="358"/>
      <c r="BS15" s="358"/>
      <c r="BT15" s="358"/>
      <c r="BU15" s="359"/>
      <c r="BV15" s="357">
        <v>748015</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32.5</v>
      </c>
      <c r="AD16" s="482"/>
      <c r="AE16" s="482"/>
      <c r="AF16" s="482"/>
      <c r="AG16" s="483"/>
      <c r="AH16" s="481">
        <v>32.200000000000003</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2689038</v>
      </c>
      <c r="BO16" s="395"/>
      <c r="BP16" s="395"/>
      <c r="BQ16" s="395"/>
      <c r="BR16" s="395"/>
      <c r="BS16" s="395"/>
      <c r="BT16" s="395"/>
      <c r="BU16" s="396"/>
      <c r="BV16" s="394">
        <v>2691077</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156</v>
      </c>
      <c r="N17" s="506"/>
      <c r="O17" s="506"/>
      <c r="P17" s="506"/>
      <c r="Q17" s="507"/>
      <c r="R17" s="500" t="s">
        <v>157</v>
      </c>
      <c r="S17" s="501"/>
      <c r="T17" s="501"/>
      <c r="U17" s="501"/>
      <c r="V17" s="502"/>
      <c r="W17" s="410" t="s">
        <v>158</v>
      </c>
      <c r="X17" s="411"/>
      <c r="Y17" s="411"/>
      <c r="Z17" s="411"/>
      <c r="AA17" s="411"/>
      <c r="AB17" s="401"/>
      <c r="AC17" s="445">
        <v>1823</v>
      </c>
      <c r="AD17" s="446"/>
      <c r="AE17" s="446"/>
      <c r="AF17" s="446"/>
      <c r="AG17" s="488"/>
      <c r="AH17" s="445">
        <v>1732</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967760</v>
      </c>
      <c r="BO17" s="395"/>
      <c r="BP17" s="395"/>
      <c r="BQ17" s="395"/>
      <c r="BR17" s="395"/>
      <c r="BS17" s="395"/>
      <c r="BT17" s="395"/>
      <c r="BU17" s="396"/>
      <c r="BV17" s="394">
        <v>921396</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160</v>
      </c>
      <c r="C18" s="437"/>
      <c r="D18" s="437"/>
      <c r="E18" s="517"/>
      <c r="F18" s="517"/>
      <c r="G18" s="517"/>
      <c r="H18" s="517"/>
      <c r="I18" s="517"/>
      <c r="J18" s="517"/>
      <c r="K18" s="517"/>
      <c r="L18" s="518">
        <v>76.790000000000006</v>
      </c>
      <c r="M18" s="518"/>
      <c r="N18" s="518"/>
      <c r="O18" s="518"/>
      <c r="P18" s="518"/>
      <c r="Q18" s="518"/>
      <c r="R18" s="519"/>
      <c r="S18" s="519"/>
      <c r="T18" s="519"/>
      <c r="U18" s="519"/>
      <c r="V18" s="520"/>
      <c r="W18" s="412"/>
      <c r="X18" s="413"/>
      <c r="Y18" s="413"/>
      <c r="Z18" s="413"/>
      <c r="AA18" s="413"/>
      <c r="AB18" s="404"/>
      <c r="AC18" s="521">
        <v>48.9</v>
      </c>
      <c r="AD18" s="522"/>
      <c r="AE18" s="522"/>
      <c r="AF18" s="522"/>
      <c r="AG18" s="523"/>
      <c r="AH18" s="521">
        <v>46.2</v>
      </c>
      <c r="AI18" s="522"/>
      <c r="AJ18" s="522"/>
      <c r="AK18" s="522"/>
      <c r="AL18" s="524"/>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2215947</v>
      </c>
      <c r="BO18" s="395"/>
      <c r="BP18" s="395"/>
      <c r="BQ18" s="395"/>
      <c r="BR18" s="395"/>
      <c r="BS18" s="395"/>
      <c r="BT18" s="395"/>
      <c r="BU18" s="396"/>
      <c r="BV18" s="394">
        <v>2252880</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162</v>
      </c>
      <c r="C19" s="437"/>
      <c r="D19" s="437"/>
      <c r="E19" s="517"/>
      <c r="F19" s="517"/>
      <c r="G19" s="517"/>
      <c r="H19" s="517"/>
      <c r="I19" s="517"/>
      <c r="J19" s="517"/>
      <c r="K19" s="517"/>
      <c r="L19" s="525">
        <v>84</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5573107</v>
      </c>
      <c r="BO19" s="395"/>
      <c r="BP19" s="395"/>
      <c r="BQ19" s="395"/>
      <c r="BR19" s="395"/>
      <c r="BS19" s="395"/>
      <c r="BT19" s="395"/>
      <c r="BU19" s="396"/>
      <c r="BV19" s="394">
        <v>5509386</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164</v>
      </c>
      <c r="C20" s="437"/>
      <c r="D20" s="437"/>
      <c r="E20" s="517"/>
      <c r="F20" s="517"/>
      <c r="G20" s="517"/>
      <c r="H20" s="517"/>
      <c r="I20" s="517"/>
      <c r="J20" s="517"/>
      <c r="K20" s="517"/>
      <c r="L20" s="525">
        <v>2122</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165</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3682813</v>
      </c>
      <c r="BO22" s="358"/>
      <c r="BP22" s="358"/>
      <c r="BQ22" s="358"/>
      <c r="BR22" s="358"/>
      <c r="BS22" s="358"/>
      <c r="BT22" s="358"/>
      <c r="BU22" s="359"/>
      <c r="BV22" s="357">
        <v>3703081</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3293420</v>
      </c>
      <c r="BO23" s="395"/>
      <c r="BP23" s="395"/>
      <c r="BQ23" s="395"/>
      <c r="BR23" s="395"/>
      <c r="BS23" s="395"/>
      <c r="BT23" s="395"/>
      <c r="BU23" s="396"/>
      <c r="BV23" s="394">
        <v>3335336</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174</v>
      </c>
      <c r="F24" s="424"/>
      <c r="G24" s="424"/>
      <c r="H24" s="424"/>
      <c r="I24" s="424"/>
      <c r="J24" s="424"/>
      <c r="K24" s="425"/>
      <c r="L24" s="445">
        <v>1</v>
      </c>
      <c r="M24" s="446"/>
      <c r="N24" s="446"/>
      <c r="O24" s="446"/>
      <c r="P24" s="488"/>
      <c r="Q24" s="445">
        <v>6440</v>
      </c>
      <c r="R24" s="446"/>
      <c r="S24" s="446"/>
      <c r="T24" s="446"/>
      <c r="U24" s="446"/>
      <c r="V24" s="488"/>
      <c r="W24" s="540"/>
      <c r="X24" s="541"/>
      <c r="Y24" s="542"/>
      <c r="Z24" s="444" t="s">
        <v>175</v>
      </c>
      <c r="AA24" s="424"/>
      <c r="AB24" s="424"/>
      <c r="AC24" s="424"/>
      <c r="AD24" s="424"/>
      <c r="AE24" s="424"/>
      <c r="AF24" s="424"/>
      <c r="AG24" s="425"/>
      <c r="AH24" s="445">
        <v>66</v>
      </c>
      <c r="AI24" s="446"/>
      <c r="AJ24" s="446"/>
      <c r="AK24" s="446"/>
      <c r="AL24" s="488"/>
      <c r="AM24" s="445">
        <v>200442</v>
      </c>
      <c r="AN24" s="446"/>
      <c r="AO24" s="446"/>
      <c r="AP24" s="446"/>
      <c r="AQ24" s="446"/>
      <c r="AR24" s="488"/>
      <c r="AS24" s="445">
        <v>3037</v>
      </c>
      <c r="AT24" s="446"/>
      <c r="AU24" s="446"/>
      <c r="AV24" s="446"/>
      <c r="AW24" s="446"/>
      <c r="AX24" s="447"/>
      <c r="AY24" s="510" t="s">
        <v>176</v>
      </c>
      <c r="AZ24" s="511"/>
      <c r="BA24" s="511"/>
      <c r="BB24" s="511"/>
      <c r="BC24" s="511"/>
      <c r="BD24" s="511"/>
      <c r="BE24" s="511"/>
      <c r="BF24" s="511"/>
      <c r="BG24" s="511"/>
      <c r="BH24" s="511"/>
      <c r="BI24" s="511"/>
      <c r="BJ24" s="511"/>
      <c r="BK24" s="511"/>
      <c r="BL24" s="511"/>
      <c r="BM24" s="512"/>
      <c r="BN24" s="394">
        <v>2181629</v>
      </c>
      <c r="BO24" s="395"/>
      <c r="BP24" s="395"/>
      <c r="BQ24" s="395"/>
      <c r="BR24" s="395"/>
      <c r="BS24" s="395"/>
      <c r="BT24" s="395"/>
      <c r="BU24" s="396"/>
      <c r="BV24" s="394">
        <v>2067371</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177</v>
      </c>
      <c r="F25" s="424"/>
      <c r="G25" s="424"/>
      <c r="H25" s="424"/>
      <c r="I25" s="424"/>
      <c r="J25" s="424"/>
      <c r="K25" s="425"/>
      <c r="L25" s="445">
        <v>1</v>
      </c>
      <c r="M25" s="446"/>
      <c r="N25" s="446"/>
      <c r="O25" s="446"/>
      <c r="P25" s="488"/>
      <c r="Q25" s="445">
        <v>5480</v>
      </c>
      <c r="R25" s="446"/>
      <c r="S25" s="446"/>
      <c r="T25" s="446"/>
      <c r="U25" s="446"/>
      <c r="V25" s="488"/>
      <c r="W25" s="540"/>
      <c r="X25" s="541"/>
      <c r="Y25" s="542"/>
      <c r="Z25" s="444" t="s">
        <v>178</v>
      </c>
      <c r="AA25" s="424"/>
      <c r="AB25" s="424"/>
      <c r="AC25" s="424"/>
      <c r="AD25" s="424"/>
      <c r="AE25" s="424"/>
      <c r="AF25" s="424"/>
      <c r="AG25" s="425"/>
      <c r="AH25" s="445" t="s">
        <v>147</v>
      </c>
      <c r="AI25" s="446"/>
      <c r="AJ25" s="446"/>
      <c r="AK25" s="446"/>
      <c r="AL25" s="488"/>
      <c r="AM25" s="445" t="s">
        <v>131</v>
      </c>
      <c r="AN25" s="446"/>
      <c r="AO25" s="446"/>
      <c r="AP25" s="446"/>
      <c r="AQ25" s="446"/>
      <c r="AR25" s="488"/>
      <c r="AS25" s="445" t="s">
        <v>131</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t="s">
        <v>180</v>
      </c>
      <c r="BO25" s="358"/>
      <c r="BP25" s="358"/>
      <c r="BQ25" s="358"/>
      <c r="BR25" s="358"/>
      <c r="BS25" s="358"/>
      <c r="BT25" s="358"/>
      <c r="BU25" s="359"/>
      <c r="BV25" s="357" t="s">
        <v>147</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181</v>
      </c>
      <c r="F26" s="424"/>
      <c r="G26" s="424"/>
      <c r="H26" s="424"/>
      <c r="I26" s="424"/>
      <c r="J26" s="424"/>
      <c r="K26" s="425"/>
      <c r="L26" s="445">
        <v>1</v>
      </c>
      <c r="M26" s="446"/>
      <c r="N26" s="446"/>
      <c r="O26" s="446"/>
      <c r="P26" s="488"/>
      <c r="Q26" s="445">
        <v>4840</v>
      </c>
      <c r="R26" s="446"/>
      <c r="S26" s="446"/>
      <c r="T26" s="446"/>
      <c r="U26" s="446"/>
      <c r="V26" s="488"/>
      <c r="W26" s="540"/>
      <c r="X26" s="541"/>
      <c r="Y26" s="542"/>
      <c r="Z26" s="444" t="s">
        <v>182</v>
      </c>
      <c r="AA26" s="546"/>
      <c r="AB26" s="546"/>
      <c r="AC26" s="546"/>
      <c r="AD26" s="546"/>
      <c r="AE26" s="546"/>
      <c r="AF26" s="546"/>
      <c r="AG26" s="547"/>
      <c r="AH26" s="445">
        <v>1</v>
      </c>
      <c r="AI26" s="446"/>
      <c r="AJ26" s="446"/>
      <c r="AK26" s="446"/>
      <c r="AL26" s="488"/>
      <c r="AM26" s="445" t="s">
        <v>183</v>
      </c>
      <c r="AN26" s="446"/>
      <c r="AO26" s="446"/>
      <c r="AP26" s="446"/>
      <c r="AQ26" s="446"/>
      <c r="AR26" s="488"/>
      <c r="AS26" s="445" t="s">
        <v>184</v>
      </c>
      <c r="AT26" s="446"/>
      <c r="AU26" s="446"/>
      <c r="AV26" s="446"/>
      <c r="AW26" s="446"/>
      <c r="AX26" s="447"/>
      <c r="AY26" s="397" t="s">
        <v>185</v>
      </c>
      <c r="AZ26" s="398"/>
      <c r="BA26" s="398"/>
      <c r="BB26" s="398"/>
      <c r="BC26" s="398"/>
      <c r="BD26" s="398"/>
      <c r="BE26" s="398"/>
      <c r="BF26" s="398"/>
      <c r="BG26" s="398"/>
      <c r="BH26" s="398"/>
      <c r="BI26" s="398"/>
      <c r="BJ26" s="398"/>
      <c r="BK26" s="398"/>
      <c r="BL26" s="398"/>
      <c r="BM26" s="399"/>
      <c r="BN26" s="394" t="s">
        <v>180</v>
      </c>
      <c r="BO26" s="395"/>
      <c r="BP26" s="395"/>
      <c r="BQ26" s="395"/>
      <c r="BR26" s="395"/>
      <c r="BS26" s="395"/>
      <c r="BT26" s="395"/>
      <c r="BU26" s="396"/>
      <c r="BV26" s="394" t="s">
        <v>186</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187</v>
      </c>
      <c r="F27" s="424"/>
      <c r="G27" s="424"/>
      <c r="H27" s="424"/>
      <c r="I27" s="424"/>
      <c r="J27" s="424"/>
      <c r="K27" s="425"/>
      <c r="L27" s="445">
        <v>1</v>
      </c>
      <c r="M27" s="446"/>
      <c r="N27" s="446"/>
      <c r="O27" s="446"/>
      <c r="P27" s="488"/>
      <c r="Q27" s="445">
        <v>2550</v>
      </c>
      <c r="R27" s="446"/>
      <c r="S27" s="446"/>
      <c r="T27" s="446"/>
      <c r="U27" s="446"/>
      <c r="V27" s="488"/>
      <c r="W27" s="540"/>
      <c r="X27" s="541"/>
      <c r="Y27" s="542"/>
      <c r="Z27" s="444" t="s">
        <v>188</v>
      </c>
      <c r="AA27" s="424"/>
      <c r="AB27" s="424"/>
      <c r="AC27" s="424"/>
      <c r="AD27" s="424"/>
      <c r="AE27" s="424"/>
      <c r="AF27" s="424"/>
      <c r="AG27" s="425"/>
      <c r="AH27" s="445" t="s">
        <v>186</v>
      </c>
      <c r="AI27" s="446"/>
      <c r="AJ27" s="446"/>
      <c r="AK27" s="446"/>
      <c r="AL27" s="488"/>
      <c r="AM27" s="445" t="s">
        <v>131</v>
      </c>
      <c r="AN27" s="446"/>
      <c r="AO27" s="446"/>
      <c r="AP27" s="446"/>
      <c r="AQ27" s="446"/>
      <c r="AR27" s="488"/>
      <c r="AS27" s="445" t="s">
        <v>148</v>
      </c>
      <c r="AT27" s="446"/>
      <c r="AU27" s="446"/>
      <c r="AV27" s="446"/>
      <c r="AW27" s="446"/>
      <c r="AX27" s="447"/>
      <c r="AY27" s="489" t="s">
        <v>189</v>
      </c>
      <c r="AZ27" s="490"/>
      <c r="BA27" s="490"/>
      <c r="BB27" s="490"/>
      <c r="BC27" s="490"/>
      <c r="BD27" s="490"/>
      <c r="BE27" s="490"/>
      <c r="BF27" s="490"/>
      <c r="BG27" s="490"/>
      <c r="BH27" s="490"/>
      <c r="BI27" s="490"/>
      <c r="BJ27" s="490"/>
      <c r="BK27" s="490"/>
      <c r="BL27" s="490"/>
      <c r="BM27" s="491"/>
      <c r="BN27" s="513">
        <v>101360</v>
      </c>
      <c r="BO27" s="514"/>
      <c r="BP27" s="514"/>
      <c r="BQ27" s="514"/>
      <c r="BR27" s="514"/>
      <c r="BS27" s="514"/>
      <c r="BT27" s="514"/>
      <c r="BU27" s="515"/>
      <c r="BV27" s="513">
        <v>101259</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190</v>
      </c>
      <c r="F28" s="424"/>
      <c r="G28" s="424"/>
      <c r="H28" s="424"/>
      <c r="I28" s="424"/>
      <c r="J28" s="424"/>
      <c r="K28" s="425"/>
      <c r="L28" s="445">
        <v>1</v>
      </c>
      <c r="M28" s="446"/>
      <c r="N28" s="446"/>
      <c r="O28" s="446"/>
      <c r="P28" s="488"/>
      <c r="Q28" s="445">
        <v>1900</v>
      </c>
      <c r="R28" s="446"/>
      <c r="S28" s="446"/>
      <c r="T28" s="446"/>
      <c r="U28" s="446"/>
      <c r="V28" s="488"/>
      <c r="W28" s="540"/>
      <c r="X28" s="541"/>
      <c r="Y28" s="542"/>
      <c r="Z28" s="444" t="s">
        <v>191</v>
      </c>
      <c r="AA28" s="424"/>
      <c r="AB28" s="424"/>
      <c r="AC28" s="424"/>
      <c r="AD28" s="424"/>
      <c r="AE28" s="424"/>
      <c r="AF28" s="424"/>
      <c r="AG28" s="425"/>
      <c r="AH28" s="445" t="s">
        <v>147</v>
      </c>
      <c r="AI28" s="446"/>
      <c r="AJ28" s="446"/>
      <c r="AK28" s="446"/>
      <c r="AL28" s="488"/>
      <c r="AM28" s="445" t="s">
        <v>147</v>
      </c>
      <c r="AN28" s="446"/>
      <c r="AO28" s="446"/>
      <c r="AP28" s="446"/>
      <c r="AQ28" s="446"/>
      <c r="AR28" s="488"/>
      <c r="AS28" s="445" t="s">
        <v>131</v>
      </c>
      <c r="AT28" s="446"/>
      <c r="AU28" s="446"/>
      <c r="AV28" s="446"/>
      <c r="AW28" s="446"/>
      <c r="AX28" s="447"/>
      <c r="AY28" s="548" t="s">
        <v>192</v>
      </c>
      <c r="AZ28" s="549"/>
      <c r="BA28" s="549"/>
      <c r="BB28" s="550"/>
      <c r="BC28" s="354" t="s">
        <v>50</v>
      </c>
      <c r="BD28" s="355"/>
      <c r="BE28" s="355"/>
      <c r="BF28" s="355"/>
      <c r="BG28" s="355"/>
      <c r="BH28" s="355"/>
      <c r="BI28" s="355"/>
      <c r="BJ28" s="355"/>
      <c r="BK28" s="355"/>
      <c r="BL28" s="355"/>
      <c r="BM28" s="356"/>
      <c r="BN28" s="357">
        <v>1512448</v>
      </c>
      <c r="BO28" s="358"/>
      <c r="BP28" s="358"/>
      <c r="BQ28" s="358"/>
      <c r="BR28" s="358"/>
      <c r="BS28" s="358"/>
      <c r="BT28" s="358"/>
      <c r="BU28" s="359"/>
      <c r="BV28" s="357">
        <v>1510375</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193</v>
      </c>
      <c r="F29" s="424"/>
      <c r="G29" s="424"/>
      <c r="H29" s="424"/>
      <c r="I29" s="424"/>
      <c r="J29" s="424"/>
      <c r="K29" s="425"/>
      <c r="L29" s="445">
        <v>12</v>
      </c>
      <c r="M29" s="446"/>
      <c r="N29" s="446"/>
      <c r="O29" s="446"/>
      <c r="P29" s="488"/>
      <c r="Q29" s="445">
        <v>1558</v>
      </c>
      <c r="R29" s="446"/>
      <c r="S29" s="446"/>
      <c r="T29" s="446"/>
      <c r="U29" s="446"/>
      <c r="V29" s="488"/>
      <c r="W29" s="543"/>
      <c r="X29" s="544"/>
      <c r="Y29" s="545"/>
      <c r="Z29" s="444" t="s">
        <v>194</v>
      </c>
      <c r="AA29" s="424"/>
      <c r="AB29" s="424"/>
      <c r="AC29" s="424"/>
      <c r="AD29" s="424"/>
      <c r="AE29" s="424"/>
      <c r="AF29" s="424"/>
      <c r="AG29" s="425"/>
      <c r="AH29" s="445">
        <v>66</v>
      </c>
      <c r="AI29" s="446"/>
      <c r="AJ29" s="446"/>
      <c r="AK29" s="446"/>
      <c r="AL29" s="488"/>
      <c r="AM29" s="445">
        <v>200442</v>
      </c>
      <c r="AN29" s="446"/>
      <c r="AO29" s="446"/>
      <c r="AP29" s="446"/>
      <c r="AQ29" s="446"/>
      <c r="AR29" s="488"/>
      <c r="AS29" s="445">
        <v>3037</v>
      </c>
      <c r="AT29" s="446"/>
      <c r="AU29" s="446"/>
      <c r="AV29" s="446"/>
      <c r="AW29" s="446"/>
      <c r="AX29" s="447"/>
      <c r="AY29" s="551"/>
      <c r="AZ29" s="552"/>
      <c r="BA29" s="552"/>
      <c r="BB29" s="553"/>
      <c r="BC29" s="428" t="s">
        <v>195</v>
      </c>
      <c r="BD29" s="429"/>
      <c r="BE29" s="429"/>
      <c r="BF29" s="429"/>
      <c r="BG29" s="429"/>
      <c r="BH29" s="429"/>
      <c r="BI29" s="429"/>
      <c r="BJ29" s="429"/>
      <c r="BK29" s="429"/>
      <c r="BL29" s="429"/>
      <c r="BM29" s="430"/>
      <c r="BN29" s="394">
        <v>758953</v>
      </c>
      <c r="BO29" s="395"/>
      <c r="BP29" s="395"/>
      <c r="BQ29" s="395"/>
      <c r="BR29" s="395"/>
      <c r="BS29" s="395"/>
      <c r="BT29" s="395"/>
      <c r="BU29" s="396"/>
      <c r="BV29" s="394">
        <v>757532</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196</v>
      </c>
      <c r="X30" s="562"/>
      <c r="Y30" s="562"/>
      <c r="Z30" s="562"/>
      <c r="AA30" s="562"/>
      <c r="AB30" s="562"/>
      <c r="AC30" s="562"/>
      <c r="AD30" s="562"/>
      <c r="AE30" s="562"/>
      <c r="AF30" s="562"/>
      <c r="AG30" s="563"/>
      <c r="AH30" s="521">
        <v>95.3</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1298982</v>
      </c>
      <c r="BO30" s="514"/>
      <c r="BP30" s="514"/>
      <c r="BQ30" s="514"/>
      <c r="BR30" s="514"/>
      <c r="BS30" s="514"/>
      <c r="BT30" s="514"/>
      <c r="BU30" s="515"/>
      <c r="BV30" s="513">
        <v>396417</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197</v>
      </c>
      <c r="D32" s="557"/>
      <c r="E32" s="557"/>
      <c r="F32" s="557"/>
      <c r="G32" s="557"/>
      <c r="H32" s="557"/>
      <c r="I32" s="557"/>
      <c r="J32" s="557"/>
      <c r="K32" s="557"/>
      <c r="L32" s="557"/>
      <c r="M32" s="557"/>
      <c r="N32" s="557"/>
      <c r="O32" s="557"/>
      <c r="P32" s="557"/>
      <c r="Q32" s="557"/>
      <c r="R32" s="557"/>
      <c r="S32" s="557"/>
      <c r="U32" s="398" t="s">
        <v>198</v>
      </c>
      <c r="V32" s="398"/>
      <c r="W32" s="398"/>
      <c r="X32" s="398"/>
      <c r="Y32" s="398"/>
      <c r="Z32" s="398"/>
      <c r="AA32" s="398"/>
      <c r="AB32" s="398"/>
      <c r="AC32" s="398"/>
      <c r="AD32" s="398"/>
      <c r="AE32" s="398"/>
      <c r="AF32" s="398"/>
      <c r="AG32" s="398"/>
      <c r="AH32" s="398"/>
      <c r="AI32" s="398"/>
      <c r="AJ32" s="398"/>
      <c r="AK32" s="398"/>
      <c r="AM32" s="398" t="s">
        <v>199</v>
      </c>
      <c r="AN32" s="398"/>
      <c r="AO32" s="398"/>
      <c r="AP32" s="398"/>
      <c r="AQ32" s="398"/>
      <c r="AR32" s="398"/>
      <c r="AS32" s="398"/>
      <c r="AT32" s="398"/>
      <c r="AU32" s="398"/>
      <c r="AV32" s="398"/>
      <c r="AW32" s="398"/>
      <c r="AX32" s="398"/>
      <c r="AY32" s="398"/>
      <c r="AZ32" s="398"/>
      <c r="BA32" s="398"/>
      <c r="BB32" s="398"/>
      <c r="BC32" s="398"/>
      <c r="BE32" s="398" t="s">
        <v>200</v>
      </c>
      <c r="BF32" s="398"/>
      <c r="BG32" s="398"/>
      <c r="BH32" s="398"/>
      <c r="BI32" s="398"/>
      <c r="BJ32" s="398"/>
      <c r="BK32" s="398"/>
      <c r="BL32" s="398"/>
      <c r="BM32" s="398"/>
      <c r="BN32" s="398"/>
      <c r="BO32" s="398"/>
      <c r="BP32" s="398"/>
      <c r="BQ32" s="398"/>
      <c r="BR32" s="398"/>
      <c r="BS32" s="398"/>
      <c r="BT32" s="398"/>
      <c r="BU32" s="398"/>
      <c r="BW32" s="398" t="s">
        <v>201</v>
      </c>
      <c r="BX32" s="398"/>
      <c r="BY32" s="398"/>
      <c r="BZ32" s="398"/>
      <c r="CA32" s="398"/>
      <c r="CB32" s="398"/>
      <c r="CC32" s="398"/>
      <c r="CD32" s="398"/>
      <c r="CE32" s="398"/>
      <c r="CF32" s="398"/>
      <c r="CG32" s="398"/>
      <c r="CH32" s="398"/>
      <c r="CI32" s="398"/>
      <c r="CJ32" s="398"/>
      <c r="CK32" s="398"/>
      <c r="CL32" s="398"/>
      <c r="CM32" s="398"/>
      <c r="CO32" s="398" t="s">
        <v>202</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203</v>
      </c>
      <c r="D33" s="418"/>
      <c r="E33" s="383" t="s">
        <v>204</v>
      </c>
      <c r="F33" s="383"/>
      <c r="G33" s="383"/>
      <c r="H33" s="383"/>
      <c r="I33" s="383"/>
      <c r="J33" s="383"/>
      <c r="K33" s="383"/>
      <c r="L33" s="383"/>
      <c r="M33" s="383"/>
      <c r="N33" s="383"/>
      <c r="O33" s="383"/>
      <c r="P33" s="383"/>
      <c r="Q33" s="383"/>
      <c r="R33" s="383"/>
      <c r="S33" s="383"/>
      <c r="T33" s="179"/>
      <c r="U33" s="418" t="s">
        <v>205</v>
      </c>
      <c r="V33" s="418"/>
      <c r="W33" s="383" t="s">
        <v>206</v>
      </c>
      <c r="X33" s="383"/>
      <c r="Y33" s="383"/>
      <c r="Z33" s="383"/>
      <c r="AA33" s="383"/>
      <c r="AB33" s="383"/>
      <c r="AC33" s="383"/>
      <c r="AD33" s="383"/>
      <c r="AE33" s="383"/>
      <c r="AF33" s="383"/>
      <c r="AG33" s="383"/>
      <c r="AH33" s="383"/>
      <c r="AI33" s="383"/>
      <c r="AJ33" s="383"/>
      <c r="AK33" s="383"/>
      <c r="AL33" s="179"/>
      <c r="AM33" s="418" t="s">
        <v>205</v>
      </c>
      <c r="AN33" s="418"/>
      <c r="AO33" s="383" t="s">
        <v>207</v>
      </c>
      <c r="AP33" s="383"/>
      <c r="AQ33" s="383"/>
      <c r="AR33" s="383"/>
      <c r="AS33" s="383"/>
      <c r="AT33" s="383"/>
      <c r="AU33" s="383"/>
      <c r="AV33" s="383"/>
      <c r="AW33" s="383"/>
      <c r="AX33" s="383"/>
      <c r="AY33" s="383"/>
      <c r="AZ33" s="383"/>
      <c r="BA33" s="383"/>
      <c r="BB33" s="383"/>
      <c r="BC33" s="383"/>
      <c r="BD33" s="185"/>
      <c r="BE33" s="383" t="s">
        <v>208</v>
      </c>
      <c r="BF33" s="383"/>
      <c r="BG33" s="383" t="s">
        <v>209</v>
      </c>
      <c r="BH33" s="383"/>
      <c r="BI33" s="383"/>
      <c r="BJ33" s="383"/>
      <c r="BK33" s="383"/>
      <c r="BL33" s="383"/>
      <c r="BM33" s="383"/>
      <c r="BN33" s="383"/>
      <c r="BO33" s="383"/>
      <c r="BP33" s="383"/>
      <c r="BQ33" s="383"/>
      <c r="BR33" s="383"/>
      <c r="BS33" s="383"/>
      <c r="BT33" s="383"/>
      <c r="BU33" s="383"/>
      <c r="BV33" s="185"/>
      <c r="BW33" s="418" t="s">
        <v>208</v>
      </c>
      <c r="BX33" s="418"/>
      <c r="BY33" s="383" t="s">
        <v>210</v>
      </c>
      <c r="BZ33" s="383"/>
      <c r="CA33" s="383"/>
      <c r="CB33" s="383"/>
      <c r="CC33" s="383"/>
      <c r="CD33" s="383"/>
      <c r="CE33" s="383"/>
      <c r="CF33" s="383"/>
      <c r="CG33" s="383"/>
      <c r="CH33" s="383"/>
      <c r="CI33" s="383"/>
      <c r="CJ33" s="383"/>
      <c r="CK33" s="383"/>
      <c r="CL33" s="383"/>
      <c r="CM33" s="383"/>
      <c r="CN33" s="179"/>
      <c r="CO33" s="418" t="s">
        <v>211</v>
      </c>
      <c r="CP33" s="418"/>
      <c r="CQ33" s="383" t="s">
        <v>212</v>
      </c>
      <c r="CR33" s="383"/>
      <c r="CS33" s="383"/>
      <c r="CT33" s="383"/>
      <c r="CU33" s="383"/>
      <c r="CV33" s="383"/>
      <c r="CW33" s="383"/>
      <c r="CX33" s="383"/>
      <c r="CY33" s="383"/>
      <c r="CZ33" s="383"/>
      <c r="DA33" s="383"/>
      <c r="DB33" s="383"/>
      <c r="DC33" s="383"/>
      <c r="DD33" s="383"/>
      <c r="DE33" s="383"/>
      <c r="DF33" s="179"/>
      <c r="DG33" s="583" t="s">
        <v>213</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南信州広域連合（一般会計）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㈱豊かな丘</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南信州広域連合（南信州広域振興基金特別会計）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南信州広域連合（飯田広域消防特別会計）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南信州広域連合（稲葉クリーンセンター特別会計）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長野県市町村総合事務組合（一般会計）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長野県市町村総合事務組合（非常勤職員公務災害補償特別会計）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下伊那郡町村総合事務組合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下伊那自治センター組合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下伊那郡土木技術センター組合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南信地域町村交通災害共済事務組合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214</v>
      </c>
      <c r="E46" s="587" t="s">
        <v>215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220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221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222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Mp4cAUxHfM9jEYFkauVjC0BueDlvAij1idvZJOMZD37ghrVtxT+rCAVIFJvWPTXbqHDuf3m2VKCNZLASaABsxQ==" saltValue="dyD10DR7eHK8KqAUmPY29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topLeftCell="A7" zoomScale="70" zoomScaleNormal="7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39" t="s">
        <v>581</v>
      </c>
      <c r="D34" s="1139"/>
      <c r="E34" s="1140"/>
      <c r="F34" s="32">
        <v>29.58</v>
      </c>
      <c r="G34" s="33">
        <v>24.7</v>
      </c>
      <c r="H34" s="33">
        <v>32.450000000000003</v>
      </c>
      <c r="I34" s="33">
        <v>36.01</v>
      </c>
      <c r="J34" s="34">
        <v>17.71</v>
      </c>
      <c r="K34" s="22"/>
      <c r="L34" s="22"/>
      <c r="M34" s="22"/>
      <c r="N34" s="22"/>
      <c r="O34" s="22"/>
      <c r="P34" s="22"/>
    </row>
    <row r="35" spans="1:16" ht="39" customHeight="1" x14ac:dyDescent="0.15">
      <c r="A35" s="22"/>
      <c r="B35" s="35"/>
      <c r="C35" s="1135" t="s">
        <v>582</v>
      </c>
      <c r="D35" s="1135"/>
      <c r="E35" s="1136"/>
      <c r="F35" s="36">
        <v>7.43</v>
      </c>
      <c r="G35" s="37">
        <v>8.1</v>
      </c>
      <c r="H35" s="37">
        <v>7.83</v>
      </c>
      <c r="I35" s="37">
        <v>3.76</v>
      </c>
      <c r="J35" s="38">
        <v>8.2200000000000006</v>
      </c>
      <c r="K35" s="22"/>
      <c r="L35" s="22"/>
      <c r="M35" s="22"/>
      <c r="N35" s="22"/>
      <c r="O35" s="22"/>
      <c r="P35" s="22"/>
    </row>
    <row r="36" spans="1:16" ht="39" customHeight="1" x14ac:dyDescent="0.15">
      <c r="A36" s="22"/>
      <c r="B36" s="35"/>
      <c r="C36" s="1135" t="s">
        <v>583</v>
      </c>
      <c r="D36" s="1135"/>
      <c r="E36" s="1136"/>
      <c r="F36" s="36" t="s">
        <v>531</v>
      </c>
      <c r="G36" s="37">
        <v>3.03</v>
      </c>
      <c r="H36" s="37">
        <v>4.91</v>
      </c>
      <c r="I36" s="37">
        <v>4.7300000000000004</v>
      </c>
      <c r="J36" s="38">
        <v>5.6</v>
      </c>
      <c r="K36" s="22"/>
      <c r="L36" s="22"/>
      <c r="M36" s="22"/>
      <c r="N36" s="22"/>
      <c r="O36" s="22"/>
      <c r="P36" s="22"/>
    </row>
    <row r="37" spans="1:16" ht="39" customHeight="1" x14ac:dyDescent="0.15">
      <c r="A37" s="22"/>
      <c r="B37" s="35"/>
      <c r="C37" s="1135" t="s">
        <v>584</v>
      </c>
      <c r="D37" s="1135"/>
      <c r="E37" s="1136"/>
      <c r="F37" s="36">
        <v>4.67</v>
      </c>
      <c r="G37" s="37">
        <v>5</v>
      </c>
      <c r="H37" s="37">
        <v>4.57</v>
      </c>
      <c r="I37" s="37">
        <v>4.09</v>
      </c>
      <c r="J37" s="38">
        <v>3.87</v>
      </c>
      <c r="K37" s="22"/>
      <c r="L37" s="22"/>
      <c r="M37" s="22"/>
      <c r="N37" s="22"/>
      <c r="O37" s="22"/>
      <c r="P37" s="22"/>
    </row>
    <row r="38" spans="1:16" ht="39" customHeight="1" x14ac:dyDescent="0.15">
      <c r="A38" s="22"/>
      <c r="B38" s="35"/>
      <c r="C38" s="1135" t="s">
        <v>585</v>
      </c>
      <c r="D38" s="1135"/>
      <c r="E38" s="1136"/>
      <c r="F38" s="36">
        <v>2.6</v>
      </c>
      <c r="G38" s="37">
        <v>1.53</v>
      </c>
      <c r="H38" s="37">
        <v>2.1800000000000002</v>
      </c>
      <c r="I38" s="37">
        <v>2.13</v>
      </c>
      <c r="J38" s="38">
        <v>2.33</v>
      </c>
      <c r="K38" s="22"/>
      <c r="L38" s="22"/>
      <c r="M38" s="22"/>
      <c r="N38" s="22"/>
      <c r="O38" s="22"/>
      <c r="P38" s="22"/>
    </row>
    <row r="39" spans="1:16" ht="39" customHeight="1" x14ac:dyDescent="0.15">
      <c r="A39" s="22"/>
      <c r="B39" s="35"/>
      <c r="C39" s="1135" t="s">
        <v>586</v>
      </c>
      <c r="D39" s="1135"/>
      <c r="E39" s="1136"/>
      <c r="F39" s="36">
        <v>0</v>
      </c>
      <c r="G39" s="37">
        <v>0</v>
      </c>
      <c r="H39" s="37">
        <v>0</v>
      </c>
      <c r="I39" s="37">
        <v>0</v>
      </c>
      <c r="J39" s="38">
        <v>0</v>
      </c>
      <c r="K39" s="22"/>
      <c r="L39" s="22"/>
      <c r="M39" s="22"/>
      <c r="N39" s="22"/>
      <c r="O39" s="22"/>
      <c r="P39" s="22"/>
    </row>
    <row r="40" spans="1:16" ht="39" customHeight="1" x14ac:dyDescent="0.15">
      <c r="A40" s="22"/>
      <c r="B40" s="35"/>
      <c r="C40" s="1135"/>
      <c r="D40" s="1135"/>
      <c r="E40" s="1136"/>
      <c r="F40" s="36"/>
      <c r="G40" s="37"/>
      <c r="H40" s="37"/>
      <c r="I40" s="37"/>
      <c r="J40" s="38"/>
      <c r="K40" s="22"/>
      <c r="L40" s="22"/>
      <c r="M40" s="22"/>
      <c r="N40" s="22"/>
      <c r="O40" s="22"/>
      <c r="P40" s="22"/>
    </row>
    <row r="41" spans="1:16" ht="39" customHeight="1" x14ac:dyDescent="0.15">
      <c r="A41" s="22"/>
      <c r="B41" s="35"/>
      <c r="C41" s="1135"/>
      <c r="D41" s="1135"/>
      <c r="E41" s="1136"/>
      <c r="F41" s="36"/>
      <c r="G41" s="37"/>
      <c r="H41" s="37"/>
      <c r="I41" s="37"/>
      <c r="J41" s="38"/>
      <c r="K41" s="22"/>
      <c r="L41" s="22"/>
      <c r="M41" s="22"/>
      <c r="N41" s="22"/>
      <c r="O41" s="22"/>
      <c r="P41" s="22"/>
    </row>
    <row r="42" spans="1:16" ht="39" customHeight="1" x14ac:dyDescent="0.15">
      <c r="A42" s="22"/>
      <c r="B42" s="39"/>
      <c r="C42" s="1135" t="s">
        <v>587</v>
      </c>
      <c r="D42" s="1135"/>
      <c r="E42" s="1136"/>
      <c r="F42" s="36" t="s">
        <v>531</v>
      </c>
      <c r="G42" s="37" t="s">
        <v>531</v>
      </c>
      <c r="H42" s="37" t="s">
        <v>531</v>
      </c>
      <c r="I42" s="37" t="s">
        <v>531</v>
      </c>
      <c r="J42" s="38" t="s">
        <v>531</v>
      </c>
      <c r="K42" s="22"/>
      <c r="L42" s="22"/>
      <c r="M42" s="22"/>
      <c r="N42" s="22"/>
      <c r="O42" s="22"/>
      <c r="P42" s="22"/>
    </row>
    <row r="43" spans="1:16" ht="39" customHeight="1" thickBot="1" x14ac:dyDescent="0.2">
      <c r="A43" s="22"/>
      <c r="B43" s="40"/>
      <c r="C43" s="1137" t="s">
        <v>588</v>
      </c>
      <c r="D43" s="1137"/>
      <c r="E43" s="1138"/>
      <c r="F43" s="41">
        <v>7.02</v>
      </c>
      <c r="G43" s="42" t="s">
        <v>531</v>
      </c>
      <c r="H43" s="42" t="s">
        <v>531</v>
      </c>
      <c r="I43" s="42" t="s">
        <v>531</v>
      </c>
      <c r="J43" s="43" t="s">
        <v>531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a60lNOIvpZakcnXZPP9Rzwa4BCVIR4nib7WMnnhtav9lEzn9AhVKr267rF9b7KfhD/DPuYo/iQBdnZmN9sW2w==" saltValue="l1Uh2Ui5SjQxS2W6gzXd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topLeftCell="A19" zoomScale="55" zoomScaleNormal="55" workbookViewId="0">
      <selection activeCell="S54" sqref="S54"/>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573</v>
      </c>
      <c r="L44" s="54" t="s">
        <v>574</v>
      </c>
      <c r="M44" s="54" t="s">
        <v>575</v>
      </c>
      <c r="N44" s="54" t="s">
        <v>576</v>
      </c>
      <c r="O44" s="55" t="s">
        <v>577</v>
      </c>
      <c r="P44" s="46"/>
      <c r="Q44" s="46"/>
      <c r="R44" s="46"/>
      <c r="S44" s="46"/>
      <c r="T44" s="46"/>
      <c r="U44" s="46"/>
    </row>
    <row r="45" spans="1:21" ht="30.75" customHeight="1" x14ac:dyDescent="0.15">
      <c r="A45" s="46"/>
      <c r="B45" s="1141" t="s">
        <v>11</v>
      </c>
      <c r="C45" s="1142"/>
      <c r="D45" s="56"/>
      <c r="E45" s="1147" t="s">
        <v>12</v>
      </c>
      <c r="F45" s="1147"/>
      <c r="G45" s="1147"/>
      <c r="H45" s="1147"/>
      <c r="I45" s="1147"/>
      <c r="J45" s="1148"/>
      <c r="K45" s="57">
        <v>411</v>
      </c>
      <c r="L45" s="58">
        <v>368</v>
      </c>
      <c r="M45" s="58">
        <v>419</v>
      </c>
      <c r="N45" s="58">
        <v>450</v>
      </c>
      <c r="O45" s="59">
        <v>484</v>
      </c>
      <c r="P45" s="46"/>
      <c r="Q45" s="46"/>
      <c r="R45" s="46"/>
      <c r="S45" s="46"/>
      <c r="T45" s="46"/>
      <c r="U45" s="46"/>
    </row>
    <row r="46" spans="1:21" ht="30.75" customHeight="1" x14ac:dyDescent="0.15">
      <c r="A46" s="46"/>
      <c r="B46" s="1143"/>
      <c r="C46" s="1144"/>
      <c r="D46" s="60"/>
      <c r="E46" s="1149" t="s">
        <v>13</v>
      </c>
      <c r="F46" s="1149"/>
      <c r="G46" s="1149"/>
      <c r="H46" s="1149"/>
      <c r="I46" s="1149"/>
      <c r="J46" s="1150"/>
      <c r="K46" s="61" t="s">
        <v>531</v>
      </c>
      <c r="L46" s="62" t="s">
        <v>531</v>
      </c>
      <c r="M46" s="62" t="s">
        <v>531</v>
      </c>
      <c r="N46" s="62" t="s">
        <v>531</v>
      </c>
      <c r="O46" s="63" t="s">
        <v>531</v>
      </c>
      <c r="P46" s="46"/>
      <c r="Q46" s="46"/>
      <c r="R46" s="46"/>
      <c r="S46" s="46"/>
      <c r="T46" s="46"/>
      <c r="U46" s="46"/>
    </row>
    <row r="47" spans="1:21" ht="30.75" customHeight="1" x14ac:dyDescent="0.15">
      <c r="A47" s="46"/>
      <c r="B47" s="1143"/>
      <c r="C47" s="1144"/>
      <c r="D47" s="60"/>
      <c r="E47" s="1149" t="s">
        <v>14</v>
      </c>
      <c r="F47" s="1149"/>
      <c r="G47" s="1149"/>
      <c r="H47" s="1149"/>
      <c r="I47" s="1149"/>
      <c r="J47" s="1150"/>
      <c r="K47" s="61" t="s">
        <v>531</v>
      </c>
      <c r="L47" s="62" t="s">
        <v>531</v>
      </c>
      <c r="M47" s="62" t="s">
        <v>531</v>
      </c>
      <c r="N47" s="62" t="s">
        <v>531</v>
      </c>
      <c r="O47" s="63" t="s">
        <v>531</v>
      </c>
      <c r="P47" s="46"/>
      <c r="Q47" s="46"/>
      <c r="R47" s="46"/>
      <c r="S47" s="46"/>
      <c r="T47" s="46"/>
      <c r="U47" s="46"/>
    </row>
    <row r="48" spans="1:21" ht="30.75" customHeight="1" x14ac:dyDescent="0.15">
      <c r="A48" s="46"/>
      <c r="B48" s="1143"/>
      <c r="C48" s="1144"/>
      <c r="D48" s="60"/>
      <c r="E48" s="1149" t="s">
        <v>15</v>
      </c>
      <c r="F48" s="1149"/>
      <c r="G48" s="1149"/>
      <c r="H48" s="1149"/>
      <c r="I48" s="1149"/>
      <c r="J48" s="1150"/>
      <c r="K48" s="61">
        <v>198</v>
      </c>
      <c r="L48" s="62">
        <v>202</v>
      </c>
      <c r="M48" s="62">
        <v>207</v>
      </c>
      <c r="N48" s="62">
        <v>205</v>
      </c>
      <c r="O48" s="63">
        <v>187</v>
      </c>
      <c r="P48" s="46"/>
      <c r="Q48" s="46"/>
      <c r="R48" s="46"/>
      <c r="S48" s="46"/>
      <c r="T48" s="46"/>
      <c r="U48" s="46"/>
    </row>
    <row r="49" spans="1:21" ht="30.75" customHeight="1" x14ac:dyDescent="0.15">
      <c r="A49" s="46"/>
      <c r="B49" s="1143"/>
      <c r="C49" s="1144"/>
      <c r="D49" s="60"/>
      <c r="E49" s="1149" t="s">
        <v>16</v>
      </c>
      <c r="F49" s="1149"/>
      <c r="G49" s="1149"/>
      <c r="H49" s="1149"/>
      <c r="I49" s="1149"/>
      <c r="J49" s="1150"/>
      <c r="K49" s="61">
        <v>2</v>
      </c>
      <c r="L49" s="62">
        <v>3</v>
      </c>
      <c r="M49" s="62">
        <v>11</v>
      </c>
      <c r="N49" s="62">
        <v>13</v>
      </c>
      <c r="O49" s="63">
        <v>14</v>
      </c>
      <c r="P49" s="46"/>
      <c r="Q49" s="46"/>
      <c r="R49" s="46"/>
      <c r="S49" s="46"/>
      <c r="T49" s="46"/>
      <c r="U49" s="46"/>
    </row>
    <row r="50" spans="1:21" ht="30.75" customHeight="1" x14ac:dyDescent="0.15">
      <c r="A50" s="46"/>
      <c r="B50" s="1143"/>
      <c r="C50" s="1144"/>
      <c r="D50" s="60"/>
      <c r="E50" s="1149" t="s">
        <v>17</v>
      </c>
      <c r="F50" s="1149"/>
      <c r="G50" s="1149"/>
      <c r="H50" s="1149"/>
      <c r="I50" s="1149"/>
      <c r="J50" s="1150"/>
      <c r="K50" s="61" t="s">
        <v>531</v>
      </c>
      <c r="L50" s="62" t="s">
        <v>531</v>
      </c>
      <c r="M50" s="62" t="s">
        <v>531</v>
      </c>
      <c r="N50" s="62" t="s">
        <v>531</v>
      </c>
      <c r="O50" s="63" t="s">
        <v>531</v>
      </c>
      <c r="P50" s="46"/>
      <c r="Q50" s="46"/>
      <c r="R50" s="46"/>
      <c r="S50" s="46"/>
      <c r="T50" s="46"/>
      <c r="U50" s="46"/>
    </row>
    <row r="51" spans="1:21" ht="30.75" customHeight="1" x14ac:dyDescent="0.15">
      <c r="A51" s="46"/>
      <c r="B51" s="1145"/>
      <c r="C51" s="1146"/>
      <c r="D51" s="64"/>
      <c r="E51" s="1149" t="s">
        <v>18</v>
      </c>
      <c r="F51" s="1149"/>
      <c r="G51" s="1149"/>
      <c r="H51" s="1149"/>
      <c r="I51" s="1149"/>
      <c r="J51" s="1150"/>
      <c r="K51" s="61" t="s">
        <v>531</v>
      </c>
      <c r="L51" s="62" t="s">
        <v>531</v>
      </c>
      <c r="M51" s="62" t="s">
        <v>531</v>
      </c>
      <c r="N51" s="62" t="s">
        <v>531</v>
      </c>
      <c r="O51" s="63" t="s">
        <v>531</v>
      </c>
      <c r="P51" s="46"/>
      <c r="Q51" s="46"/>
      <c r="R51" s="46"/>
      <c r="S51" s="46"/>
      <c r="T51" s="46"/>
      <c r="U51" s="46"/>
    </row>
    <row r="52" spans="1:21" ht="30.75" customHeight="1" x14ac:dyDescent="0.15">
      <c r="A52" s="46"/>
      <c r="B52" s="1151" t="s">
        <v>19</v>
      </c>
      <c r="C52" s="1152"/>
      <c r="D52" s="64"/>
      <c r="E52" s="1149" t="s">
        <v>20</v>
      </c>
      <c r="F52" s="1149"/>
      <c r="G52" s="1149"/>
      <c r="H52" s="1149"/>
      <c r="I52" s="1149"/>
      <c r="J52" s="1150"/>
      <c r="K52" s="61">
        <v>423</v>
      </c>
      <c r="L52" s="62">
        <v>394</v>
      </c>
      <c r="M52" s="62">
        <v>398</v>
      </c>
      <c r="N52" s="62">
        <v>389</v>
      </c>
      <c r="O52" s="63">
        <v>362</v>
      </c>
      <c r="P52" s="46"/>
      <c r="Q52" s="46"/>
      <c r="R52" s="46"/>
      <c r="S52" s="46"/>
      <c r="T52" s="46"/>
      <c r="U52" s="46"/>
    </row>
    <row r="53" spans="1:21" ht="30.75" customHeight="1" thickBot="1" x14ac:dyDescent="0.2">
      <c r="A53" s="46"/>
      <c r="B53" s="1153" t="s">
        <v>21</v>
      </c>
      <c r="C53" s="1154"/>
      <c r="D53" s="65"/>
      <c r="E53" s="1155" t="s">
        <v>22</v>
      </c>
      <c r="F53" s="1155"/>
      <c r="G53" s="1155"/>
      <c r="H53" s="1155"/>
      <c r="I53" s="1155"/>
      <c r="J53" s="1156"/>
      <c r="K53" s="66">
        <v>188</v>
      </c>
      <c r="L53" s="67">
        <v>179</v>
      </c>
      <c r="M53" s="67">
        <v>239</v>
      </c>
      <c r="N53" s="67">
        <v>279</v>
      </c>
      <c r="O53" s="68">
        <v>323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589</v>
      </c>
      <c r="P56" s="46"/>
      <c r="Q56" s="46"/>
      <c r="R56" s="46"/>
      <c r="S56" s="46"/>
      <c r="T56" s="46"/>
      <c r="U56" s="46"/>
    </row>
    <row r="57" spans="1:21" ht="31.5" customHeight="1" thickBot="1" x14ac:dyDescent="0.2">
      <c r="A57" s="46"/>
      <c r="B57" s="74"/>
      <c r="C57" s="75"/>
      <c r="D57" s="75"/>
      <c r="E57" s="76"/>
      <c r="F57" s="76"/>
      <c r="G57" s="76"/>
      <c r="H57" s="76"/>
      <c r="I57" s="76"/>
      <c r="J57" s="77" t="s">
        <v>2</v>
      </c>
      <c r="K57" s="78" t="s">
        <v>590</v>
      </c>
      <c r="L57" s="79" t="s">
        <v>591</v>
      </c>
      <c r="M57" s="79" t="s">
        <v>592</v>
      </c>
      <c r="N57" s="79" t="s">
        <v>593</v>
      </c>
      <c r="O57" s="80" t="s">
        <v>594</v>
      </c>
      <c r="P57" s="46"/>
      <c r="Q57" s="46"/>
      <c r="R57" s="46"/>
      <c r="S57" s="46"/>
      <c r="T57" s="46"/>
      <c r="U57" s="46"/>
    </row>
    <row r="58" spans="1:21" ht="31.5" customHeight="1" x14ac:dyDescent="0.15">
      <c r="B58" s="1157" t="s">
        <v>26</v>
      </c>
      <c r="C58" s="1158"/>
      <c r="D58" s="1163" t="s">
        <v>27</v>
      </c>
      <c r="E58" s="1164"/>
      <c r="F58" s="1164"/>
      <c r="G58" s="1164"/>
      <c r="H58" s="1164"/>
      <c r="I58" s="1164"/>
      <c r="J58" s="1165"/>
      <c r="K58" s="81" t="s">
        <v>613</v>
      </c>
      <c r="L58" s="82" t="s">
        <v>613</v>
      </c>
      <c r="M58" s="82" t="s">
        <v>613</v>
      </c>
      <c r="N58" s="82" t="s">
        <v>613</v>
      </c>
      <c r="O58" s="83" t="s">
        <v>613</v>
      </c>
    </row>
    <row r="59" spans="1:21" ht="31.5" customHeight="1" x14ac:dyDescent="0.15">
      <c r="B59" s="1159"/>
      <c r="C59" s="1160"/>
      <c r="D59" s="1166" t="s">
        <v>28</v>
      </c>
      <c r="E59" s="1167"/>
      <c r="F59" s="1167"/>
      <c r="G59" s="1167"/>
      <c r="H59" s="1167"/>
      <c r="I59" s="1167"/>
      <c r="J59" s="1168"/>
      <c r="K59" s="84" t="s">
        <v>613</v>
      </c>
      <c r="L59" s="85" t="s">
        <v>613</v>
      </c>
      <c r="M59" s="85" t="s">
        <v>613</v>
      </c>
      <c r="N59" s="85" t="s">
        <v>613</v>
      </c>
      <c r="O59" s="86" t="s">
        <v>613</v>
      </c>
    </row>
    <row r="60" spans="1:21" ht="31.5" customHeight="1" thickBot="1" x14ac:dyDescent="0.2">
      <c r="B60" s="1161"/>
      <c r="C60" s="1162"/>
      <c r="D60" s="1169" t="s">
        <v>29</v>
      </c>
      <c r="E60" s="1170"/>
      <c r="F60" s="1170"/>
      <c r="G60" s="1170"/>
      <c r="H60" s="1170"/>
      <c r="I60" s="1170"/>
      <c r="J60" s="1171"/>
      <c r="K60" s="87" t="s">
        <v>613</v>
      </c>
      <c r="L60" s="88" t="s">
        <v>613</v>
      </c>
      <c r="M60" s="88" t="s">
        <v>613</v>
      </c>
      <c r="N60" s="88" t="s">
        <v>613</v>
      </c>
      <c r="O60" s="89" t="s">
        <v>613</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wRjO2IoHl5jWzrFUM/2GfrKFNmDkUZobS5QS3QE3lydTURYZj4gGlkZZD/jHQVinIBGJM16l1Dvtk6nDRodjA==" saltValue="5U5wv1GPvsyl3xUje/qOY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zoomScale="70" zoomScaleNormal="7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573</v>
      </c>
      <c r="J40" s="101" t="s">
        <v>574</v>
      </c>
      <c r="K40" s="101" t="s">
        <v>575</v>
      </c>
      <c r="L40" s="101" t="s">
        <v>576</v>
      </c>
      <c r="M40" s="102" t="s">
        <v>577</v>
      </c>
    </row>
    <row r="41" spans="2:13" ht="27.75" customHeight="1" x14ac:dyDescent="0.15">
      <c r="B41" s="1172" t="s">
        <v>32</v>
      </c>
      <c r="C41" s="1173"/>
      <c r="D41" s="103"/>
      <c r="E41" s="1178" t="s">
        <v>33</v>
      </c>
      <c r="F41" s="1178"/>
      <c r="G41" s="1178"/>
      <c r="H41" s="1179"/>
      <c r="I41" s="342">
        <v>3645</v>
      </c>
      <c r="J41" s="343">
        <v>3602</v>
      </c>
      <c r="K41" s="343">
        <v>3634</v>
      </c>
      <c r="L41" s="343">
        <v>3703</v>
      </c>
      <c r="M41" s="344">
        <v>3683</v>
      </c>
    </row>
    <row r="42" spans="2:13" ht="27.75" customHeight="1" x14ac:dyDescent="0.15">
      <c r="B42" s="1174"/>
      <c r="C42" s="1175"/>
      <c r="D42" s="104"/>
      <c r="E42" s="1180" t="s">
        <v>34</v>
      </c>
      <c r="F42" s="1180"/>
      <c r="G42" s="1180"/>
      <c r="H42" s="1181"/>
      <c r="I42" s="345" t="s">
        <v>531</v>
      </c>
      <c r="J42" s="346" t="s">
        <v>531</v>
      </c>
      <c r="K42" s="346" t="s">
        <v>531</v>
      </c>
      <c r="L42" s="346" t="s">
        <v>531</v>
      </c>
      <c r="M42" s="347" t="s">
        <v>531</v>
      </c>
    </row>
    <row r="43" spans="2:13" ht="27.75" customHeight="1" x14ac:dyDescent="0.15">
      <c r="B43" s="1174"/>
      <c r="C43" s="1175"/>
      <c r="D43" s="104"/>
      <c r="E43" s="1180" t="s">
        <v>35</v>
      </c>
      <c r="F43" s="1180"/>
      <c r="G43" s="1180"/>
      <c r="H43" s="1181"/>
      <c r="I43" s="345">
        <v>1396</v>
      </c>
      <c r="J43" s="346">
        <v>1267</v>
      </c>
      <c r="K43" s="346">
        <v>1150</v>
      </c>
      <c r="L43" s="346">
        <v>1015</v>
      </c>
      <c r="M43" s="347">
        <v>1076</v>
      </c>
    </row>
    <row r="44" spans="2:13" ht="27.75" customHeight="1" x14ac:dyDescent="0.15">
      <c r="B44" s="1174"/>
      <c r="C44" s="1175"/>
      <c r="D44" s="104"/>
      <c r="E44" s="1180" t="s">
        <v>36</v>
      </c>
      <c r="F44" s="1180"/>
      <c r="G44" s="1180"/>
      <c r="H44" s="1181"/>
      <c r="I44" s="345">
        <v>142</v>
      </c>
      <c r="J44" s="346">
        <v>140</v>
      </c>
      <c r="K44" s="346">
        <v>131</v>
      </c>
      <c r="L44" s="346">
        <v>118</v>
      </c>
      <c r="M44" s="347">
        <v>106</v>
      </c>
    </row>
    <row r="45" spans="2:13" ht="27.75" customHeight="1" x14ac:dyDescent="0.15">
      <c r="B45" s="1174"/>
      <c r="C45" s="1175"/>
      <c r="D45" s="104"/>
      <c r="E45" s="1180" t="s">
        <v>37</v>
      </c>
      <c r="F45" s="1180"/>
      <c r="G45" s="1180"/>
      <c r="H45" s="1181"/>
      <c r="I45" s="345">
        <v>679</v>
      </c>
      <c r="J45" s="346">
        <v>688</v>
      </c>
      <c r="K45" s="346">
        <v>683</v>
      </c>
      <c r="L45" s="346">
        <v>670</v>
      </c>
      <c r="M45" s="347">
        <v>663</v>
      </c>
    </row>
    <row r="46" spans="2:13" ht="27.75" customHeight="1" x14ac:dyDescent="0.15">
      <c r="B46" s="1174"/>
      <c r="C46" s="1175"/>
      <c r="D46" s="105"/>
      <c r="E46" s="1180" t="s">
        <v>38</v>
      </c>
      <c r="F46" s="1180"/>
      <c r="G46" s="1180"/>
      <c r="H46" s="1181"/>
      <c r="I46" s="345" t="s">
        <v>531</v>
      </c>
      <c r="J46" s="346" t="s">
        <v>531</v>
      </c>
      <c r="K46" s="346" t="s">
        <v>531</v>
      </c>
      <c r="L46" s="346" t="s">
        <v>531</v>
      </c>
      <c r="M46" s="347" t="s">
        <v>531</v>
      </c>
    </row>
    <row r="47" spans="2:13" ht="27.75" customHeight="1" x14ac:dyDescent="0.15">
      <c r="B47" s="1174"/>
      <c r="C47" s="1175"/>
      <c r="D47" s="106"/>
      <c r="E47" s="1182" t="s">
        <v>39</v>
      </c>
      <c r="F47" s="1183"/>
      <c r="G47" s="1183"/>
      <c r="H47" s="1184"/>
      <c r="I47" s="345" t="s">
        <v>531</v>
      </c>
      <c r="J47" s="346" t="s">
        <v>531</v>
      </c>
      <c r="K47" s="346" t="s">
        <v>531</v>
      </c>
      <c r="L47" s="346" t="s">
        <v>531</v>
      </c>
      <c r="M47" s="347" t="s">
        <v>531</v>
      </c>
    </row>
    <row r="48" spans="2:13" ht="27.75" customHeight="1" x14ac:dyDescent="0.15">
      <c r="B48" s="1174"/>
      <c r="C48" s="1175"/>
      <c r="D48" s="104"/>
      <c r="E48" s="1180" t="s">
        <v>40</v>
      </c>
      <c r="F48" s="1180"/>
      <c r="G48" s="1180"/>
      <c r="H48" s="1181"/>
      <c r="I48" s="345" t="s">
        <v>531</v>
      </c>
      <c r="J48" s="346" t="s">
        <v>531</v>
      </c>
      <c r="K48" s="346" t="s">
        <v>531</v>
      </c>
      <c r="L48" s="346" t="s">
        <v>531</v>
      </c>
      <c r="M48" s="347" t="s">
        <v>531</v>
      </c>
    </row>
    <row r="49" spans="2:13" ht="27.75" customHeight="1" x14ac:dyDescent="0.15">
      <c r="B49" s="1176"/>
      <c r="C49" s="1177"/>
      <c r="D49" s="104"/>
      <c r="E49" s="1180" t="s">
        <v>41</v>
      </c>
      <c r="F49" s="1180"/>
      <c r="G49" s="1180"/>
      <c r="H49" s="1181"/>
      <c r="I49" s="345" t="s">
        <v>531</v>
      </c>
      <c r="J49" s="346" t="s">
        <v>531</v>
      </c>
      <c r="K49" s="346" t="s">
        <v>531</v>
      </c>
      <c r="L49" s="346" t="s">
        <v>531</v>
      </c>
      <c r="M49" s="347" t="s">
        <v>531</v>
      </c>
    </row>
    <row r="50" spans="2:13" ht="27.75" customHeight="1" x14ac:dyDescent="0.15">
      <c r="B50" s="1185" t="s">
        <v>42</v>
      </c>
      <c r="C50" s="1186"/>
      <c r="D50" s="107"/>
      <c r="E50" s="1180" t="s">
        <v>43</v>
      </c>
      <c r="F50" s="1180"/>
      <c r="G50" s="1180"/>
      <c r="H50" s="1181"/>
      <c r="I50" s="345">
        <v>2305</v>
      </c>
      <c r="J50" s="346">
        <v>2276</v>
      </c>
      <c r="K50" s="346">
        <v>2258</v>
      </c>
      <c r="L50" s="346">
        <v>2766</v>
      </c>
      <c r="M50" s="347">
        <v>3672</v>
      </c>
    </row>
    <row r="51" spans="2:13" ht="27.75" customHeight="1" x14ac:dyDescent="0.15">
      <c r="B51" s="1174"/>
      <c r="C51" s="1175"/>
      <c r="D51" s="104"/>
      <c r="E51" s="1180" t="s">
        <v>44</v>
      </c>
      <c r="F51" s="1180"/>
      <c r="G51" s="1180"/>
      <c r="H51" s="1181"/>
      <c r="I51" s="345">
        <v>8</v>
      </c>
      <c r="J51" s="346">
        <v>6</v>
      </c>
      <c r="K51" s="346">
        <v>6</v>
      </c>
      <c r="L51" s="346">
        <v>5</v>
      </c>
      <c r="M51" s="347">
        <v>4</v>
      </c>
    </row>
    <row r="52" spans="2:13" ht="27.75" customHeight="1" x14ac:dyDescent="0.15">
      <c r="B52" s="1176"/>
      <c r="C52" s="1177"/>
      <c r="D52" s="104"/>
      <c r="E52" s="1180" t="s">
        <v>45</v>
      </c>
      <c r="F52" s="1180"/>
      <c r="G52" s="1180"/>
      <c r="H52" s="1181"/>
      <c r="I52" s="345">
        <v>3519</v>
      </c>
      <c r="J52" s="346">
        <v>3421</v>
      </c>
      <c r="K52" s="346">
        <v>3461</v>
      </c>
      <c r="L52" s="346">
        <v>3394</v>
      </c>
      <c r="M52" s="347">
        <v>3273</v>
      </c>
    </row>
    <row r="53" spans="2:13" ht="27.75" customHeight="1" thickBot="1" x14ac:dyDescent="0.2">
      <c r="B53" s="1187" t="s">
        <v>46</v>
      </c>
      <c r="C53" s="1188"/>
      <c r="D53" s="108"/>
      <c r="E53" s="1189" t="s">
        <v>47</v>
      </c>
      <c r="F53" s="1189"/>
      <c r="G53" s="1189"/>
      <c r="H53" s="1190"/>
      <c r="I53" s="348">
        <v>30</v>
      </c>
      <c r="J53" s="349">
        <v>-7</v>
      </c>
      <c r="K53" s="349">
        <v>-126</v>
      </c>
      <c r="L53" s="349">
        <v>-659</v>
      </c>
      <c r="M53" s="350">
        <v>-1422</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DMpWJIC4SQ0vTfAzPIAAvKA9qxX7efbQnYL4nysmWGlGzUDiEZV682gTg5Oz+gyqL95cBJc8ymx5XleX89B+Q==" saltValue="oixHpJ0M2As5uw6u+Qv6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zoomScale="40" zoomScaleNormal="4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575</v>
      </c>
      <c r="G54" s="117" t="s">
        <v>576</v>
      </c>
      <c r="H54" s="118" t="s">
        <v>577</v>
      </c>
    </row>
    <row r="55" spans="2:8" ht="52.5" customHeight="1" x14ac:dyDescent="0.15">
      <c r="B55" s="119"/>
      <c r="C55" s="1199" t="s">
        <v>50</v>
      </c>
      <c r="D55" s="1199"/>
      <c r="E55" s="1200"/>
      <c r="F55" s="120">
        <v>1208</v>
      </c>
      <c r="G55" s="120">
        <v>1510</v>
      </c>
      <c r="H55" s="121">
        <v>1512</v>
      </c>
    </row>
    <row r="56" spans="2:8" ht="52.5" customHeight="1" x14ac:dyDescent="0.15">
      <c r="B56" s="122"/>
      <c r="C56" s="1201" t="s">
        <v>51</v>
      </c>
      <c r="D56" s="1201"/>
      <c r="E56" s="1202"/>
      <c r="F56" s="123">
        <v>756</v>
      </c>
      <c r="G56" s="123">
        <v>758</v>
      </c>
      <c r="H56" s="124">
        <v>759</v>
      </c>
    </row>
    <row r="57" spans="2:8" ht="53.25" customHeight="1" x14ac:dyDescent="0.15">
      <c r="B57" s="122"/>
      <c r="C57" s="1203" t="s">
        <v>52</v>
      </c>
      <c r="D57" s="1203"/>
      <c r="E57" s="1204"/>
      <c r="F57" s="125">
        <v>193</v>
      </c>
      <c r="G57" s="125">
        <v>396</v>
      </c>
      <c r="H57" s="126">
        <v>1299</v>
      </c>
    </row>
    <row r="58" spans="2:8" ht="45.75" customHeight="1" x14ac:dyDescent="0.15">
      <c r="B58" s="127"/>
      <c r="C58" s="1191" t="s">
        <v>614</v>
      </c>
      <c r="D58" s="1192"/>
      <c r="E58" s="1193"/>
      <c r="F58" s="128" t="s">
        <v>613</v>
      </c>
      <c r="G58" s="128">
        <v>200</v>
      </c>
      <c r="H58" s="129">
        <v>801</v>
      </c>
    </row>
    <row r="59" spans="2:8" ht="45.75" customHeight="1" x14ac:dyDescent="0.15">
      <c r="B59" s="127"/>
      <c r="C59" s="1191" t="s">
        <v>615</v>
      </c>
      <c r="D59" s="1192"/>
      <c r="E59" s="1193"/>
      <c r="F59" s="128" t="s">
        <v>613</v>
      </c>
      <c r="G59" s="128" t="s">
        <v>613</v>
      </c>
      <c r="H59" s="129">
        <v>300</v>
      </c>
    </row>
    <row r="60" spans="2:8" ht="45.75" customHeight="1" x14ac:dyDescent="0.15">
      <c r="B60" s="127"/>
      <c r="C60" s="1191" t="s">
        <v>616</v>
      </c>
      <c r="D60" s="1192"/>
      <c r="E60" s="1193"/>
      <c r="F60" s="128">
        <v>162</v>
      </c>
      <c r="G60" s="128">
        <v>162</v>
      </c>
      <c r="H60" s="129">
        <v>162</v>
      </c>
    </row>
    <row r="61" spans="2:8" ht="45.75" customHeight="1" x14ac:dyDescent="0.15">
      <c r="B61" s="127"/>
      <c r="C61" s="1191" t="s">
        <v>617</v>
      </c>
      <c r="D61" s="1192"/>
      <c r="E61" s="1193"/>
      <c r="F61" s="128">
        <v>21</v>
      </c>
      <c r="G61" s="128">
        <v>21</v>
      </c>
      <c r="H61" s="129">
        <v>21</v>
      </c>
    </row>
    <row r="62" spans="2:8" ht="45.75" customHeight="1" thickBot="1" x14ac:dyDescent="0.2">
      <c r="B62" s="130"/>
      <c r="C62" s="1194" t="s">
        <v>618</v>
      </c>
      <c r="D62" s="1195"/>
      <c r="E62" s="1196"/>
      <c r="F62" s="131">
        <v>6</v>
      </c>
      <c r="G62" s="131">
        <v>10</v>
      </c>
      <c r="H62" s="132">
        <v>12</v>
      </c>
    </row>
    <row r="63" spans="2:8" ht="52.5" customHeight="1" thickBot="1" x14ac:dyDescent="0.2">
      <c r="B63" s="133"/>
      <c r="C63" s="1197" t="s">
        <v>53</v>
      </c>
      <c r="D63" s="1197"/>
      <c r="E63" s="1198"/>
      <c r="F63" s="134">
        <v>2157</v>
      </c>
      <c r="G63" s="134">
        <v>2664</v>
      </c>
      <c r="H63" s="135">
        <v>3570</v>
      </c>
    </row>
    <row r="64" spans="2:8" x14ac:dyDescent="0.15"/>
  </sheetData>
  <sheetProtection algorithmName="SHA-512" hashValue="Xmrekf5WnkIdimDjXKH4RMLUzZKP5BaiHhIZLn8D+axWjb7kr5dny9YyzjN0lnDB5ziber0Noc70L7WYtLv/uA==" saltValue="tJnIo31tf4gQsrMPddYb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570</v>
      </c>
      <c r="G2" s="149"/>
      <c r="H2" s="150"/>
    </row>
    <row r="3" spans="1:8" x14ac:dyDescent="0.15">
      <c r="A3" s="146" t="s">
        <v>563</v>
      </c>
      <c r="B3" s="151"/>
      <c r="C3" s="152"/>
      <c r="D3" s="153">
        <v>139537</v>
      </c>
      <c r="E3" s="154"/>
      <c r="F3" s="155">
        <v>167497</v>
      </c>
      <c r="G3" s="156"/>
      <c r="H3" s="157"/>
    </row>
    <row r="4" spans="1:8" x14ac:dyDescent="0.15">
      <c r="A4" s="158"/>
      <c r="B4" s="159"/>
      <c r="C4" s="160"/>
      <c r="D4" s="161">
        <v>72248</v>
      </c>
      <c r="E4" s="162"/>
      <c r="F4" s="163">
        <v>82571</v>
      </c>
      <c r="G4" s="164"/>
      <c r="H4" s="165"/>
    </row>
    <row r="5" spans="1:8" x14ac:dyDescent="0.15">
      <c r="A5" s="146" t="s">
        <v>565</v>
      </c>
      <c r="B5" s="151"/>
      <c r="C5" s="152"/>
      <c r="D5" s="153">
        <v>130227</v>
      </c>
      <c r="E5" s="154"/>
      <c r="F5" s="155">
        <v>190274</v>
      </c>
      <c r="G5" s="156"/>
      <c r="H5" s="157"/>
    </row>
    <row r="6" spans="1:8" x14ac:dyDescent="0.15">
      <c r="A6" s="158"/>
      <c r="B6" s="159"/>
      <c r="C6" s="160"/>
      <c r="D6" s="161">
        <v>63768</v>
      </c>
      <c r="E6" s="162"/>
      <c r="F6" s="163">
        <v>88584</v>
      </c>
      <c r="G6" s="164"/>
      <c r="H6" s="165"/>
    </row>
    <row r="7" spans="1:8" x14ac:dyDescent="0.15">
      <c r="A7" s="146" t="s">
        <v>566</v>
      </c>
      <c r="B7" s="151"/>
      <c r="C7" s="152"/>
      <c r="D7" s="153">
        <v>194570</v>
      </c>
      <c r="E7" s="154"/>
      <c r="F7" s="155">
        <v>200194</v>
      </c>
      <c r="G7" s="156"/>
      <c r="H7" s="157"/>
    </row>
    <row r="8" spans="1:8" x14ac:dyDescent="0.15">
      <c r="A8" s="158"/>
      <c r="B8" s="159"/>
      <c r="C8" s="160"/>
      <c r="D8" s="161">
        <v>100834</v>
      </c>
      <c r="E8" s="162"/>
      <c r="F8" s="163">
        <v>106422</v>
      </c>
      <c r="G8" s="164"/>
      <c r="H8" s="165"/>
    </row>
    <row r="9" spans="1:8" x14ac:dyDescent="0.15">
      <c r="A9" s="146" t="s">
        <v>567</v>
      </c>
      <c r="B9" s="151"/>
      <c r="C9" s="152"/>
      <c r="D9" s="153">
        <v>100429</v>
      </c>
      <c r="E9" s="154"/>
      <c r="F9" s="155">
        <v>122054</v>
      </c>
      <c r="G9" s="156"/>
      <c r="H9" s="157"/>
    </row>
    <row r="10" spans="1:8" x14ac:dyDescent="0.15">
      <c r="A10" s="158"/>
      <c r="B10" s="159"/>
      <c r="C10" s="160"/>
      <c r="D10" s="161">
        <v>61439</v>
      </c>
      <c r="E10" s="162"/>
      <c r="F10" s="163">
        <v>68298</v>
      </c>
      <c r="G10" s="164"/>
      <c r="H10" s="165"/>
    </row>
    <row r="11" spans="1:8" x14ac:dyDescent="0.15">
      <c r="A11" s="146" t="s">
        <v>568</v>
      </c>
      <c r="B11" s="151"/>
      <c r="C11" s="152"/>
      <c r="D11" s="153">
        <v>160549</v>
      </c>
      <c r="E11" s="154"/>
      <c r="F11" s="155">
        <v>111644</v>
      </c>
      <c r="G11" s="156"/>
      <c r="H11" s="157"/>
    </row>
    <row r="12" spans="1:8" x14ac:dyDescent="0.15">
      <c r="A12" s="158"/>
      <c r="B12" s="159"/>
      <c r="C12" s="166"/>
      <c r="D12" s="161">
        <v>110389</v>
      </c>
      <c r="E12" s="162"/>
      <c r="F12" s="163">
        <v>66606</v>
      </c>
      <c r="G12" s="164"/>
      <c r="H12" s="165"/>
    </row>
    <row r="13" spans="1:8" x14ac:dyDescent="0.15">
      <c r="A13" s="146"/>
      <c r="B13" s="151"/>
      <c r="C13" s="152"/>
      <c r="D13" s="153">
        <v>145062</v>
      </c>
      <c r="E13" s="154"/>
      <c r="F13" s="155">
        <v>158333</v>
      </c>
      <c r="G13" s="167"/>
      <c r="H13" s="157"/>
    </row>
    <row r="14" spans="1:8" x14ac:dyDescent="0.15">
      <c r="A14" s="158"/>
      <c r="B14" s="159"/>
      <c r="C14" s="160"/>
      <c r="D14" s="161">
        <v>81736</v>
      </c>
      <c r="E14" s="162"/>
      <c r="F14" s="163">
        <v>82496</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29.58</v>
      </c>
      <c r="C19" s="168">
        <f>ROUND(VALUE(SUBSTITUTE(実質収支比率等に係る経年分析!G$48,"▲","-")),2)</f>
        <v>24.7</v>
      </c>
      <c r="D19" s="168">
        <f>ROUND(VALUE(SUBSTITUTE(実質収支比率等に係る経年分析!H$48,"▲","-")),2)</f>
        <v>32.450000000000003</v>
      </c>
      <c r="E19" s="168">
        <f>ROUND(VALUE(SUBSTITUTE(実質収支比率等に係る経年分析!I$48,"▲","-")),2)</f>
        <v>36.020000000000003</v>
      </c>
      <c r="F19" s="168">
        <f>ROUND(VALUE(SUBSTITUTE(実質収支比率等に係る経年分析!J$48,"▲","-")),2)</f>
        <v>17.72</v>
      </c>
    </row>
    <row r="20" spans="1:11" x14ac:dyDescent="0.15">
      <c r="A20" s="168" t="s">
        <v>57</v>
      </c>
      <c r="B20" s="168">
        <f>ROUND(VALUE(SUBSTITUTE(実質収支比率等に係る経年分析!F$47,"▲","-")),2)</f>
        <v>47.02</v>
      </c>
      <c r="C20" s="168">
        <f>ROUND(VALUE(SUBSTITUTE(実質収支比率等に係る経年分析!G$47,"▲","-")),2)</f>
        <v>46.74</v>
      </c>
      <c r="D20" s="168">
        <f>ROUND(VALUE(SUBSTITUTE(実質収支比率等に係る経年分析!H$47,"▲","-")),2)</f>
        <v>43.33</v>
      </c>
      <c r="E20" s="168">
        <f>ROUND(VALUE(SUBSTITUTE(実質収支比率等に係る経年分析!I$47,"▲","-")),2)</f>
        <v>50.68</v>
      </c>
      <c r="F20" s="168">
        <f>ROUND(VALUE(SUBSTITUTE(実質収支比率等に係る経年分析!J$47,"▲","-")),2)</f>
        <v>52.08</v>
      </c>
    </row>
    <row r="21" spans="1:11" x14ac:dyDescent="0.15">
      <c r="A21" s="168" t="s">
        <v>58</v>
      </c>
      <c r="B21" s="168">
        <f>IF(ISNUMBER(VALUE(SUBSTITUTE(実質収支比率等に係る経年分析!F$49,"▲","-"))),ROUND(VALUE(SUBSTITUTE(実質収支比率等に係る経年分析!F$49,"▲","-")),2),NA())</f>
        <v>-0.34</v>
      </c>
      <c r="C21" s="168">
        <f>IF(ISNUMBER(VALUE(SUBSTITUTE(実質収支比率等に係る経年分析!G$49,"▲","-"))),ROUND(VALUE(SUBSTITUTE(実質収支比率等に係る経年分析!G$49,"▲","-")),2),NA())</f>
        <v>-4.3600000000000003</v>
      </c>
      <c r="D21" s="168">
        <f>IF(ISNUMBER(VALUE(SUBSTITUTE(実質収支比率等に係る経年分析!H$49,"▲","-"))),ROUND(VALUE(SUBSTITUTE(実質収支比率等に係る経年分析!H$49,"▲","-")),2),NA())</f>
        <v>9.85</v>
      </c>
      <c r="E21" s="168">
        <f>IF(ISNUMBER(VALUE(SUBSTITUTE(実質収支比率等に係る経年分析!I$49,"▲","-"))),ROUND(VALUE(SUBSTITUTE(実質収支比率等に係る経年分析!I$49,"▲","-")),2),NA())</f>
        <v>15.83</v>
      </c>
      <c r="F21" s="168">
        <f>IF(ISNUMBER(VALUE(SUBSTITUTE(実質収支比率等に係る経年分析!J$49,"▲","-"))),ROUND(VALUE(SUBSTITUTE(実質収支比率等に係る経年分析!J$49,"▲","-")),2),NA())</f>
        <v>-19.170000000000002</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7.02</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介護保険特別会計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2.6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1.53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2.1800000000000002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2.13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2.33</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4.67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4.57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4.09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3.87</v>
      </c>
    </row>
    <row r="34" spans="1:16" x14ac:dyDescent="0.15">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#VALUE!</v>
      </c>
      <c r="C34" s="169" t="e">
        <f>IF(ROUND(VALUE(SUBSTITUTE(連結実質赤字比率に係る赤字・黒字の構成分析!F$36,"▲", "-")), 2) &gt;= 0, ABS(ROUND(VALUE(SUBSTITUTE(連結実質赤字比率に係る赤字・黒字の構成分析!F$36,"▲", "-")), 2)), NA())</f>
        <v>#VALUE!</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3.03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4.91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4.7300000000000004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5.6</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7.43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8.1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7.83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3.76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8.2200000000000006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29.58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24.7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32.450000000000003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36.01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17.71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423</v>
      </c>
      <c r="E42" s="170"/>
      <c r="F42" s="170"/>
      <c r="G42" s="170">
        <f>'実質公債費比率（分子）の構造'!L$52</f>
        <v>394</v>
      </c>
      <c r="H42" s="170"/>
      <c r="I42" s="170"/>
      <c r="J42" s="170">
        <f>'実質公債費比率（分子）の構造'!M$52</f>
        <v>398</v>
      </c>
      <c r="K42" s="170"/>
      <c r="L42" s="170"/>
      <c r="M42" s="170">
        <f>'実質公債費比率（分子）の構造'!N$52</f>
        <v>389</v>
      </c>
      <c r="N42" s="170"/>
      <c r="O42" s="170"/>
      <c r="P42" s="170">
        <f>'実質公債費比率（分子）の構造'!O$52</f>
        <v>362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2</v>
      </c>
      <c r="C45" s="170"/>
      <c r="D45" s="170"/>
      <c r="E45" s="170">
        <f>'実質公債費比率（分子）の構造'!L$49</f>
        <v>3</v>
      </c>
      <c r="F45" s="170"/>
      <c r="G45" s="170"/>
      <c r="H45" s="170">
        <f>'実質公債費比率（分子）の構造'!M$49</f>
        <v>11</v>
      </c>
      <c r="I45" s="170"/>
      <c r="J45" s="170"/>
      <c r="K45" s="170">
        <f>'実質公債費比率（分子）の構造'!N$49</f>
        <v>13</v>
      </c>
      <c r="L45" s="170"/>
      <c r="M45" s="170"/>
      <c r="N45" s="170">
        <f>'実質公債費比率（分子）の構造'!O$49</f>
        <v>14</v>
      </c>
      <c r="O45" s="170"/>
      <c r="P45" s="170"/>
    </row>
    <row r="46" spans="1:16" x14ac:dyDescent="0.15">
      <c r="A46" s="170" t="s">
        <v>69</v>
      </c>
      <c r="B46" s="170">
        <f>'実質公債費比率（分子）の構造'!K$48</f>
        <v>198</v>
      </c>
      <c r="C46" s="170"/>
      <c r="D46" s="170"/>
      <c r="E46" s="170">
        <f>'実質公債費比率（分子）の構造'!L$48</f>
        <v>202</v>
      </c>
      <c r="F46" s="170"/>
      <c r="G46" s="170"/>
      <c r="H46" s="170">
        <f>'実質公債費比率（分子）の構造'!M$48</f>
        <v>207</v>
      </c>
      <c r="I46" s="170"/>
      <c r="J46" s="170"/>
      <c r="K46" s="170">
        <f>'実質公債費比率（分子）の構造'!N$48</f>
        <v>205</v>
      </c>
      <c r="L46" s="170"/>
      <c r="M46" s="170"/>
      <c r="N46" s="170">
        <f>'実質公債費比率（分子）の構造'!O$48</f>
        <v>187</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411</v>
      </c>
      <c r="C49" s="170"/>
      <c r="D49" s="170"/>
      <c r="E49" s="170">
        <f>'実質公債費比率（分子）の構造'!L$45</f>
        <v>368</v>
      </c>
      <c r="F49" s="170"/>
      <c r="G49" s="170"/>
      <c r="H49" s="170">
        <f>'実質公債費比率（分子）の構造'!M$45</f>
        <v>419</v>
      </c>
      <c r="I49" s="170"/>
      <c r="J49" s="170"/>
      <c r="K49" s="170">
        <f>'実質公債費比率（分子）の構造'!N$45</f>
        <v>450</v>
      </c>
      <c r="L49" s="170"/>
      <c r="M49" s="170"/>
      <c r="N49" s="170">
        <f>'実質公債費比率（分子）の構造'!O$45</f>
        <v>484</v>
      </c>
      <c r="O49" s="170"/>
      <c r="P49" s="170"/>
    </row>
    <row r="50" spans="1:16" x14ac:dyDescent="0.15">
      <c r="A50" s="170" t="s">
        <v>73</v>
      </c>
      <c r="B50" s="170" t="e">
        <f>NA()</f>
        <v>#N/A</v>
      </c>
      <c r="C50" s="170">
        <f>IF(ISNUMBER('実質公債費比率（分子）の構造'!K$53),'実質公債費比率（分子）の構造'!K$53,NA())</f>
        <v>188</v>
      </c>
      <c r="D50" s="170" t="e">
        <f>NA()</f>
        <v>#N/A</v>
      </c>
      <c r="E50" s="170" t="e">
        <f>NA()</f>
        <v>#N/A</v>
      </c>
      <c r="F50" s="170">
        <f>IF(ISNUMBER('実質公債費比率（分子）の構造'!L$53),'実質公債費比率（分子）の構造'!L$53,NA())</f>
        <v>179</v>
      </c>
      <c r="G50" s="170" t="e">
        <f>NA()</f>
        <v>#N/A</v>
      </c>
      <c r="H50" s="170" t="e">
        <f>NA()</f>
        <v>#N/A</v>
      </c>
      <c r="I50" s="170">
        <f>IF(ISNUMBER('実質公債費比率（分子）の構造'!M$53),'実質公債費比率（分子）の構造'!M$53,NA())</f>
        <v>239</v>
      </c>
      <c r="J50" s="170" t="e">
        <f>NA()</f>
        <v>#N/A</v>
      </c>
      <c r="K50" s="170" t="e">
        <f>NA()</f>
        <v>#N/A</v>
      </c>
      <c r="L50" s="170">
        <f>IF(ISNUMBER('実質公債費比率（分子）の構造'!N$53),'実質公債費比率（分子）の構造'!N$53,NA())</f>
        <v>279</v>
      </c>
      <c r="M50" s="170" t="e">
        <f>NA()</f>
        <v>#N/A</v>
      </c>
      <c r="N50" s="170" t="e">
        <f>NA()</f>
        <v>#N/A</v>
      </c>
      <c r="O50" s="170">
        <f>IF(ISNUMBER('実質公債費比率（分子）の構造'!O$53),'実質公債費比率（分子）の構造'!O$53,NA())</f>
        <v>323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3519</v>
      </c>
      <c r="E56" s="169"/>
      <c r="F56" s="169"/>
      <c r="G56" s="169">
        <f>'将来負担比率（分子）の構造'!J$52</f>
        <v>3421</v>
      </c>
      <c r="H56" s="169"/>
      <c r="I56" s="169"/>
      <c r="J56" s="169">
        <f>'将来負担比率（分子）の構造'!K$52</f>
        <v>3461</v>
      </c>
      <c r="K56" s="169"/>
      <c r="L56" s="169"/>
      <c r="M56" s="169">
        <f>'将来負担比率（分子）の構造'!L$52</f>
        <v>3394</v>
      </c>
      <c r="N56" s="169"/>
      <c r="O56" s="169"/>
      <c r="P56" s="169">
        <f>'将来負担比率（分子）の構造'!M$52</f>
        <v>3273</v>
      </c>
    </row>
    <row r="57" spans="1:16" x14ac:dyDescent="0.15">
      <c r="A57" s="169" t="s">
        <v>44</v>
      </c>
      <c r="B57" s="169"/>
      <c r="C57" s="169"/>
      <c r="D57" s="169">
        <f>'将来負担比率（分子）の構造'!I$51</f>
        <v>8</v>
      </c>
      <c r="E57" s="169"/>
      <c r="F57" s="169"/>
      <c r="G57" s="169">
        <f>'将来負担比率（分子）の構造'!J$51</f>
        <v>6</v>
      </c>
      <c r="H57" s="169"/>
      <c r="I57" s="169"/>
      <c r="J57" s="169">
        <f>'将来負担比率（分子）の構造'!K$51</f>
        <v>6</v>
      </c>
      <c r="K57" s="169"/>
      <c r="L57" s="169"/>
      <c r="M57" s="169">
        <f>'将来負担比率（分子）の構造'!L$51</f>
        <v>5</v>
      </c>
      <c r="N57" s="169"/>
      <c r="O57" s="169"/>
      <c r="P57" s="169">
        <f>'将来負担比率（分子）の構造'!M$51</f>
        <v>4</v>
      </c>
    </row>
    <row r="58" spans="1:16" x14ac:dyDescent="0.15">
      <c r="A58" s="169" t="s">
        <v>43</v>
      </c>
      <c r="B58" s="169"/>
      <c r="C58" s="169"/>
      <c r="D58" s="169">
        <f>'将来負担比率（分子）の構造'!I$50</f>
        <v>2305</v>
      </c>
      <c r="E58" s="169"/>
      <c r="F58" s="169"/>
      <c r="G58" s="169">
        <f>'将来負担比率（分子）の構造'!J$50</f>
        <v>2276</v>
      </c>
      <c r="H58" s="169"/>
      <c r="I58" s="169"/>
      <c r="J58" s="169">
        <f>'将来負担比率（分子）の構造'!K$50</f>
        <v>2258</v>
      </c>
      <c r="K58" s="169"/>
      <c r="L58" s="169"/>
      <c r="M58" s="169">
        <f>'将来負担比率（分子）の構造'!L$50</f>
        <v>2766</v>
      </c>
      <c r="N58" s="169"/>
      <c r="O58" s="169"/>
      <c r="P58" s="169">
        <f>'将来負担比率（分子）の構造'!M$50</f>
        <v>3672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679</v>
      </c>
      <c r="C62" s="169"/>
      <c r="D62" s="169"/>
      <c r="E62" s="169">
        <f>'将来負担比率（分子）の構造'!J$45</f>
        <v>688</v>
      </c>
      <c r="F62" s="169"/>
      <c r="G62" s="169"/>
      <c r="H62" s="169">
        <f>'将来負担比率（分子）の構造'!K$45</f>
        <v>683</v>
      </c>
      <c r="I62" s="169"/>
      <c r="J62" s="169"/>
      <c r="K62" s="169">
        <f>'将来負担比率（分子）の構造'!L$45</f>
        <v>670</v>
      </c>
      <c r="L62" s="169"/>
      <c r="M62" s="169"/>
      <c r="N62" s="169">
        <f>'将来負担比率（分子）の構造'!M$45</f>
        <v>663</v>
      </c>
      <c r="O62" s="169"/>
      <c r="P62" s="169"/>
    </row>
    <row r="63" spans="1:16" x14ac:dyDescent="0.15">
      <c r="A63" s="169" t="s">
        <v>36</v>
      </c>
      <c r="B63" s="169">
        <f>'将来負担比率（分子）の構造'!I$44</f>
        <v>142</v>
      </c>
      <c r="C63" s="169"/>
      <c r="D63" s="169"/>
      <c r="E63" s="169">
        <f>'将来負担比率（分子）の構造'!J$44</f>
        <v>140</v>
      </c>
      <c r="F63" s="169"/>
      <c r="G63" s="169"/>
      <c r="H63" s="169">
        <f>'将来負担比率（分子）の構造'!K$44</f>
        <v>131</v>
      </c>
      <c r="I63" s="169"/>
      <c r="J63" s="169"/>
      <c r="K63" s="169">
        <f>'将来負担比率（分子）の構造'!L$44</f>
        <v>118</v>
      </c>
      <c r="L63" s="169"/>
      <c r="M63" s="169"/>
      <c r="N63" s="169">
        <f>'将来負担比率（分子）の構造'!M$44</f>
        <v>106</v>
      </c>
      <c r="O63" s="169"/>
      <c r="P63" s="169"/>
    </row>
    <row r="64" spans="1:16" x14ac:dyDescent="0.15">
      <c r="A64" s="169" t="s">
        <v>35</v>
      </c>
      <c r="B64" s="169">
        <f>'将来負担比率（分子）の構造'!I$43</f>
        <v>1396</v>
      </c>
      <c r="C64" s="169"/>
      <c r="D64" s="169"/>
      <c r="E64" s="169">
        <f>'将来負担比率（分子）の構造'!J$43</f>
        <v>1267</v>
      </c>
      <c r="F64" s="169"/>
      <c r="G64" s="169"/>
      <c r="H64" s="169">
        <f>'将来負担比率（分子）の構造'!K$43</f>
        <v>1150</v>
      </c>
      <c r="I64" s="169"/>
      <c r="J64" s="169"/>
      <c r="K64" s="169">
        <f>'将来負担比率（分子）の構造'!L$43</f>
        <v>1015</v>
      </c>
      <c r="L64" s="169"/>
      <c r="M64" s="169"/>
      <c r="N64" s="169">
        <f>'将来負担比率（分子）の構造'!M$43</f>
        <v>1076</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3645</v>
      </c>
      <c r="C66" s="169"/>
      <c r="D66" s="169"/>
      <c r="E66" s="169">
        <f>'将来負担比率（分子）の構造'!J$41</f>
        <v>3602</v>
      </c>
      <c r="F66" s="169"/>
      <c r="G66" s="169"/>
      <c r="H66" s="169">
        <f>'将来負担比率（分子）の構造'!K$41</f>
        <v>3634</v>
      </c>
      <c r="I66" s="169"/>
      <c r="J66" s="169"/>
      <c r="K66" s="169">
        <f>'将来負担比率（分子）の構造'!L$41</f>
        <v>3703</v>
      </c>
      <c r="L66" s="169"/>
      <c r="M66" s="169"/>
      <c r="N66" s="169">
        <f>'将来負担比率（分子）の構造'!M$41</f>
        <v>3683</v>
      </c>
      <c r="O66" s="169"/>
      <c r="P66" s="169"/>
    </row>
    <row r="67" spans="1:16" x14ac:dyDescent="0.15">
      <c r="A67" s="169" t="s">
        <v>77</v>
      </c>
      <c r="B67" s="169" t="e">
        <f>NA()</f>
        <v>#N/A</v>
      </c>
      <c r="C67" s="169">
        <f>IF(ISNUMBER('将来負担比率（分子）の構造'!I$53), IF('将来負担比率（分子）の構造'!I$53 &lt; 0, 0, '将来負担比率（分子）の構造'!I$53), NA())</f>
        <v>30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1208</v>
      </c>
      <c r="C72" s="173">
        <f>基金残高に係る経年分析!G55</f>
        <v>1510</v>
      </c>
      <c r="D72" s="173">
        <f>基金残高に係る経年分析!H55</f>
        <v>1512</v>
      </c>
    </row>
    <row r="73" spans="1:16" x14ac:dyDescent="0.15">
      <c r="A73" s="172" t="s">
        <v>80</v>
      </c>
      <c r="B73" s="173">
        <f>基金残高に係る経年分析!F56</f>
        <v>756</v>
      </c>
      <c r="C73" s="173">
        <f>基金残高に係る経年分析!G56</f>
        <v>758</v>
      </c>
      <c r="D73" s="173">
        <f>基金残高に係る経年分析!H56</f>
        <v>759</v>
      </c>
    </row>
    <row r="74" spans="1:16" x14ac:dyDescent="0.15">
      <c r="A74" s="172" t="s">
        <v>81</v>
      </c>
      <c r="B74" s="173">
        <f>基金残高に係る経年分析!F57</f>
        <v>193</v>
      </c>
      <c r="C74" s="173">
        <f>基金残高に係る経年分析!G57</f>
        <v>396</v>
      </c>
      <c r="D74" s="173">
        <f>基金残高に係る経年分析!H57</f>
        <v>1299</v>
      </c>
    </row>
  </sheetData>
  <sheetProtection algorithmName="SHA-512" hashValue="+53FWLvJi/hktyIb+3NafwBrdhywYaAVSp0pD17YyOehyrSYdzD5147KlHnoucvGhYRU5hWo5t14e7Y8jgmlDA==" saltValue="B3UD1bjdJ6PgGcBPge8v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zoomScale="85" zoomScaleNormal="85"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223</v>
      </c>
      <c r="DI1" s="590"/>
      <c r="DJ1" s="590"/>
      <c r="DK1" s="590"/>
      <c r="DL1" s="590"/>
      <c r="DM1" s="590"/>
      <c r="DN1" s="591"/>
      <c r="DO1" s="208"/>
      <c r="DP1" s="589" t="s">
        <v>224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229</v>
      </c>
      <c r="S4" s="593"/>
      <c r="T4" s="593"/>
      <c r="U4" s="593"/>
      <c r="V4" s="593"/>
      <c r="W4" s="593"/>
      <c r="X4" s="593"/>
      <c r="Y4" s="594"/>
      <c r="Z4" s="592" t="s">
        <v>230</v>
      </c>
      <c r="AA4" s="593"/>
      <c r="AB4" s="593"/>
      <c r="AC4" s="594"/>
      <c r="AD4" s="592" t="s">
        <v>231</v>
      </c>
      <c r="AE4" s="593"/>
      <c r="AF4" s="593"/>
      <c r="AG4" s="593"/>
      <c r="AH4" s="593"/>
      <c r="AI4" s="593"/>
      <c r="AJ4" s="593"/>
      <c r="AK4" s="594"/>
      <c r="AL4" s="592" t="s">
        <v>230</v>
      </c>
      <c r="AM4" s="593"/>
      <c r="AN4" s="593"/>
      <c r="AO4" s="594"/>
      <c r="AP4" s="595" t="s">
        <v>232</v>
      </c>
      <c r="AQ4" s="595"/>
      <c r="AR4" s="595"/>
      <c r="AS4" s="595"/>
      <c r="AT4" s="595"/>
      <c r="AU4" s="595"/>
      <c r="AV4" s="595"/>
      <c r="AW4" s="595"/>
      <c r="AX4" s="595"/>
      <c r="AY4" s="595"/>
      <c r="AZ4" s="595"/>
      <c r="BA4" s="595"/>
      <c r="BB4" s="595"/>
      <c r="BC4" s="595"/>
      <c r="BD4" s="595"/>
      <c r="BE4" s="595"/>
      <c r="BF4" s="595"/>
      <c r="BG4" s="595" t="s">
        <v>233</v>
      </c>
      <c r="BH4" s="595"/>
      <c r="BI4" s="595"/>
      <c r="BJ4" s="595"/>
      <c r="BK4" s="595"/>
      <c r="BL4" s="595"/>
      <c r="BM4" s="595"/>
      <c r="BN4" s="595"/>
      <c r="BO4" s="595" t="s">
        <v>230</v>
      </c>
      <c r="BP4" s="595"/>
      <c r="BQ4" s="595"/>
      <c r="BR4" s="595"/>
      <c r="BS4" s="595" t="s">
        <v>234</v>
      </c>
      <c r="BT4" s="595"/>
      <c r="BU4" s="595"/>
      <c r="BV4" s="595"/>
      <c r="BW4" s="595"/>
      <c r="BX4" s="595"/>
      <c r="BY4" s="595"/>
      <c r="BZ4" s="595"/>
      <c r="CA4" s="595"/>
      <c r="CB4" s="595"/>
      <c r="CD4" s="592" t="s">
        <v>235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236</v>
      </c>
      <c r="C5" s="597"/>
      <c r="D5" s="597"/>
      <c r="E5" s="597"/>
      <c r="F5" s="597"/>
      <c r="G5" s="597"/>
      <c r="H5" s="597"/>
      <c r="I5" s="597"/>
      <c r="J5" s="597"/>
      <c r="K5" s="597"/>
      <c r="L5" s="597"/>
      <c r="M5" s="597"/>
      <c r="N5" s="597"/>
      <c r="O5" s="597"/>
      <c r="P5" s="597"/>
      <c r="Q5" s="598"/>
      <c r="R5" s="599">
        <v>713211</v>
      </c>
      <c r="S5" s="600"/>
      <c r="T5" s="600"/>
      <c r="U5" s="600"/>
      <c r="V5" s="600"/>
      <c r="W5" s="600"/>
      <c r="X5" s="600"/>
      <c r="Y5" s="601"/>
      <c r="Z5" s="602">
        <v>10.4</v>
      </c>
      <c r="AA5" s="602"/>
      <c r="AB5" s="602"/>
      <c r="AC5" s="602"/>
      <c r="AD5" s="603">
        <v>713211</v>
      </c>
      <c r="AE5" s="603"/>
      <c r="AF5" s="603"/>
      <c r="AG5" s="603"/>
      <c r="AH5" s="603"/>
      <c r="AI5" s="603"/>
      <c r="AJ5" s="603"/>
      <c r="AK5" s="603"/>
      <c r="AL5" s="604">
        <v>24.7</v>
      </c>
      <c r="AM5" s="605"/>
      <c r="AN5" s="605"/>
      <c r="AO5" s="606"/>
      <c r="AP5" s="596" t="s">
        <v>237</v>
      </c>
      <c r="AQ5" s="597"/>
      <c r="AR5" s="597"/>
      <c r="AS5" s="597"/>
      <c r="AT5" s="597"/>
      <c r="AU5" s="597"/>
      <c r="AV5" s="597"/>
      <c r="AW5" s="597"/>
      <c r="AX5" s="597"/>
      <c r="AY5" s="597"/>
      <c r="AZ5" s="597"/>
      <c r="BA5" s="597"/>
      <c r="BB5" s="597"/>
      <c r="BC5" s="597"/>
      <c r="BD5" s="597"/>
      <c r="BE5" s="597"/>
      <c r="BF5" s="598"/>
      <c r="BG5" s="610">
        <v>713211</v>
      </c>
      <c r="BH5" s="611"/>
      <c r="BI5" s="611"/>
      <c r="BJ5" s="611"/>
      <c r="BK5" s="611"/>
      <c r="BL5" s="611"/>
      <c r="BM5" s="611"/>
      <c r="BN5" s="612"/>
      <c r="BO5" s="613">
        <v>100</v>
      </c>
      <c r="BP5" s="613"/>
      <c r="BQ5" s="613"/>
      <c r="BR5" s="613"/>
      <c r="BS5" s="614" t="s">
        <v>131</v>
      </c>
      <c r="BT5" s="614"/>
      <c r="BU5" s="614"/>
      <c r="BV5" s="614"/>
      <c r="BW5" s="614"/>
      <c r="BX5" s="614"/>
      <c r="BY5" s="614"/>
      <c r="BZ5" s="614"/>
      <c r="CA5" s="614"/>
      <c r="CB5" s="618"/>
      <c r="CD5" s="592" t="s">
        <v>232</v>
      </c>
      <c r="CE5" s="593"/>
      <c r="CF5" s="593"/>
      <c r="CG5" s="593"/>
      <c r="CH5" s="593"/>
      <c r="CI5" s="593"/>
      <c r="CJ5" s="593"/>
      <c r="CK5" s="593"/>
      <c r="CL5" s="593"/>
      <c r="CM5" s="593"/>
      <c r="CN5" s="593"/>
      <c r="CO5" s="593"/>
      <c r="CP5" s="593"/>
      <c r="CQ5" s="594"/>
      <c r="CR5" s="592" t="s">
        <v>238</v>
      </c>
      <c r="CS5" s="593"/>
      <c r="CT5" s="593"/>
      <c r="CU5" s="593"/>
      <c r="CV5" s="593"/>
      <c r="CW5" s="593"/>
      <c r="CX5" s="593"/>
      <c r="CY5" s="594"/>
      <c r="CZ5" s="592" t="s">
        <v>230</v>
      </c>
      <c r="DA5" s="593"/>
      <c r="DB5" s="593"/>
      <c r="DC5" s="594"/>
      <c r="DD5" s="592" t="s">
        <v>239</v>
      </c>
      <c r="DE5" s="593"/>
      <c r="DF5" s="593"/>
      <c r="DG5" s="593"/>
      <c r="DH5" s="593"/>
      <c r="DI5" s="593"/>
      <c r="DJ5" s="593"/>
      <c r="DK5" s="593"/>
      <c r="DL5" s="593"/>
      <c r="DM5" s="593"/>
      <c r="DN5" s="593"/>
      <c r="DO5" s="593"/>
      <c r="DP5" s="594"/>
      <c r="DQ5" s="592" t="s">
        <v>240</v>
      </c>
      <c r="DR5" s="593"/>
      <c r="DS5" s="593"/>
      <c r="DT5" s="593"/>
      <c r="DU5" s="593"/>
      <c r="DV5" s="593"/>
      <c r="DW5" s="593"/>
      <c r="DX5" s="593"/>
      <c r="DY5" s="593"/>
      <c r="DZ5" s="593"/>
      <c r="EA5" s="593"/>
      <c r="EB5" s="593"/>
      <c r="EC5" s="594"/>
    </row>
    <row r="6" spans="2:143" ht="11.25" customHeight="1" x14ac:dyDescent="0.15">
      <c r="B6" s="607" t="s">
        <v>241</v>
      </c>
      <c r="C6" s="608"/>
      <c r="D6" s="608"/>
      <c r="E6" s="608"/>
      <c r="F6" s="608"/>
      <c r="G6" s="608"/>
      <c r="H6" s="608"/>
      <c r="I6" s="608"/>
      <c r="J6" s="608"/>
      <c r="K6" s="608"/>
      <c r="L6" s="608"/>
      <c r="M6" s="608"/>
      <c r="N6" s="608"/>
      <c r="O6" s="608"/>
      <c r="P6" s="608"/>
      <c r="Q6" s="609"/>
      <c r="R6" s="610">
        <v>67610</v>
      </c>
      <c r="S6" s="611"/>
      <c r="T6" s="611"/>
      <c r="U6" s="611"/>
      <c r="V6" s="611"/>
      <c r="W6" s="611"/>
      <c r="X6" s="611"/>
      <c r="Y6" s="612"/>
      <c r="Z6" s="613">
        <v>1</v>
      </c>
      <c r="AA6" s="613"/>
      <c r="AB6" s="613"/>
      <c r="AC6" s="613"/>
      <c r="AD6" s="614">
        <v>67610</v>
      </c>
      <c r="AE6" s="614"/>
      <c r="AF6" s="614"/>
      <c r="AG6" s="614"/>
      <c r="AH6" s="614"/>
      <c r="AI6" s="614"/>
      <c r="AJ6" s="614"/>
      <c r="AK6" s="614"/>
      <c r="AL6" s="615">
        <v>2.2999999999999998</v>
      </c>
      <c r="AM6" s="616"/>
      <c r="AN6" s="616"/>
      <c r="AO6" s="617"/>
      <c r="AP6" s="607" t="s">
        <v>242</v>
      </c>
      <c r="AQ6" s="608"/>
      <c r="AR6" s="608"/>
      <c r="AS6" s="608"/>
      <c r="AT6" s="608"/>
      <c r="AU6" s="608"/>
      <c r="AV6" s="608"/>
      <c r="AW6" s="608"/>
      <c r="AX6" s="608"/>
      <c r="AY6" s="608"/>
      <c r="AZ6" s="608"/>
      <c r="BA6" s="608"/>
      <c r="BB6" s="608"/>
      <c r="BC6" s="608"/>
      <c r="BD6" s="608"/>
      <c r="BE6" s="608"/>
      <c r="BF6" s="609"/>
      <c r="BG6" s="610">
        <v>713211</v>
      </c>
      <c r="BH6" s="611"/>
      <c r="BI6" s="611"/>
      <c r="BJ6" s="611"/>
      <c r="BK6" s="611"/>
      <c r="BL6" s="611"/>
      <c r="BM6" s="611"/>
      <c r="BN6" s="612"/>
      <c r="BO6" s="613">
        <v>100</v>
      </c>
      <c r="BP6" s="613"/>
      <c r="BQ6" s="613"/>
      <c r="BR6" s="613"/>
      <c r="BS6" s="614" t="s">
        <v>131</v>
      </c>
      <c r="BT6" s="614"/>
      <c r="BU6" s="614"/>
      <c r="BV6" s="614"/>
      <c r="BW6" s="614"/>
      <c r="BX6" s="614"/>
      <c r="BY6" s="614"/>
      <c r="BZ6" s="614"/>
      <c r="CA6" s="614"/>
      <c r="CB6" s="618"/>
      <c r="CD6" s="596" t="s">
        <v>243</v>
      </c>
      <c r="CE6" s="597"/>
      <c r="CF6" s="597"/>
      <c r="CG6" s="597"/>
      <c r="CH6" s="597"/>
      <c r="CI6" s="597"/>
      <c r="CJ6" s="597"/>
      <c r="CK6" s="597"/>
      <c r="CL6" s="597"/>
      <c r="CM6" s="597"/>
      <c r="CN6" s="597"/>
      <c r="CO6" s="597"/>
      <c r="CP6" s="597"/>
      <c r="CQ6" s="598"/>
      <c r="CR6" s="610">
        <v>55852</v>
      </c>
      <c r="CS6" s="611"/>
      <c r="CT6" s="611"/>
      <c r="CU6" s="611"/>
      <c r="CV6" s="611"/>
      <c r="CW6" s="611"/>
      <c r="CX6" s="611"/>
      <c r="CY6" s="612"/>
      <c r="CZ6" s="604">
        <v>0.9</v>
      </c>
      <c r="DA6" s="605"/>
      <c r="DB6" s="605"/>
      <c r="DC6" s="621"/>
      <c r="DD6" s="619" t="s">
        <v>131</v>
      </c>
      <c r="DE6" s="611"/>
      <c r="DF6" s="611"/>
      <c r="DG6" s="611"/>
      <c r="DH6" s="611"/>
      <c r="DI6" s="611"/>
      <c r="DJ6" s="611"/>
      <c r="DK6" s="611"/>
      <c r="DL6" s="611"/>
      <c r="DM6" s="611"/>
      <c r="DN6" s="611"/>
      <c r="DO6" s="611"/>
      <c r="DP6" s="612"/>
      <c r="DQ6" s="619">
        <v>55852</v>
      </c>
      <c r="DR6" s="611"/>
      <c r="DS6" s="611"/>
      <c r="DT6" s="611"/>
      <c r="DU6" s="611"/>
      <c r="DV6" s="611"/>
      <c r="DW6" s="611"/>
      <c r="DX6" s="611"/>
      <c r="DY6" s="611"/>
      <c r="DZ6" s="611"/>
      <c r="EA6" s="611"/>
      <c r="EB6" s="611"/>
      <c r="EC6" s="620"/>
    </row>
    <row r="7" spans="2:143" ht="11.25" customHeight="1" x14ac:dyDescent="0.15">
      <c r="B7" s="607" t="s">
        <v>244</v>
      </c>
      <c r="C7" s="608"/>
      <c r="D7" s="608"/>
      <c r="E7" s="608"/>
      <c r="F7" s="608"/>
      <c r="G7" s="608"/>
      <c r="H7" s="608"/>
      <c r="I7" s="608"/>
      <c r="J7" s="608"/>
      <c r="K7" s="608"/>
      <c r="L7" s="608"/>
      <c r="M7" s="608"/>
      <c r="N7" s="608"/>
      <c r="O7" s="608"/>
      <c r="P7" s="608"/>
      <c r="Q7" s="609"/>
      <c r="R7" s="610">
        <v>258</v>
      </c>
      <c r="S7" s="611"/>
      <c r="T7" s="611"/>
      <c r="U7" s="611"/>
      <c r="V7" s="611"/>
      <c r="W7" s="611"/>
      <c r="X7" s="611"/>
      <c r="Y7" s="612"/>
      <c r="Z7" s="613">
        <v>0</v>
      </c>
      <c r="AA7" s="613"/>
      <c r="AB7" s="613"/>
      <c r="AC7" s="613"/>
      <c r="AD7" s="614">
        <v>258</v>
      </c>
      <c r="AE7" s="614"/>
      <c r="AF7" s="614"/>
      <c r="AG7" s="614"/>
      <c r="AH7" s="614"/>
      <c r="AI7" s="614"/>
      <c r="AJ7" s="614"/>
      <c r="AK7" s="614"/>
      <c r="AL7" s="615">
        <v>0</v>
      </c>
      <c r="AM7" s="616"/>
      <c r="AN7" s="616"/>
      <c r="AO7" s="617"/>
      <c r="AP7" s="607" t="s">
        <v>245</v>
      </c>
      <c r="AQ7" s="608"/>
      <c r="AR7" s="608"/>
      <c r="AS7" s="608"/>
      <c r="AT7" s="608"/>
      <c r="AU7" s="608"/>
      <c r="AV7" s="608"/>
      <c r="AW7" s="608"/>
      <c r="AX7" s="608"/>
      <c r="AY7" s="608"/>
      <c r="AZ7" s="608"/>
      <c r="BA7" s="608"/>
      <c r="BB7" s="608"/>
      <c r="BC7" s="608"/>
      <c r="BD7" s="608"/>
      <c r="BE7" s="608"/>
      <c r="BF7" s="609"/>
      <c r="BG7" s="610">
        <v>319844</v>
      </c>
      <c r="BH7" s="611"/>
      <c r="BI7" s="611"/>
      <c r="BJ7" s="611"/>
      <c r="BK7" s="611"/>
      <c r="BL7" s="611"/>
      <c r="BM7" s="611"/>
      <c r="BN7" s="612"/>
      <c r="BO7" s="613">
        <v>44.8</v>
      </c>
      <c r="BP7" s="613"/>
      <c r="BQ7" s="613"/>
      <c r="BR7" s="613"/>
      <c r="BS7" s="614" t="s">
        <v>131</v>
      </c>
      <c r="BT7" s="614"/>
      <c r="BU7" s="614"/>
      <c r="BV7" s="614"/>
      <c r="BW7" s="614"/>
      <c r="BX7" s="614"/>
      <c r="BY7" s="614"/>
      <c r="BZ7" s="614"/>
      <c r="CA7" s="614"/>
      <c r="CB7" s="618"/>
      <c r="CD7" s="607" t="s">
        <v>246</v>
      </c>
      <c r="CE7" s="608"/>
      <c r="CF7" s="608"/>
      <c r="CG7" s="608"/>
      <c r="CH7" s="608"/>
      <c r="CI7" s="608"/>
      <c r="CJ7" s="608"/>
      <c r="CK7" s="608"/>
      <c r="CL7" s="608"/>
      <c r="CM7" s="608"/>
      <c r="CN7" s="608"/>
      <c r="CO7" s="608"/>
      <c r="CP7" s="608"/>
      <c r="CQ7" s="609"/>
      <c r="CR7" s="610">
        <v>2106198</v>
      </c>
      <c r="CS7" s="611"/>
      <c r="CT7" s="611"/>
      <c r="CU7" s="611"/>
      <c r="CV7" s="611"/>
      <c r="CW7" s="611"/>
      <c r="CX7" s="611"/>
      <c r="CY7" s="612"/>
      <c r="CZ7" s="613">
        <v>34</v>
      </c>
      <c r="DA7" s="613"/>
      <c r="DB7" s="613"/>
      <c r="DC7" s="613"/>
      <c r="DD7" s="619">
        <v>126307</v>
      </c>
      <c r="DE7" s="611"/>
      <c r="DF7" s="611"/>
      <c r="DG7" s="611"/>
      <c r="DH7" s="611"/>
      <c r="DI7" s="611"/>
      <c r="DJ7" s="611"/>
      <c r="DK7" s="611"/>
      <c r="DL7" s="611"/>
      <c r="DM7" s="611"/>
      <c r="DN7" s="611"/>
      <c r="DO7" s="611"/>
      <c r="DP7" s="612"/>
      <c r="DQ7" s="619">
        <v>1969689</v>
      </c>
      <c r="DR7" s="611"/>
      <c r="DS7" s="611"/>
      <c r="DT7" s="611"/>
      <c r="DU7" s="611"/>
      <c r="DV7" s="611"/>
      <c r="DW7" s="611"/>
      <c r="DX7" s="611"/>
      <c r="DY7" s="611"/>
      <c r="DZ7" s="611"/>
      <c r="EA7" s="611"/>
      <c r="EB7" s="611"/>
      <c r="EC7" s="620"/>
    </row>
    <row r="8" spans="2:143" ht="11.25" customHeight="1" x14ac:dyDescent="0.15">
      <c r="B8" s="607" t="s">
        <v>247</v>
      </c>
      <c r="C8" s="608"/>
      <c r="D8" s="608"/>
      <c r="E8" s="608"/>
      <c r="F8" s="608"/>
      <c r="G8" s="608"/>
      <c r="H8" s="608"/>
      <c r="I8" s="608"/>
      <c r="J8" s="608"/>
      <c r="K8" s="608"/>
      <c r="L8" s="608"/>
      <c r="M8" s="608"/>
      <c r="N8" s="608"/>
      <c r="O8" s="608"/>
      <c r="P8" s="608"/>
      <c r="Q8" s="609"/>
      <c r="R8" s="610">
        <v>3151</v>
      </c>
      <c r="S8" s="611"/>
      <c r="T8" s="611"/>
      <c r="U8" s="611"/>
      <c r="V8" s="611"/>
      <c r="W8" s="611"/>
      <c r="X8" s="611"/>
      <c r="Y8" s="612"/>
      <c r="Z8" s="613">
        <v>0</v>
      </c>
      <c r="AA8" s="613"/>
      <c r="AB8" s="613"/>
      <c r="AC8" s="613"/>
      <c r="AD8" s="614">
        <v>3151</v>
      </c>
      <c r="AE8" s="614"/>
      <c r="AF8" s="614"/>
      <c r="AG8" s="614"/>
      <c r="AH8" s="614"/>
      <c r="AI8" s="614"/>
      <c r="AJ8" s="614"/>
      <c r="AK8" s="614"/>
      <c r="AL8" s="615">
        <v>0.1</v>
      </c>
      <c r="AM8" s="616"/>
      <c r="AN8" s="616"/>
      <c r="AO8" s="617"/>
      <c r="AP8" s="607" t="s">
        <v>248</v>
      </c>
      <c r="AQ8" s="608"/>
      <c r="AR8" s="608"/>
      <c r="AS8" s="608"/>
      <c r="AT8" s="608"/>
      <c r="AU8" s="608"/>
      <c r="AV8" s="608"/>
      <c r="AW8" s="608"/>
      <c r="AX8" s="608"/>
      <c r="AY8" s="608"/>
      <c r="AZ8" s="608"/>
      <c r="BA8" s="608"/>
      <c r="BB8" s="608"/>
      <c r="BC8" s="608"/>
      <c r="BD8" s="608"/>
      <c r="BE8" s="608"/>
      <c r="BF8" s="609"/>
      <c r="BG8" s="610">
        <v>11484</v>
      </c>
      <c r="BH8" s="611"/>
      <c r="BI8" s="611"/>
      <c r="BJ8" s="611"/>
      <c r="BK8" s="611"/>
      <c r="BL8" s="611"/>
      <c r="BM8" s="611"/>
      <c r="BN8" s="612"/>
      <c r="BO8" s="613">
        <v>1.6</v>
      </c>
      <c r="BP8" s="613"/>
      <c r="BQ8" s="613"/>
      <c r="BR8" s="613"/>
      <c r="BS8" s="614" t="s">
        <v>131</v>
      </c>
      <c r="BT8" s="614"/>
      <c r="BU8" s="614"/>
      <c r="BV8" s="614"/>
      <c r="BW8" s="614"/>
      <c r="BX8" s="614"/>
      <c r="BY8" s="614"/>
      <c r="BZ8" s="614"/>
      <c r="CA8" s="614"/>
      <c r="CB8" s="618"/>
      <c r="CD8" s="607" t="s">
        <v>249</v>
      </c>
      <c r="CE8" s="608"/>
      <c r="CF8" s="608"/>
      <c r="CG8" s="608"/>
      <c r="CH8" s="608"/>
      <c r="CI8" s="608"/>
      <c r="CJ8" s="608"/>
      <c r="CK8" s="608"/>
      <c r="CL8" s="608"/>
      <c r="CM8" s="608"/>
      <c r="CN8" s="608"/>
      <c r="CO8" s="608"/>
      <c r="CP8" s="608"/>
      <c r="CQ8" s="609"/>
      <c r="CR8" s="610">
        <v>1155752</v>
      </c>
      <c r="CS8" s="611"/>
      <c r="CT8" s="611"/>
      <c r="CU8" s="611"/>
      <c r="CV8" s="611"/>
      <c r="CW8" s="611"/>
      <c r="CX8" s="611"/>
      <c r="CY8" s="612"/>
      <c r="CZ8" s="613">
        <v>18.7</v>
      </c>
      <c r="DA8" s="613"/>
      <c r="DB8" s="613"/>
      <c r="DC8" s="613"/>
      <c r="DD8" s="619">
        <v>40082</v>
      </c>
      <c r="DE8" s="611"/>
      <c r="DF8" s="611"/>
      <c r="DG8" s="611"/>
      <c r="DH8" s="611"/>
      <c r="DI8" s="611"/>
      <c r="DJ8" s="611"/>
      <c r="DK8" s="611"/>
      <c r="DL8" s="611"/>
      <c r="DM8" s="611"/>
      <c r="DN8" s="611"/>
      <c r="DO8" s="611"/>
      <c r="DP8" s="612"/>
      <c r="DQ8" s="619">
        <v>752878</v>
      </c>
      <c r="DR8" s="611"/>
      <c r="DS8" s="611"/>
      <c r="DT8" s="611"/>
      <c r="DU8" s="611"/>
      <c r="DV8" s="611"/>
      <c r="DW8" s="611"/>
      <c r="DX8" s="611"/>
      <c r="DY8" s="611"/>
      <c r="DZ8" s="611"/>
      <c r="EA8" s="611"/>
      <c r="EB8" s="611"/>
      <c r="EC8" s="620"/>
    </row>
    <row r="9" spans="2:143" ht="11.25" customHeight="1" x14ac:dyDescent="0.15">
      <c r="B9" s="607" t="s">
        <v>250</v>
      </c>
      <c r="C9" s="608"/>
      <c r="D9" s="608"/>
      <c r="E9" s="608"/>
      <c r="F9" s="608"/>
      <c r="G9" s="608"/>
      <c r="H9" s="608"/>
      <c r="I9" s="608"/>
      <c r="J9" s="608"/>
      <c r="K9" s="608"/>
      <c r="L9" s="608"/>
      <c r="M9" s="608"/>
      <c r="N9" s="608"/>
      <c r="O9" s="608"/>
      <c r="P9" s="608"/>
      <c r="Q9" s="609"/>
      <c r="R9" s="610">
        <v>2286</v>
      </c>
      <c r="S9" s="611"/>
      <c r="T9" s="611"/>
      <c r="U9" s="611"/>
      <c r="V9" s="611"/>
      <c r="W9" s="611"/>
      <c r="X9" s="611"/>
      <c r="Y9" s="612"/>
      <c r="Z9" s="613">
        <v>0</v>
      </c>
      <c r="AA9" s="613"/>
      <c r="AB9" s="613"/>
      <c r="AC9" s="613"/>
      <c r="AD9" s="614">
        <v>2286</v>
      </c>
      <c r="AE9" s="614"/>
      <c r="AF9" s="614"/>
      <c r="AG9" s="614"/>
      <c r="AH9" s="614"/>
      <c r="AI9" s="614"/>
      <c r="AJ9" s="614"/>
      <c r="AK9" s="614"/>
      <c r="AL9" s="615">
        <v>0.1</v>
      </c>
      <c r="AM9" s="616"/>
      <c r="AN9" s="616"/>
      <c r="AO9" s="617"/>
      <c r="AP9" s="607" t="s">
        <v>251</v>
      </c>
      <c r="AQ9" s="608"/>
      <c r="AR9" s="608"/>
      <c r="AS9" s="608"/>
      <c r="AT9" s="608"/>
      <c r="AU9" s="608"/>
      <c r="AV9" s="608"/>
      <c r="AW9" s="608"/>
      <c r="AX9" s="608"/>
      <c r="AY9" s="608"/>
      <c r="AZ9" s="608"/>
      <c r="BA9" s="608"/>
      <c r="BB9" s="608"/>
      <c r="BC9" s="608"/>
      <c r="BD9" s="608"/>
      <c r="BE9" s="608"/>
      <c r="BF9" s="609"/>
      <c r="BG9" s="610">
        <v>257312</v>
      </c>
      <c r="BH9" s="611"/>
      <c r="BI9" s="611"/>
      <c r="BJ9" s="611"/>
      <c r="BK9" s="611"/>
      <c r="BL9" s="611"/>
      <c r="BM9" s="611"/>
      <c r="BN9" s="612"/>
      <c r="BO9" s="613">
        <v>36.1</v>
      </c>
      <c r="BP9" s="613"/>
      <c r="BQ9" s="613"/>
      <c r="BR9" s="613"/>
      <c r="BS9" s="614" t="s">
        <v>131</v>
      </c>
      <c r="BT9" s="614"/>
      <c r="BU9" s="614"/>
      <c r="BV9" s="614"/>
      <c r="BW9" s="614"/>
      <c r="BX9" s="614"/>
      <c r="BY9" s="614"/>
      <c r="BZ9" s="614"/>
      <c r="CA9" s="614"/>
      <c r="CB9" s="618"/>
      <c r="CD9" s="607" t="s">
        <v>252</v>
      </c>
      <c r="CE9" s="608"/>
      <c r="CF9" s="608"/>
      <c r="CG9" s="608"/>
      <c r="CH9" s="608"/>
      <c r="CI9" s="608"/>
      <c r="CJ9" s="608"/>
      <c r="CK9" s="608"/>
      <c r="CL9" s="608"/>
      <c r="CM9" s="608"/>
      <c r="CN9" s="608"/>
      <c r="CO9" s="608"/>
      <c r="CP9" s="608"/>
      <c r="CQ9" s="609"/>
      <c r="CR9" s="610">
        <v>357543</v>
      </c>
      <c r="CS9" s="611"/>
      <c r="CT9" s="611"/>
      <c r="CU9" s="611"/>
      <c r="CV9" s="611"/>
      <c r="CW9" s="611"/>
      <c r="CX9" s="611"/>
      <c r="CY9" s="612"/>
      <c r="CZ9" s="613">
        <v>5.8</v>
      </c>
      <c r="DA9" s="613"/>
      <c r="DB9" s="613"/>
      <c r="DC9" s="613"/>
      <c r="DD9" s="619">
        <v>35913</v>
      </c>
      <c r="DE9" s="611"/>
      <c r="DF9" s="611"/>
      <c r="DG9" s="611"/>
      <c r="DH9" s="611"/>
      <c r="DI9" s="611"/>
      <c r="DJ9" s="611"/>
      <c r="DK9" s="611"/>
      <c r="DL9" s="611"/>
      <c r="DM9" s="611"/>
      <c r="DN9" s="611"/>
      <c r="DO9" s="611"/>
      <c r="DP9" s="612"/>
      <c r="DQ9" s="619">
        <v>263254</v>
      </c>
      <c r="DR9" s="611"/>
      <c r="DS9" s="611"/>
      <c r="DT9" s="611"/>
      <c r="DU9" s="611"/>
      <c r="DV9" s="611"/>
      <c r="DW9" s="611"/>
      <c r="DX9" s="611"/>
      <c r="DY9" s="611"/>
      <c r="DZ9" s="611"/>
      <c r="EA9" s="611"/>
      <c r="EB9" s="611"/>
      <c r="EC9" s="620"/>
    </row>
    <row r="10" spans="2:143" ht="11.25" customHeight="1" x14ac:dyDescent="0.15">
      <c r="B10" s="607" t="s">
        <v>253</v>
      </c>
      <c r="C10" s="608"/>
      <c r="D10" s="608"/>
      <c r="E10" s="608"/>
      <c r="F10" s="608"/>
      <c r="G10" s="608"/>
      <c r="H10" s="608"/>
      <c r="I10" s="608"/>
      <c r="J10" s="608"/>
      <c r="K10" s="608"/>
      <c r="L10" s="608"/>
      <c r="M10" s="608"/>
      <c r="N10" s="608"/>
      <c r="O10" s="608"/>
      <c r="P10" s="608"/>
      <c r="Q10" s="609"/>
      <c r="R10" s="610" t="s">
        <v>254</v>
      </c>
      <c r="S10" s="611"/>
      <c r="T10" s="611"/>
      <c r="U10" s="611"/>
      <c r="V10" s="611"/>
      <c r="W10" s="611"/>
      <c r="X10" s="611"/>
      <c r="Y10" s="612"/>
      <c r="Z10" s="613" t="s">
        <v>131</v>
      </c>
      <c r="AA10" s="613"/>
      <c r="AB10" s="613"/>
      <c r="AC10" s="613"/>
      <c r="AD10" s="614" t="s">
        <v>131</v>
      </c>
      <c r="AE10" s="614"/>
      <c r="AF10" s="614"/>
      <c r="AG10" s="614"/>
      <c r="AH10" s="614"/>
      <c r="AI10" s="614"/>
      <c r="AJ10" s="614"/>
      <c r="AK10" s="614"/>
      <c r="AL10" s="615" t="s">
        <v>131</v>
      </c>
      <c r="AM10" s="616"/>
      <c r="AN10" s="616"/>
      <c r="AO10" s="617"/>
      <c r="AP10" s="607" t="s">
        <v>255</v>
      </c>
      <c r="AQ10" s="608"/>
      <c r="AR10" s="608"/>
      <c r="AS10" s="608"/>
      <c r="AT10" s="608"/>
      <c r="AU10" s="608"/>
      <c r="AV10" s="608"/>
      <c r="AW10" s="608"/>
      <c r="AX10" s="608"/>
      <c r="AY10" s="608"/>
      <c r="AZ10" s="608"/>
      <c r="BA10" s="608"/>
      <c r="BB10" s="608"/>
      <c r="BC10" s="608"/>
      <c r="BD10" s="608"/>
      <c r="BE10" s="608"/>
      <c r="BF10" s="609"/>
      <c r="BG10" s="610">
        <v>20495</v>
      </c>
      <c r="BH10" s="611"/>
      <c r="BI10" s="611"/>
      <c r="BJ10" s="611"/>
      <c r="BK10" s="611"/>
      <c r="BL10" s="611"/>
      <c r="BM10" s="611"/>
      <c r="BN10" s="612"/>
      <c r="BO10" s="613">
        <v>2.9</v>
      </c>
      <c r="BP10" s="613"/>
      <c r="BQ10" s="613"/>
      <c r="BR10" s="613"/>
      <c r="BS10" s="614" t="s">
        <v>131</v>
      </c>
      <c r="BT10" s="614"/>
      <c r="BU10" s="614"/>
      <c r="BV10" s="614"/>
      <c r="BW10" s="614"/>
      <c r="BX10" s="614"/>
      <c r="BY10" s="614"/>
      <c r="BZ10" s="614"/>
      <c r="CA10" s="614"/>
      <c r="CB10" s="618"/>
      <c r="CD10" s="607" t="s">
        <v>256</v>
      </c>
      <c r="CE10" s="608"/>
      <c r="CF10" s="608"/>
      <c r="CG10" s="608"/>
      <c r="CH10" s="608"/>
      <c r="CI10" s="608"/>
      <c r="CJ10" s="608"/>
      <c r="CK10" s="608"/>
      <c r="CL10" s="608"/>
      <c r="CM10" s="608"/>
      <c r="CN10" s="608"/>
      <c r="CO10" s="608"/>
      <c r="CP10" s="608"/>
      <c r="CQ10" s="609"/>
      <c r="CR10" s="610">
        <v>355</v>
      </c>
      <c r="CS10" s="611"/>
      <c r="CT10" s="611"/>
      <c r="CU10" s="611"/>
      <c r="CV10" s="611"/>
      <c r="CW10" s="611"/>
      <c r="CX10" s="611"/>
      <c r="CY10" s="612"/>
      <c r="CZ10" s="613">
        <v>0</v>
      </c>
      <c r="DA10" s="613"/>
      <c r="DB10" s="613"/>
      <c r="DC10" s="613"/>
      <c r="DD10" s="619" t="s">
        <v>131</v>
      </c>
      <c r="DE10" s="611"/>
      <c r="DF10" s="611"/>
      <c r="DG10" s="611"/>
      <c r="DH10" s="611"/>
      <c r="DI10" s="611"/>
      <c r="DJ10" s="611"/>
      <c r="DK10" s="611"/>
      <c r="DL10" s="611"/>
      <c r="DM10" s="611"/>
      <c r="DN10" s="611"/>
      <c r="DO10" s="611"/>
      <c r="DP10" s="612"/>
      <c r="DQ10" s="619">
        <v>355</v>
      </c>
      <c r="DR10" s="611"/>
      <c r="DS10" s="611"/>
      <c r="DT10" s="611"/>
      <c r="DU10" s="611"/>
      <c r="DV10" s="611"/>
      <c r="DW10" s="611"/>
      <c r="DX10" s="611"/>
      <c r="DY10" s="611"/>
      <c r="DZ10" s="611"/>
      <c r="EA10" s="611"/>
      <c r="EB10" s="611"/>
      <c r="EC10" s="620"/>
    </row>
    <row r="11" spans="2:143" ht="11.25" customHeight="1" x14ac:dyDescent="0.15">
      <c r="B11" s="607" t="s">
        <v>257</v>
      </c>
      <c r="C11" s="608"/>
      <c r="D11" s="608"/>
      <c r="E11" s="608"/>
      <c r="F11" s="608"/>
      <c r="G11" s="608"/>
      <c r="H11" s="608"/>
      <c r="I11" s="608"/>
      <c r="J11" s="608"/>
      <c r="K11" s="608"/>
      <c r="L11" s="608"/>
      <c r="M11" s="608"/>
      <c r="N11" s="608"/>
      <c r="O11" s="608"/>
      <c r="P11" s="608"/>
      <c r="Q11" s="609"/>
      <c r="R11" s="610">
        <v>156979</v>
      </c>
      <c r="S11" s="611"/>
      <c r="T11" s="611"/>
      <c r="U11" s="611"/>
      <c r="V11" s="611"/>
      <c r="W11" s="611"/>
      <c r="X11" s="611"/>
      <c r="Y11" s="612"/>
      <c r="Z11" s="615">
        <v>2.2999999999999998</v>
      </c>
      <c r="AA11" s="616"/>
      <c r="AB11" s="616"/>
      <c r="AC11" s="622"/>
      <c r="AD11" s="619">
        <v>156979</v>
      </c>
      <c r="AE11" s="611"/>
      <c r="AF11" s="611"/>
      <c r="AG11" s="611"/>
      <c r="AH11" s="611"/>
      <c r="AI11" s="611"/>
      <c r="AJ11" s="611"/>
      <c r="AK11" s="612"/>
      <c r="AL11" s="615">
        <v>5.4</v>
      </c>
      <c r="AM11" s="616"/>
      <c r="AN11" s="616"/>
      <c r="AO11" s="617"/>
      <c r="AP11" s="607" t="s">
        <v>258</v>
      </c>
      <c r="AQ11" s="608"/>
      <c r="AR11" s="608"/>
      <c r="AS11" s="608"/>
      <c r="AT11" s="608"/>
      <c r="AU11" s="608"/>
      <c r="AV11" s="608"/>
      <c r="AW11" s="608"/>
      <c r="AX11" s="608"/>
      <c r="AY11" s="608"/>
      <c r="AZ11" s="608"/>
      <c r="BA11" s="608"/>
      <c r="BB11" s="608"/>
      <c r="BC11" s="608"/>
      <c r="BD11" s="608"/>
      <c r="BE11" s="608"/>
      <c r="BF11" s="609"/>
      <c r="BG11" s="610">
        <v>30553</v>
      </c>
      <c r="BH11" s="611"/>
      <c r="BI11" s="611"/>
      <c r="BJ11" s="611"/>
      <c r="BK11" s="611"/>
      <c r="BL11" s="611"/>
      <c r="BM11" s="611"/>
      <c r="BN11" s="612"/>
      <c r="BO11" s="613">
        <v>4.3</v>
      </c>
      <c r="BP11" s="613"/>
      <c r="BQ11" s="613"/>
      <c r="BR11" s="613"/>
      <c r="BS11" s="614" t="s">
        <v>131</v>
      </c>
      <c r="BT11" s="614"/>
      <c r="BU11" s="614"/>
      <c r="BV11" s="614"/>
      <c r="BW11" s="614"/>
      <c r="BX11" s="614"/>
      <c r="BY11" s="614"/>
      <c r="BZ11" s="614"/>
      <c r="CA11" s="614"/>
      <c r="CB11" s="618"/>
      <c r="CD11" s="607" t="s">
        <v>259</v>
      </c>
      <c r="CE11" s="608"/>
      <c r="CF11" s="608"/>
      <c r="CG11" s="608"/>
      <c r="CH11" s="608"/>
      <c r="CI11" s="608"/>
      <c r="CJ11" s="608"/>
      <c r="CK11" s="608"/>
      <c r="CL11" s="608"/>
      <c r="CM11" s="608"/>
      <c r="CN11" s="608"/>
      <c r="CO11" s="608"/>
      <c r="CP11" s="608"/>
      <c r="CQ11" s="609"/>
      <c r="CR11" s="610">
        <v>361789</v>
      </c>
      <c r="CS11" s="611"/>
      <c r="CT11" s="611"/>
      <c r="CU11" s="611"/>
      <c r="CV11" s="611"/>
      <c r="CW11" s="611"/>
      <c r="CX11" s="611"/>
      <c r="CY11" s="612"/>
      <c r="CZ11" s="613">
        <v>5.8</v>
      </c>
      <c r="DA11" s="613"/>
      <c r="DB11" s="613"/>
      <c r="DC11" s="613"/>
      <c r="DD11" s="619">
        <v>121847</v>
      </c>
      <c r="DE11" s="611"/>
      <c r="DF11" s="611"/>
      <c r="DG11" s="611"/>
      <c r="DH11" s="611"/>
      <c r="DI11" s="611"/>
      <c r="DJ11" s="611"/>
      <c r="DK11" s="611"/>
      <c r="DL11" s="611"/>
      <c r="DM11" s="611"/>
      <c r="DN11" s="611"/>
      <c r="DO11" s="611"/>
      <c r="DP11" s="612"/>
      <c r="DQ11" s="619">
        <v>231750</v>
      </c>
      <c r="DR11" s="611"/>
      <c r="DS11" s="611"/>
      <c r="DT11" s="611"/>
      <c r="DU11" s="611"/>
      <c r="DV11" s="611"/>
      <c r="DW11" s="611"/>
      <c r="DX11" s="611"/>
      <c r="DY11" s="611"/>
      <c r="DZ11" s="611"/>
      <c r="EA11" s="611"/>
      <c r="EB11" s="611"/>
      <c r="EC11" s="620"/>
    </row>
    <row r="12" spans="2:143" ht="11.25" customHeight="1" x14ac:dyDescent="0.15">
      <c r="B12" s="607" t="s">
        <v>260</v>
      </c>
      <c r="C12" s="608"/>
      <c r="D12" s="608"/>
      <c r="E12" s="608"/>
      <c r="F12" s="608"/>
      <c r="G12" s="608"/>
      <c r="H12" s="608"/>
      <c r="I12" s="608"/>
      <c r="J12" s="608"/>
      <c r="K12" s="608"/>
      <c r="L12" s="608"/>
      <c r="M12" s="608"/>
      <c r="N12" s="608"/>
      <c r="O12" s="608"/>
      <c r="P12" s="608"/>
      <c r="Q12" s="609"/>
      <c r="R12" s="610" t="s">
        <v>131</v>
      </c>
      <c r="S12" s="611"/>
      <c r="T12" s="611"/>
      <c r="U12" s="611"/>
      <c r="V12" s="611"/>
      <c r="W12" s="611"/>
      <c r="X12" s="611"/>
      <c r="Y12" s="612"/>
      <c r="Z12" s="613" t="s">
        <v>131</v>
      </c>
      <c r="AA12" s="613"/>
      <c r="AB12" s="613"/>
      <c r="AC12" s="613"/>
      <c r="AD12" s="614" t="s">
        <v>131</v>
      </c>
      <c r="AE12" s="614"/>
      <c r="AF12" s="614"/>
      <c r="AG12" s="614"/>
      <c r="AH12" s="614"/>
      <c r="AI12" s="614"/>
      <c r="AJ12" s="614"/>
      <c r="AK12" s="614"/>
      <c r="AL12" s="615" t="s">
        <v>131</v>
      </c>
      <c r="AM12" s="616"/>
      <c r="AN12" s="616"/>
      <c r="AO12" s="617"/>
      <c r="AP12" s="607" t="s">
        <v>261</v>
      </c>
      <c r="AQ12" s="608"/>
      <c r="AR12" s="608"/>
      <c r="AS12" s="608"/>
      <c r="AT12" s="608"/>
      <c r="AU12" s="608"/>
      <c r="AV12" s="608"/>
      <c r="AW12" s="608"/>
      <c r="AX12" s="608"/>
      <c r="AY12" s="608"/>
      <c r="AZ12" s="608"/>
      <c r="BA12" s="608"/>
      <c r="BB12" s="608"/>
      <c r="BC12" s="608"/>
      <c r="BD12" s="608"/>
      <c r="BE12" s="608"/>
      <c r="BF12" s="609"/>
      <c r="BG12" s="610">
        <v>323096</v>
      </c>
      <c r="BH12" s="611"/>
      <c r="BI12" s="611"/>
      <c r="BJ12" s="611"/>
      <c r="BK12" s="611"/>
      <c r="BL12" s="611"/>
      <c r="BM12" s="611"/>
      <c r="BN12" s="612"/>
      <c r="BO12" s="613">
        <v>45.3</v>
      </c>
      <c r="BP12" s="613"/>
      <c r="BQ12" s="613"/>
      <c r="BR12" s="613"/>
      <c r="BS12" s="614" t="s">
        <v>254</v>
      </c>
      <c r="BT12" s="614"/>
      <c r="BU12" s="614"/>
      <c r="BV12" s="614"/>
      <c r="BW12" s="614"/>
      <c r="BX12" s="614"/>
      <c r="BY12" s="614"/>
      <c r="BZ12" s="614"/>
      <c r="CA12" s="614"/>
      <c r="CB12" s="618"/>
      <c r="CD12" s="607" t="s">
        <v>262</v>
      </c>
      <c r="CE12" s="608"/>
      <c r="CF12" s="608"/>
      <c r="CG12" s="608"/>
      <c r="CH12" s="608"/>
      <c r="CI12" s="608"/>
      <c r="CJ12" s="608"/>
      <c r="CK12" s="608"/>
      <c r="CL12" s="608"/>
      <c r="CM12" s="608"/>
      <c r="CN12" s="608"/>
      <c r="CO12" s="608"/>
      <c r="CP12" s="608"/>
      <c r="CQ12" s="609"/>
      <c r="CR12" s="610">
        <v>180840</v>
      </c>
      <c r="CS12" s="611"/>
      <c r="CT12" s="611"/>
      <c r="CU12" s="611"/>
      <c r="CV12" s="611"/>
      <c r="CW12" s="611"/>
      <c r="CX12" s="611"/>
      <c r="CY12" s="612"/>
      <c r="CZ12" s="613">
        <v>2.9</v>
      </c>
      <c r="DA12" s="613"/>
      <c r="DB12" s="613"/>
      <c r="DC12" s="613"/>
      <c r="DD12" s="619">
        <v>1300</v>
      </c>
      <c r="DE12" s="611"/>
      <c r="DF12" s="611"/>
      <c r="DG12" s="611"/>
      <c r="DH12" s="611"/>
      <c r="DI12" s="611"/>
      <c r="DJ12" s="611"/>
      <c r="DK12" s="611"/>
      <c r="DL12" s="611"/>
      <c r="DM12" s="611"/>
      <c r="DN12" s="611"/>
      <c r="DO12" s="611"/>
      <c r="DP12" s="612"/>
      <c r="DQ12" s="619">
        <v>155690</v>
      </c>
      <c r="DR12" s="611"/>
      <c r="DS12" s="611"/>
      <c r="DT12" s="611"/>
      <c r="DU12" s="611"/>
      <c r="DV12" s="611"/>
      <c r="DW12" s="611"/>
      <c r="DX12" s="611"/>
      <c r="DY12" s="611"/>
      <c r="DZ12" s="611"/>
      <c r="EA12" s="611"/>
      <c r="EB12" s="611"/>
      <c r="EC12" s="620"/>
    </row>
    <row r="13" spans="2:143" ht="11.25" customHeight="1" x14ac:dyDescent="0.15">
      <c r="B13" s="607" t="s">
        <v>263</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254</v>
      </c>
      <c r="AA13" s="613"/>
      <c r="AB13" s="613"/>
      <c r="AC13" s="613"/>
      <c r="AD13" s="614" t="s">
        <v>131</v>
      </c>
      <c r="AE13" s="614"/>
      <c r="AF13" s="614"/>
      <c r="AG13" s="614"/>
      <c r="AH13" s="614"/>
      <c r="AI13" s="614"/>
      <c r="AJ13" s="614"/>
      <c r="AK13" s="614"/>
      <c r="AL13" s="615" t="s">
        <v>131</v>
      </c>
      <c r="AM13" s="616"/>
      <c r="AN13" s="616"/>
      <c r="AO13" s="617"/>
      <c r="AP13" s="607" t="s">
        <v>264</v>
      </c>
      <c r="AQ13" s="608"/>
      <c r="AR13" s="608"/>
      <c r="AS13" s="608"/>
      <c r="AT13" s="608"/>
      <c r="AU13" s="608"/>
      <c r="AV13" s="608"/>
      <c r="AW13" s="608"/>
      <c r="AX13" s="608"/>
      <c r="AY13" s="608"/>
      <c r="AZ13" s="608"/>
      <c r="BA13" s="608"/>
      <c r="BB13" s="608"/>
      <c r="BC13" s="608"/>
      <c r="BD13" s="608"/>
      <c r="BE13" s="608"/>
      <c r="BF13" s="609"/>
      <c r="BG13" s="610">
        <v>320996</v>
      </c>
      <c r="BH13" s="611"/>
      <c r="BI13" s="611"/>
      <c r="BJ13" s="611"/>
      <c r="BK13" s="611"/>
      <c r="BL13" s="611"/>
      <c r="BM13" s="611"/>
      <c r="BN13" s="612"/>
      <c r="BO13" s="613">
        <v>45</v>
      </c>
      <c r="BP13" s="613"/>
      <c r="BQ13" s="613"/>
      <c r="BR13" s="613"/>
      <c r="BS13" s="614" t="s">
        <v>131</v>
      </c>
      <c r="BT13" s="614"/>
      <c r="BU13" s="614"/>
      <c r="BV13" s="614"/>
      <c r="BW13" s="614"/>
      <c r="BX13" s="614"/>
      <c r="BY13" s="614"/>
      <c r="BZ13" s="614"/>
      <c r="CA13" s="614"/>
      <c r="CB13" s="618"/>
      <c r="CD13" s="607" t="s">
        <v>265</v>
      </c>
      <c r="CE13" s="608"/>
      <c r="CF13" s="608"/>
      <c r="CG13" s="608"/>
      <c r="CH13" s="608"/>
      <c r="CI13" s="608"/>
      <c r="CJ13" s="608"/>
      <c r="CK13" s="608"/>
      <c r="CL13" s="608"/>
      <c r="CM13" s="608"/>
      <c r="CN13" s="608"/>
      <c r="CO13" s="608"/>
      <c r="CP13" s="608"/>
      <c r="CQ13" s="609"/>
      <c r="CR13" s="610">
        <v>881821</v>
      </c>
      <c r="CS13" s="611"/>
      <c r="CT13" s="611"/>
      <c r="CU13" s="611"/>
      <c r="CV13" s="611"/>
      <c r="CW13" s="611"/>
      <c r="CX13" s="611"/>
      <c r="CY13" s="612"/>
      <c r="CZ13" s="613">
        <v>14.2</v>
      </c>
      <c r="DA13" s="613"/>
      <c r="DB13" s="613"/>
      <c r="DC13" s="613"/>
      <c r="DD13" s="619">
        <v>655603</v>
      </c>
      <c r="DE13" s="611"/>
      <c r="DF13" s="611"/>
      <c r="DG13" s="611"/>
      <c r="DH13" s="611"/>
      <c r="DI13" s="611"/>
      <c r="DJ13" s="611"/>
      <c r="DK13" s="611"/>
      <c r="DL13" s="611"/>
      <c r="DM13" s="611"/>
      <c r="DN13" s="611"/>
      <c r="DO13" s="611"/>
      <c r="DP13" s="612"/>
      <c r="DQ13" s="619">
        <v>483497</v>
      </c>
      <c r="DR13" s="611"/>
      <c r="DS13" s="611"/>
      <c r="DT13" s="611"/>
      <c r="DU13" s="611"/>
      <c r="DV13" s="611"/>
      <c r="DW13" s="611"/>
      <c r="DX13" s="611"/>
      <c r="DY13" s="611"/>
      <c r="DZ13" s="611"/>
      <c r="EA13" s="611"/>
      <c r="EB13" s="611"/>
      <c r="EC13" s="620"/>
    </row>
    <row r="14" spans="2:143" ht="11.25" customHeight="1" x14ac:dyDescent="0.15">
      <c r="B14" s="607" t="s">
        <v>266</v>
      </c>
      <c r="C14" s="608"/>
      <c r="D14" s="608"/>
      <c r="E14" s="608"/>
      <c r="F14" s="608"/>
      <c r="G14" s="608"/>
      <c r="H14" s="608"/>
      <c r="I14" s="608"/>
      <c r="J14" s="608"/>
      <c r="K14" s="608"/>
      <c r="L14" s="608"/>
      <c r="M14" s="608"/>
      <c r="N14" s="608"/>
      <c r="O14" s="608"/>
      <c r="P14" s="608"/>
      <c r="Q14" s="609"/>
      <c r="R14" s="610" t="s">
        <v>131</v>
      </c>
      <c r="S14" s="611"/>
      <c r="T14" s="611"/>
      <c r="U14" s="611"/>
      <c r="V14" s="611"/>
      <c r="W14" s="611"/>
      <c r="X14" s="611"/>
      <c r="Y14" s="612"/>
      <c r="Z14" s="613" t="s">
        <v>131</v>
      </c>
      <c r="AA14" s="613"/>
      <c r="AB14" s="613"/>
      <c r="AC14" s="613"/>
      <c r="AD14" s="614" t="s">
        <v>131</v>
      </c>
      <c r="AE14" s="614"/>
      <c r="AF14" s="614"/>
      <c r="AG14" s="614"/>
      <c r="AH14" s="614"/>
      <c r="AI14" s="614"/>
      <c r="AJ14" s="614"/>
      <c r="AK14" s="614"/>
      <c r="AL14" s="615" t="s">
        <v>131</v>
      </c>
      <c r="AM14" s="616"/>
      <c r="AN14" s="616"/>
      <c r="AO14" s="617"/>
      <c r="AP14" s="607" t="s">
        <v>267</v>
      </c>
      <c r="AQ14" s="608"/>
      <c r="AR14" s="608"/>
      <c r="AS14" s="608"/>
      <c r="AT14" s="608"/>
      <c r="AU14" s="608"/>
      <c r="AV14" s="608"/>
      <c r="AW14" s="608"/>
      <c r="AX14" s="608"/>
      <c r="AY14" s="608"/>
      <c r="AZ14" s="608"/>
      <c r="BA14" s="608"/>
      <c r="BB14" s="608"/>
      <c r="BC14" s="608"/>
      <c r="BD14" s="608"/>
      <c r="BE14" s="608"/>
      <c r="BF14" s="609"/>
      <c r="BG14" s="610">
        <v>33462</v>
      </c>
      <c r="BH14" s="611"/>
      <c r="BI14" s="611"/>
      <c r="BJ14" s="611"/>
      <c r="BK14" s="611"/>
      <c r="BL14" s="611"/>
      <c r="BM14" s="611"/>
      <c r="BN14" s="612"/>
      <c r="BO14" s="613">
        <v>4.7</v>
      </c>
      <c r="BP14" s="613"/>
      <c r="BQ14" s="613"/>
      <c r="BR14" s="613"/>
      <c r="BS14" s="614" t="s">
        <v>131</v>
      </c>
      <c r="BT14" s="614"/>
      <c r="BU14" s="614"/>
      <c r="BV14" s="614"/>
      <c r="BW14" s="614"/>
      <c r="BX14" s="614"/>
      <c r="BY14" s="614"/>
      <c r="BZ14" s="614"/>
      <c r="CA14" s="614"/>
      <c r="CB14" s="618"/>
      <c r="CD14" s="607" t="s">
        <v>268</v>
      </c>
      <c r="CE14" s="608"/>
      <c r="CF14" s="608"/>
      <c r="CG14" s="608"/>
      <c r="CH14" s="608"/>
      <c r="CI14" s="608"/>
      <c r="CJ14" s="608"/>
      <c r="CK14" s="608"/>
      <c r="CL14" s="608"/>
      <c r="CM14" s="608"/>
      <c r="CN14" s="608"/>
      <c r="CO14" s="608"/>
      <c r="CP14" s="608"/>
      <c r="CQ14" s="609"/>
      <c r="CR14" s="610">
        <v>215207</v>
      </c>
      <c r="CS14" s="611"/>
      <c r="CT14" s="611"/>
      <c r="CU14" s="611"/>
      <c r="CV14" s="611"/>
      <c r="CW14" s="611"/>
      <c r="CX14" s="611"/>
      <c r="CY14" s="612"/>
      <c r="CZ14" s="613">
        <v>3.5</v>
      </c>
      <c r="DA14" s="613"/>
      <c r="DB14" s="613"/>
      <c r="DC14" s="613"/>
      <c r="DD14" s="619">
        <v>50604</v>
      </c>
      <c r="DE14" s="611"/>
      <c r="DF14" s="611"/>
      <c r="DG14" s="611"/>
      <c r="DH14" s="611"/>
      <c r="DI14" s="611"/>
      <c r="DJ14" s="611"/>
      <c r="DK14" s="611"/>
      <c r="DL14" s="611"/>
      <c r="DM14" s="611"/>
      <c r="DN14" s="611"/>
      <c r="DO14" s="611"/>
      <c r="DP14" s="612"/>
      <c r="DQ14" s="619">
        <v>165529</v>
      </c>
      <c r="DR14" s="611"/>
      <c r="DS14" s="611"/>
      <c r="DT14" s="611"/>
      <c r="DU14" s="611"/>
      <c r="DV14" s="611"/>
      <c r="DW14" s="611"/>
      <c r="DX14" s="611"/>
      <c r="DY14" s="611"/>
      <c r="DZ14" s="611"/>
      <c r="EA14" s="611"/>
      <c r="EB14" s="611"/>
      <c r="EC14" s="620"/>
    </row>
    <row r="15" spans="2:143" ht="11.25" customHeight="1" x14ac:dyDescent="0.15">
      <c r="B15" s="607" t="s">
        <v>269</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131</v>
      </c>
      <c r="AA15" s="613"/>
      <c r="AB15" s="613"/>
      <c r="AC15" s="613"/>
      <c r="AD15" s="614" t="s">
        <v>131</v>
      </c>
      <c r="AE15" s="614"/>
      <c r="AF15" s="614"/>
      <c r="AG15" s="614"/>
      <c r="AH15" s="614"/>
      <c r="AI15" s="614"/>
      <c r="AJ15" s="614"/>
      <c r="AK15" s="614"/>
      <c r="AL15" s="615" t="s">
        <v>131</v>
      </c>
      <c r="AM15" s="616"/>
      <c r="AN15" s="616"/>
      <c r="AO15" s="617"/>
      <c r="AP15" s="607" t="s">
        <v>270</v>
      </c>
      <c r="AQ15" s="608"/>
      <c r="AR15" s="608"/>
      <c r="AS15" s="608"/>
      <c r="AT15" s="608"/>
      <c r="AU15" s="608"/>
      <c r="AV15" s="608"/>
      <c r="AW15" s="608"/>
      <c r="AX15" s="608"/>
      <c r="AY15" s="608"/>
      <c r="AZ15" s="608"/>
      <c r="BA15" s="608"/>
      <c r="BB15" s="608"/>
      <c r="BC15" s="608"/>
      <c r="BD15" s="608"/>
      <c r="BE15" s="608"/>
      <c r="BF15" s="609"/>
      <c r="BG15" s="610">
        <v>36809</v>
      </c>
      <c r="BH15" s="611"/>
      <c r="BI15" s="611"/>
      <c r="BJ15" s="611"/>
      <c r="BK15" s="611"/>
      <c r="BL15" s="611"/>
      <c r="BM15" s="611"/>
      <c r="BN15" s="612"/>
      <c r="BO15" s="613">
        <v>5.2</v>
      </c>
      <c r="BP15" s="613"/>
      <c r="BQ15" s="613"/>
      <c r="BR15" s="613"/>
      <c r="BS15" s="614" t="s">
        <v>254</v>
      </c>
      <c r="BT15" s="614"/>
      <c r="BU15" s="614"/>
      <c r="BV15" s="614"/>
      <c r="BW15" s="614"/>
      <c r="BX15" s="614"/>
      <c r="BY15" s="614"/>
      <c r="BZ15" s="614"/>
      <c r="CA15" s="614"/>
      <c r="CB15" s="618"/>
      <c r="CD15" s="607" t="s">
        <v>271</v>
      </c>
      <c r="CE15" s="608"/>
      <c r="CF15" s="608"/>
      <c r="CG15" s="608"/>
      <c r="CH15" s="608"/>
      <c r="CI15" s="608"/>
      <c r="CJ15" s="608"/>
      <c r="CK15" s="608"/>
      <c r="CL15" s="608"/>
      <c r="CM15" s="608"/>
      <c r="CN15" s="608"/>
      <c r="CO15" s="608"/>
      <c r="CP15" s="608"/>
      <c r="CQ15" s="609"/>
      <c r="CR15" s="610">
        <v>349483</v>
      </c>
      <c r="CS15" s="611"/>
      <c r="CT15" s="611"/>
      <c r="CU15" s="611"/>
      <c r="CV15" s="611"/>
      <c r="CW15" s="611"/>
      <c r="CX15" s="611"/>
      <c r="CY15" s="612"/>
      <c r="CZ15" s="613">
        <v>5.6</v>
      </c>
      <c r="DA15" s="613"/>
      <c r="DB15" s="613"/>
      <c r="DC15" s="613"/>
      <c r="DD15" s="619">
        <v>28447</v>
      </c>
      <c r="DE15" s="611"/>
      <c r="DF15" s="611"/>
      <c r="DG15" s="611"/>
      <c r="DH15" s="611"/>
      <c r="DI15" s="611"/>
      <c r="DJ15" s="611"/>
      <c r="DK15" s="611"/>
      <c r="DL15" s="611"/>
      <c r="DM15" s="611"/>
      <c r="DN15" s="611"/>
      <c r="DO15" s="611"/>
      <c r="DP15" s="612"/>
      <c r="DQ15" s="619">
        <v>318436</v>
      </c>
      <c r="DR15" s="611"/>
      <c r="DS15" s="611"/>
      <c r="DT15" s="611"/>
      <c r="DU15" s="611"/>
      <c r="DV15" s="611"/>
      <c r="DW15" s="611"/>
      <c r="DX15" s="611"/>
      <c r="DY15" s="611"/>
      <c r="DZ15" s="611"/>
      <c r="EA15" s="611"/>
      <c r="EB15" s="611"/>
      <c r="EC15" s="620"/>
    </row>
    <row r="16" spans="2:143" ht="11.25" customHeight="1" x14ac:dyDescent="0.15">
      <c r="B16" s="607" t="s">
        <v>272</v>
      </c>
      <c r="C16" s="608"/>
      <c r="D16" s="608"/>
      <c r="E16" s="608"/>
      <c r="F16" s="608"/>
      <c r="G16" s="608"/>
      <c r="H16" s="608"/>
      <c r="I16" s="608"/>
      <c r="J16" s="608"/>
      <c r="K16" s="608"/>
      <c r="L16" s="608"/>
      <c r="M16" s="608"/>
      <c r="N16" s="608"/>
      <c r="O16" s="608"/>
      <c r="P16" s="608"/>
      <c r="Q16" s="609"/>
      <c r="R16" s="610">
        <v>4329</v>
      </c>
      <c r="S16" s="611"/>
      <c r="T16" s="611"/>
      <c r="U16" s="611"/>
      <c r="V16" s="611"/>
      <c r="W16" s="611"/>
      <c r="X16" s="611"/>
      <c r="Y16" s="612"/>
      <c r="Z16" s="613">
        <v>0.1</v>
      </c>
      <c r="AA16" s="613"/>
      <c r="AB16" s="613"/>
      <c r="AC16" s="613"/>
      <c r="AD16" s="614">
        <v>4329</v>
      </c>
      <c r="AE16" s="614"/>
      <c r="AF16" s="614"/>
      <c r="AG16" s="614"/>
      <c r="AH16" s="614"/>
      <c r="AI16" s="614"/>
      <c r="AJ16" s="614"/>
      <c r="AK16" s="614"/>
      <c r="AL16" s="615">
        <v>0.1</v>
      </c>
      <c r="AM16" s="616"/>
      <c r="AN16" s="616"/>
      <c r="AO16" s="617"/>
      <c r="AP16" s="607" t="s">
        <v>273</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131</v>
      </c>
      <c r="BP16" s="613"/>
      <c r="BQ16" s="613"/>
      <c r="BR16" s="613"/>
      <c r="BS16" s="614" t="s">
        <v>131</v>
      </c>
      <c r="BT16" s="614"/>
      <c r="BU16" s="614"/>
      <c r="BV16" s="614"/>
      <c r="BW16" s="614"/>
      <c r="BX16" s="614"/>
      <c r="BY16" s="614"/>
      <c r="BZ16" s="614"/>
      <c r="CA16" s="614"/>
      <c r="CB16" s="618"/>
      <c r="CD16" s="607" t="s">
        <v>274</v>
      </c>
      <c r="CE16" s="608"/>
      <c r="CF16" s="608"/>
      <c r="CG16" s="608"/>
      <c r="CH16" s="608"/>
      <c r="CI16" s="608"/>
      <c r="CJ16" s="608"/>
      <c r="CK16" s="608"/>
      <c r="CL16" s="608"/>
      <c r="CM16" s="608"/>
      <c r="CN16" s="608"/>
      <c r="CO16" s="608"/>
      <c r="CP16" s="608"/>
      <c r="CQ16" s="609"/>
      <c r="CR16" s="610">
        <v>42491</v>
      </c>
      <c r="CS16" s="611"/>
      <c r="CT16" s="611"/>
      <c r="CU16" s="611"/>
      <c r="CV16" s="611"/>
      <c r="CW16" s="611"/>
      <c r="CX16" s="611"/>
      <c r="CY16" s="612"/>
      <c r="CZ16" s="613">
        <v>0.7</v>
      </c>
      <c r="DA16" s="613"/>
      <c r="DB16" s="613"/>
      <c r="DC16" s="613"/>
      <c r="DD16" s="619" t="s">
        <v>131</v>
      </c>
      <c r="DE16" s="611"/>
      <c r="DF16" s="611"/>
      <c r="DG16" s="611"/>
      <c r="DH16" s="611"/>
      <c r="DI16" s="611"/>
      <c r="DJ16" s="611"/>
      <c r="DK16" s="611"/>
      <c r="DL16" s="611"/>
      <c r="DM16" s="611"/>
      <c r="DN16" s="611"/>
      <c r="DO16" s="611"/>
      <c r="DP16" s="612"/>
      <c r="DQ16" s="619">
        <v>2716</v>
      </c>
      <c r="DR16" s="611"/>
      <c r="DS16" s="611"/>
      <c r="DT16" s="611"/>
      <c r="DU16" s="611"/>
      <c r="DV16" s="611"/>
      <c r="DW16" s="611"/>
      <c r="DX16" s="611"/>
      <c r="DY16" s="611"/>
      <c r="DZ16" s="611"/>
      <c r="EA16" s="611"/>
      <c r="EB16" s="611"/>
      <c r="EC16" s="620"/>
    </row>
    <row r="17" spans="2:133" ht="11.25" customHeight="1" x14ac:dyDescent="0.15">
      <c r="B17" s="607" t="s">
        <v>275</v>
      </c>
      <c r="C17" s="608"/>
      <c r="D17" s="608"/>
      <c r="E17" s="608"/>
      <c r="F17" s="608"/>
      <c r="G17" s="608"/>
      <c r="H17" s="608"/>
      <c r="I17" s="608"/>
      <c r="J17" s="608"/>
      <c r="K17" s="608"/>
      <c r="L17" s="608"/>
      <c r="M17" s="608"/>
      <c r="N17" s="608"/>
      <c r="O17" s="608"/>
      <c r="P17" s="608"/>
      <c r="Q17" s="609"/>
      <c r="R17" s="610">
        <v>10759</v>
      </c>
      <c r="S17" s="611"/>
      <c r="T17" s="611"/>
      <c r="U17" s="611"/>
      <c r="V17" s="611"/>
      <c r="W17" s="611"/>
      <c r="X17" s="611"/>
      <c r="Y17" s="612"/>
      <c r="Z17" s="613">
        <v>0.2</v>
      </c>
      <c r="AA17" s="613"/>
      <c r="AB17" s="613"/>
      <c r="AC17" s="613"/>
      <c r="AD17" s="614">
        <v>10759</v>
      </c>
      <c r="AE17" s="614"/>
      <c r="AF17" s="614"/>
      <c r="AG17" s="614"/>
      <c r="AH17" s="614"/>
      <c r="AI17" s="614"/>
      <c r="AJ17" s="614"/>
      <c r="AK17" s="614"/>
      <c r="AL17" s="615">
        <v>0.4</v>
      </c>
      <c r="AM17" s="616"/>
      <c r="AN17" s="616"/>
      <c r="AO17" s="617"/>
      <c r="AP17" s="607" t="s">
        <v>276</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131</v>
      </c>
      <c r="BP17" s="613"/>
      <c r="BQ17" s="613"/>
      <c r="BR17" s="613"/>
      <c r="BS17" s="614" t="s">
        <v>277</v>
      </c>
      <c r="BT17" s="614"/>
      <c r="BU17" s="614"/>
      <c r="BV17" s="614"/>
      <c r="BW17" s="614"/>
      <c r="BX17" s="614"/>
      <c r="BY17" s="614"/>
      <c r="BZ17" s="614"/>
      <c r="CA17" s="614"/>
      <c r="CB17" s="618"/>
      <c r="CD17" s="607" t="s">
        <v>278</v>
      </c>
      <c r="CE17" s="608"/>
      <c r="CF17" s="608"/>
      <c r="CG17" s="608"/>
      <c r="CH17" s="608"/>
      <c r="CI17" s="608"/>
      <c r="CJ17" s="608"/>
      <c r="CK17" s="608"/>
      <c r="CL17" s="608"/>
      <c r="CM17" s="608"/>
      <c r="CN17" s="608"/>
      <c r="CO17" s="608"/>
      <c r="CP17" s="608"/>
      <c r="CQ17" s="609"/>
      <c r="CR17" s="610">
        <v>484340</v>
      </c>
      <c r="CS17" s="611"/>
      <c r="CT17" s="611"/>
      <c r="CU17" s="611"/>
      <c r="CV17" s="611"/>
      <c r="CW17" s="611"/>
      <c r="CX17" s="611"/>
      <c r="CY17" s="612"/>
      <c r="CZ17" s="613">
        <v>7.8</v>
      </c>
      <c r="DA17" s="613"/>
      <c r="DB17" s="613"/>
      <c r="DC17" s="613"/>
      <c r="DD17" s="619" t="s">
        <v>131</v>
      </c>
      <c r="DE17" s="611"/>
      <c r="DF17" s="611"/>
      <c r="DG17" s="611"/>
      <c r="DH17" s="611"/>
      <c r="DI17" s="611"/>
      <c r="DJ17" s="611"/>
      <c r="DK17" s="611"/>
      <c r="DL17" s="611"/>
      <c r="DM17" s="611"/>
      <c r="DN17" s="611"/>
      <c r="DO17" s="611"/>
      <c r="DP17" s="612"/>
      <c r="DQ17" s="619">
        <v>483538</v>
      </c>
      <c r="DR17" s="611"/>
      <c r="DS17" s="611"/>
      <c r="DT17" s="611"/>
      <c r="DU17" s="611"/>
      <c r="DV17" s="611"/>
      <c r="DW17" s="611"/>
      <c r="DX17" s="611"/>
      <c r="DY17" s="611"/>
      <c r="DZ17" s="611"/>
      <c r="EA17" s="611"/>
      <c r="EB17" s="611"/>
      <c r="EC17" s="620"/>
    </row>
    <row r="18" spans="2:133" ht="11.25" customHeight="1" x14ac:dyDescent="0.15">
      <c r="B18" s="607" t="s">
        <v>279</v>
      </c>
      <c r="C18" s="608"/>
      <c r="D18" s="608"/>
      <c r="E18" s="608"/>
      <c r="F18" s="608"/>
      <c r="G18" s="608"/>
      <c r="H18" s="608"/>
      <c r="I18" s="608"/>
      <c r="J18" s="608"/>
      <c r="K18" s="608"/>
      <c r="L18" s="608"/>
      <c r="M18" s="608"/>
      <c r="N18" s="608"/>
      <c r="O18" s="608"/>
      <c r="P18" s="608"/>
      <c r="Q18" s="609"/>
      <c r="R18" s="610">
        <v>9021</v>
      </c>
      <c r="S18" s="611"/>
      <c r="T18" s="611"/>
      <c r="U18" s="611"/>
      <c r="V18" s="611"/>
      <c r="W18" s="611"/>
      <c r="X18" s="611"/>
      <c r="Y18" s="612"/>
      <c r="Z18" s="613">
        <v>0.1</v>
      </c>
      <c r="AA18" s="613"/>
      <c r="AB18" s="613"/>
      <c r="AC18" s="613"/>
      <c r="AD18" s="614">
        <v>9021</v>
      </c>
      <c r="AE18" s="614"/>
      <c r="AF18" s="614"/>
      <c r="AG18" s="614"/>
      <c r="AH18" s="614"/>
      <c r="AI18" s="614"/>
      <c r="AJ18" s="614"/>
      <c r="AK18" s="614"/>
      <c r="AL18" s="615">
        <v>0.3</v>
      </c>
      <c r="AM18" s="616"/>
      <c r="AN18" s="616"/>
      <c r="AO18" s="617"/>
      <c r="AP18" s="607" t="s">
        <v>280</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131</v>
      </c>
      <c r="BP18" s="613"/>
      <c r="BQ18" s="613"/>
      <c r="BR18" s="613"/>
      <c r="BS18" s="614" t="s">
        <v>131</v>
      </c>
      <c r="BT18" s="614"/>
      <c r="BU18" s="614"/>
      <c r="BV18" s="614"/>
      <c r="BW18" s="614"/>
      <c r="BX18" s="614"/>
      <c r="BY18" s="614"/>
      <c r="BZ18" s="614"/>
      <c r="CA18" s="614"/>
      <c r="CB18" s="618"/>
      <c r="CD18" s="607" t="s">
        <v>281</v>
      </c>
      <c r="CE18" s="608"/>
      <c r="CF18" s="608"/>
      <c r="CG18" s="608"/>
      <c r="CH18" s="608"/>
      <c r="CI18" s="608"/>
      <c r="CJ18" s="608"/>
      <c r="CK18" s="608"/>
      <c r="CL18" s="608"/>
      <c r="CM18" s="608"/>
      <c r="CN18" s="608"/>
      <c r="CO18" s="608"/>
      <c r="CP18" s="608"/>
      <c r="CQ18" s="609"/>
      <c r="CR18" s="610" t="s">
        <v>131</v>
      </c>
      <c r="CS18" s="611"/>
      <c r="CT18" s="611"/>
      <c r="CU18" s="611"/>
      <c r="CV18" s="611"/>
      <c r="CW18" s="611"/>
      <c r="CX18" s="611"/>
      <c r="CY18" s="612"/>
      <c r="CZ18" s="613" t="s">
        <v>131</v>
      </c>
      <c r="DA18" s="613"/>
      <c r="DB18" s="613"/>
      <c r="DC18" s="613"/>
      <c r="DD18" s="619" t="s">
        <v>131</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15">
      <c r="B19" s="607" t="s">
        <v>282</v>
      </c>
      <c r="C19" s="608"/>
      <c r="D19" s="608"/>
      <c r="E19" s="608"/>
      <c r="F19" s="608"/>
      <c r="G19" s="608"/>
      <c r="H19" s="608"/>
      <c r="I19" s="608"/>
      <c r="J19" s="608"/>
      <c r="K19" s="608"/>
      <c r="L19" s="608"/>
      <c r="M19" s="608"/>
      <c r="N19" s="608"/>
      <c r="O19" s="608"/>
      <c r="P19" s="608"/>
      <c r="Q19" s="609"/>
      <c r="R19" s="610">
        <v>9021</v>
      </c>
      <c r="S19" s="611"/>
      <c r="T19" s="611"/>
      <c r="U19" s="611"/>
      <c r="V19" s="611"/>
      <c r="W19" s="611"/>
      <c r="X19" s="611"/>
      <c r="Y19" s="612"/>
      <c r="Z19" s="613">
        <v>0.1</v>
      </c>
      <c r="AA19" s="613"/>
      <c r="AB19" s="613"/>
      <c r="AC19" s="613"/>
      <c r="AD19" s="614">
        <v>9021</v>
      </c>
      <c r="AE19" s="614"/>
      <c r="AF19" s="614"/>
      <c r="AG19" s="614"/>
      <c r="AH19" s="614"/>
      <c r="AI19" s="614"/>
      <c r="AJ19" s="614"/>
      <c r="AK19" s="614"/>
      <c r="AL19" s="615">
        <v>0.3</v>
      </c>
      <c r="AM19" s="616"/>
      <c r="AN19" s="616"/>
      <c r="AO19" s="617"/>
      <c r="AP19" s="607" t="s">
        <v>283</v>
      </c>
      <c r="AQ19" s="608"/>
      <c r="AR19" s="608"/>
      <c r="AS19" s="608"/>
      <c r="AT19" s="608"/>
      <c r="AU19" s="608"/>
      <c r="AV19" s="608"/>
      <c r="AW19" s="608"/>
      <c r="AX19" s="608"/>
      <c r="AY19" s="608"/>
      <c r="AZ19" s="608"/>
      <c r="BA19" s="608"/>
      <c r="BB19" s="608"/>
      <c r="BC19" s="608"/>
      <c r="BD19" s="608"/>
      <c r="BE19" s="608"/>
      <c r="BF19" s="609"/>
      <c r="BG19" s="610" t="s">
        <v>131</v>
      </c>
      <c r="BH19" s="611"/>
      <c r="BI19" s="611"/>
      <c r="BJ19" s="611"/>
      <c r="BK19" s="611"/>
      <c r="BL19" s="611"/>
      <c r="BM19" s="611"/>
      <c r="BN19" s="612"/>
      <c r="BO19" s="613" t="s">
        <v>131</v>
      </c>
      <c r="BP19" s="613"/>
      <c r="BQ19" s="613"/>
      <c r="BR19" s="613"/>
      <c r="BS19" s="614" t="s">
        <v>131</v>
      </c>
      <c r="BT19" s="614"/>
      <c r="BU19" s="614"/>
      <c r="BV19" s="614"/>
      <c r="BW19" s="614"/>
      <c r="BX19" s="614"/>
      <c r="BY19" s="614"/>
      <c r="BZ19" s="614"/>
      <c r="CA19" s="614"/>
      <c r="CB19" s="618"/>
      <c r="CD19" s="607" t="s">
        <v>284</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131</v>
      </c>
      <c r="DA19" s="613"/>
      <c r="DB19" s="613"/>
      <c r="DC19" s="613"/>
      <c r="DD19" s="619" t="s">
        <v>131</v>
      </c>
      <c r="DE19" s="611"/>
      <c r="DF19" s="611"/>
      <c r="DG19" s="611"/>
      <c r="DH19" s="611"/>
      <c r="DI19" s="611"/>
      <c r="DJ19" s="611"/>
      <c r="DK19" s="611"/>
      <c r="DL19" s="611"/>
      <c r="DM19" s="611"/>
      <c r="DN19" s="611"/>
      <c r="DO19" s="611"/>
      <c r="DP19" s="612"/>
      <c r="DQ19" s="619" t="s">
        <v>131</v>
      </c>
      <c r="DR19" s="611"/>
      <c r="DS19" s="611"/>
      <c r="DT19" s="611"/>
      <c r="DU19" s="611"/>
      <c r="DV19" s="611"/>
      <c r="DW19" s="611"/>
      <c r="DX19" s="611"/>
      <c r="DY19" s="611"/>
      <c r="DZ19" s="611"/>
      <c r="EA19" s="611"/>
      <c r="EB19" s="611"/>
      <c r="EC19" s="620"/>
    </row>
    <row r="20" spans="2:133" ht="11.25" customHeight="1" x14ac:dyDescent="0.15">
      <c r="B20" s="623" t="s">
        <v>285</v>
      </c>
      <c r="C20" s="624"/>
      <c r="D20" s="624"/>
      <c r="E20" s="624"/>
      <c r="F20" s="624"/>
      <c r="G20" s="624"/>
      <c r="H20" s="624"/>
      <c r="I20" s="624"/>
      <c r="J20" s="624"/>
      <c r="K20" s="624"/>
      <c r="L20" s="624"/>
      <c r="M20" s="624"/>
      <c r="N20" s="624"/>
      <c r="O20" s="624"/>
      <c r="P20" s="624"/>
      <c r="Q20" s="625"/>
      <c r="R20" s="610" t="s">
        <v>286</v>
      </c>
      <c r="S20" s="611"/>
      <c r="T20" s="611"/>
      <c r="U20" s="611"/>
      <c r="V20" s="611"/>
      <c r="W20" s="611"/>
      <c r="X20" s="611"/>
      <c r="Y20" s="612"/>
      <c r="Z20" s="613" t="s">
        <v>131</v>
      </c>
      <c r="AA20" s="613"/>
      <c r="AB20" s="613"/>
      <c r="AC20" s="613"/>
      <c r="AD20" s="614" t="s">
        <v>131</v>
      </c>
      <c r="AE20" s="614"/>
      <c r="AF20" s="614"/>
      <c r="AG20" s="614"/>
      <c r="AH20" s="614"/>
      <c r="AI20" s="614"/>
      <c r="AJ20" s="614"/>
      <c r="AK20" s="614"/>
      <c r="AL20" s="615" t="s">
        <v>131</v>
      </c>
      <c r="AM20" s="616"/>
      <c r="AN20" s="616"/>
      <c r="AO20" s="617"/>
      <c r="AP20" s="607" t="s">
        <v>287</v>
      </c>
      <c r="AQ20" s="608"/>
      <c r="AR20" s="608"/>
      <c r="AS20" s="608"/>
      <c r="AT20" s="608"/>
      <c r="AU20" s="608"/>
      <c r="AV20" s="608"/>
      <c r="AW20" s="608"/>
      <c r="AX20" s="608"/>
      <c r="AY20" s="608"/>
      <c r="AZ20" s="608"/>
      <c r="BA20" s="608"/>
      <c r="BB20" s="608"/>
      <c r="BC20" s="608"/>
      <c r="BD20" s="608"/>
      <c r="BE20" s="608"/>
      <c r="BF20" s="609"/>
      <c r="BG20" s="610" t="s">
        <v>131</v>
      </c>
      <c r="BH20" s="611"/>
      <c r="BI20" s="611"/>
      <c r="BJ20" s="611"/>
      <c r="BK20" s="611"/>
      <c r="BL20" s="611"/>
      <c r="BM20" s="611"/>
      <c r="BN20" s="612"/>
      <c r="BO20" s="613" t="s">
        <v>286</v>
      </c>
      <c r="BP20" s="613"/>
      <c r="BQ20" s="613"/>
      <c r="BR20" s="613"/>
      <c r="BS20" s="614" t="s">
        <v>131</v>
      </c>
      <c r="BT20" s="614"/>
      <c r="BU20" s="614"/>
      <c r="BV20" s="614"/>
      <c r="BW20" s="614"/>
      <c r="BX20" s="614"/>
      <c r="BY20" s="614"/>
      <c r="BZ20" s="614"/>
      <c r="CA20" s="614"/>
      <c r="CB20" s="618"/>
      <c r="CD20" s="607" t="s">
        <v>288</v>
      </c>
      <c r="CE20" s="608"/>
      <c r="CF20" s="608"/>
      <c r="CG20" s="608"/>
      <c r="CH20" s="608"/>
      <c r="CI20" s="608"/>
      <c r="CJ20" s="608"/>
      <c r="CK20" s="608"/>
      <c r="CL20" s="608"/>
      <c r="CM20" s="608"/>
      <c r="CN20" s="608"/>
      <c r="CO20" s="608"/>
      <c r="CP20" s="608"/>
      <c r="CQ20" s="609"/>
      <c r="CR20" s="610">
        <v>6191671</v>
      </c>
      <c r="CS20" s="611"/>
      <c r="CT20" s="611"/>
      <c r="CU20" s="611"/>
      <c r="CV20" s="611"/>
      <c r="CW20" s="611"/>
      <c r="CX20" s="611"/>
      <c r="CY20" s="612"/>
      <c r="CZ20" s="613">
        <v>100</v>
      </c>
      <c r="DA20" s="613"/>
      <c r="DB20" s="613"/>
      <c r="DC20" s="613"/>
      <c r="DD20" s="619">
        <v>1060103</v>
      </c>
      <c r="DE20" s="611"/>
      <c r="DF20" s="611"/>
      <c r="DG20" s="611"/>
      <c r="DH20" s="611"/>
      <c r="DI20" s="611"/>
      <c r="DJ20" s="611"/>
      <c r="DK20" s="611"/>
      <c r="DL20" s="611"/>
      <c r="DM20" s="611"/>
      <c r="DN20" s="611"/>
      <c r="DO20" s="611"/>
      <c r="DP20" s="612"/>
      <c r="DQ20" s="619">
        <v>4883184</v>
      </c>
      <c r="DR20" s="611"/>
      <c r="DS20" s="611"/>
      <c r="DT20" s="611"/>
      <c r="DU20" s="611"/>
      <c r="DV20" s="611"/>
      <c r="DW20" s="611"/>
      <c r="DX20" s="611"/>
      <c r="DY20" s="611"/>
      <c r="DZ20" s="611"/>
      <c r="EA20" s="611"/>
      <c r="EB20" s="611"/>
      <c r="EC20" s="620"/>
    </row>
    <row r="21" spans="2:133" ht="11.25" customHeight="1" x14ac:dyDescent="0.15">
      <c r="B21" s="607" t="s">
        <v>289</v>
      </c>
      <c r="C21" s="608"/>
      <c r="D21" s="608"/>
      <c r="E21" s="608"/>
      <c r="F21" s="608"/>
      <c r="G21" s="608"/>
      <c r="H21" s="608"/>
      <c r="I21" s="608"/>
      <c r="J21" s="608"/>
      <c r="K21" s="608"/>
      <c r="L21" s="608"/>
      <c r="M21" s="608"/>
      <c r="N21" s="608"/>
      <c r="O21" s="608"/>
      <c r="P21" s="608"/>
      <c r="Q21" s="609"/>
      <c r="R21" s="610">
        <v>2146266</v>
      </c>
      <c r="S21" s="611"/>
      <c r="T21" s="611"/>
      <c r="U21" s="611"/>
      <c r="V21" s="611"/>
      <c r="W21" s="611"/>
      <c r="X21" s="611"/>
      <c r="Y21" s="612"/>
      <c r="Z21" s="613">
        <v>31.2</v>
      </c>
      <c r="AA21" s="613"/>
      <c r="AB21" s="613"/>
      <c r="AC21" s="613"/>
      <c r="AD21" s="614">
        <v>1905410</v>
      </c>
      <c r="AE21" s="614"/>
      <c r="AF21" s="614"/>
      <c r="AG21" s="614"/>
      <c r="AH21" s="614"/>
      <c r="AI21" s="614"/>
      <c r="AJ21" s="614"/>
      <c r="AK21" s="614"/>
      <c r="AL21" s="615">
        <v>66</v>
      </c>
      <c r="AM21" s="616"/>
      <c r="AN21" s="616"/>
      <c r="AO21" s="617"/>
      <c r="AP21" s="607" t="s">
        <v>290</v>
      </c>
      <c r="AQ21" s="626"/>
      <c r="AR21" s="626"/>
      <c r="AS21" s="626"/>
      <c r="AT21" s="626"/>
      <c r="AU21" s="626"/>
      <c r="AV21" s="626"/>
      <c r="AW21" s="626"/>
      <c r="AX21" s="626"/>
      <c r="AY21" s="626"/>
      <c r="AZ21" s="626"/>
      <c r="BA21" s="626"/>
      <c r="BB21" s="626"/>
      <c r="BC21" s="626"/>
      <c r="BD21" s="626"/>
      <c r="BE21" s="626"/>
      <c r="BF21" s="627"/>
      <c r="BG21" s="610" t="s">
        <v>277</v>
      </c>
      <c r="BH21" s="611"/>
      <c r="BI21" s="611"/>
      <c r="BJ21" s="611"/>
      <c r="BK21" s="611"/>
      <c r="BL21" s="611"/>
      <c r="BM21" s="611"/>
      <c r="BN21" s="612"/>
      <c r="BO21" s="613" t="s">
        <v>131</v>
      </c>
      <c r="BP21" s="613"/>
      <c r="BQ21" s="613"/>
      <c r="BR21" s="613"/>
      <c r="BS21" s="614" t="s">
        <v>131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291</v>
      </c>
      <c r="C22" s="608"/>
      <c r="D22" s="608"/>
      <c r="E22" s="608"/>
      <c r="F22" s="608"/>
      <c r="G22" s="608"/>
      <c r="H22" s="608"/>
      <c r="I22" s="608"/>
      <c r="J22" s="608"/>
      <c r="K22" s="608"/>
      <c r="L22" s="608"/>
      <c r="M22" s="608"/>
      <c r="N22" s="608"/>
      <c r="O22" s="608"/>
      <c r="P22" s="608"/>
      <c r="Q22" s="609"/>
      <c r="R22" s="610">
        <v>1905410</v>
      </c>
      <c r="S22" s="611"/>
      <c r="T22" s="611"/>
      <c r="U22" s="611"/>
      <c r="V22" s="611"/>
      <c r="W22" s="611"/>
      <c r="X22" s="611"/>
      <c r="Y22" s="612"/>
      <c r="Z22" s="613">
        <v>27.7</v>
      </c>
      <c r="AA22" s="613"/>
      <c r="AB22" s="613"/>
      <c r="AC22" s="613"/>
      <c r="AD22" s="614">
        <v>1905410</v>
      </c>
      <c r="AE22" s="614"/>
      <c r="AF22" s="614"/>
      <c r="AG22" s="614"/>
      <c r="AH22" s="614"/>
      <c r="AI22" s="614"/>
      <c r="AJ22" s="614"/>
      <c r="AK22" s="614"/>
      <c r="AL22" s="615">
        <v>66</v>
      </c>
      <c r="AM22" s="616"/>
      <c r="AN22" s="616"/>
      <c r="AO22" s="617"/>
      <c r="AP22" s="607" t="s">
        <v>292</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131</v>
      </c>
      <c r="BT22" s="614"/>
      <c r="BU22" s="614"/>
      <c r="BV22" s="614"/>
      <c r="BW22" s="614"/>
      <c r="BX22" s="614"/>
      <c r="BY22" s="614"/>
      <c r="BZ22" s="614"/>
      <c r="CA22" s="614"/>
      <c r="CB22" s="618"/>
      <c r="CD22" s="592" t="s">
        <v>293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294</v>
      </c>
      <c r="C23" s="608"/>
      <c r="D23" s="608"/>
      <c r="E23" s="608"/>
      <c r="F23" s="608"/>
      <c r="G23" s="608"/>
      <c r="H23" s="608"/>
      <c r="I23" s="608"/>
      <c r="J23" s="608"/>
      <c r="K23" s="608"/>
      <c r="L23" s="608"/>
      <c r="M23" s="608"/>
      <c r="N23" s="608"/>
      <c r="O23" s="608"/>
      <c r="P23" s="608"/>
      <c r="Q23" s="609"/>
      <c r="R23" s="610">
        <v>240853</v>
      </c>
      <c r="S23" s="611"/>
      <c r="T23" s="611"/>
      <c r="U23" s="611"/>
      <c r="V23" s="611"/>
      <c r="W23" s="611"/>
      <c r="X23" s="611"/>
      <c r="Y23" s="612"/>
      <c r="Z23" s="613">
        <v>3.5</v>
      </c>
      <c r="AA23" s="613"/>
      <c r="AB23" s="613"/>
      <c r="AC23" s="613"/>
      <c r="AD23" s="614" t="s">
        <v>131</v>
      </c>
      <c r="AE23" s="614"/>
      <c r="AF23" s="614"/>
      <c r="AG23" s="614"/>
      <c r="AH23" s="614"/>
      <c r="AI23" s="614"/>
      <c r="AJ23" s="614"/>
      <c r="AK23" s="614"/>
      <c r="AL23" s="615" t="s">
        <v>131</v>
      </c>
      <c r="AM23" s="616"/>
      <c r="AN23" s="616"/>
      <c r="AO23" s="617"/>
      <c r="AP23" s="607" t="s">
        <v>295</v>
      </c>
      <c r="AQ23" s="626"/>
      <c r="AR23" s="626"/>
      <c r="AS23" s="626"/>
      <c r="AT23" s="626"/>
      <c r="AU23" s="626"/>
      <c r="AV23" s="626"/>
      <c r="AW23" s="626"/>
      <c r="AX23" s="626"/>
      <c r="AY23" s="626"/>
      <c r="AZ23" s="626"/>
      <c r="BA23" s="626"/>
      <c r="BB23" s="626"/>
      <c r="BC23" s="626"/>
      <c r="BD23" s="626"/>
      <c r="BE23" s="626"/>
      <c r="BF23" s="627"/>
      <c r="BG23" s="610" t="s">
        <v>131</v>
      </c>
      <c r="BH23" s="611"/>
      <c r="BI23" s="611"/>
      <c r="BJ23" s="611"/>
      <c r="BK23" s="611"/>
      <c r="BL23" s="611"/>
      <c r="BM23" s="611"/>
      <c r="BN23" s="612"/>
      <c r="BO23" s="613" t="s">
        <v>131</v>
      </c>
      <c r="BP23" s="613"/>
      <c r="BQ23" s="613"/>
      <c r="BR23" s="613"/>
      <c r="BS23" s="614" t="s">
        <v>131</v>
      </c>
      <c r="BT23" s="614"/>
      <c r="BU23" s="614"/>
      <c r="BV23" s="614"/>
      <c r="BW23" s="614"/>
      <c r="BX23" s="614"/>
      <c r="BY23" s="614"/>
      <c r="BZ23" s="614"/>
      <c r="CA23" s="614"/>
      <c r="CB23" s="618"/>
      <c r="CD23" s="592" t="s">
        <v>232</v>
      </c>
      <c r="CE23" s="593"/>
      <c r="CF23" s="593"/>
      <c r="CG23" s="593"/>
      <c r="CH23" s="593"/>
      <c r="CI23" s="593"/>
      <c r="CJ23" s="593"/>
      <c r="CK23" s="593"/>
      <c r="CL23" s="593"/>
      <c r="CM23" s="593"/>
      <c r="CN23" s="593"/>
      <c r="CO23" s="593"/>
      <c r="CP23" s="593"/>
      <c r="CQ23" s="594"/>
      <c r="CR23" s="592" t="s">
        <v>296</v>
      </c>
      <c r="CS23" s="593"/>
      <c r="CT23" s="593"/>
      <c r="CU23" s="593"/>
      <c r="CV23" s="593"/>
      <c r="CW23" s="593"/>
      <c r="CX23" s="593"/>
      <c r="CY23" s="594"/>
      <c r="CZ23" s="592" t="s">
        <v>297</v>
      </c>
      <c r="DA23" s="593"/>
      <c r="DB23" s="593"/>
      <c r="DC23" s="594"/>
      <c r="DD23" s="592" t="s">
        <v>298</v>
      </c>
      <c r="DE23" s="593"/>
      <c r="DF23" s="593"/>
      <c r="DG23" s="593"/>
      <c r="DH23" s="593"/>
      <c r="DI23" s="593"/>
      <c r="DJ23" s="593"/>
      <c r="DK23" s="594"/>
      <c r="DL23" s="637" t="s">
        <v>299</v>
      </c>
      <c r="DM23" s="638"/>
      <c r="DN23" s="638"/>
      <c r="DO23" s="638"/>
      <c r="DP23" s="638"/>
      <c r="DQ23" s="638"/>
      <c r="DR23" s="638"/>
      <c r="DS23" s="638"/>
      <c r="DT23" s="638"/>
      <c r="DU23" s="638"/>
      <c r="DV23" s="639"/>
      <c r="DW23" s="592" t="s">
        <v>300</v>
      </c>
      <c r="DX23" s="593"/>
      <c r="DY23" s="593"/>
      <c r="DZ23" s="593"/>
      <c r="EA23" s="593"/>
      <c r="EB23" s="593"/>
      <c r="EC23" s="594"/>
    </row>
    <row r="24" spans="2:133" ht="11.25" customHeight="1" x14ac:dyDescent="0.15">
      <c r="B24" s="607" t="s">
        <v>301</v>
      </c>
      <c r="C24" s="608"/>
      <c r="D24" s="608"/>
      <c r="E24" s="608"/>
      <c r="F24" s="608"/>
      <c r="G24" s="608"/>
      <c r="H24" s="608"/>
      <c r="I24" s="608"/>
      <c r="J24" s="608"/>
      <c r="K24" s="608"/>
      <c r="L24" s="608"/>
      <c r="M24" s="608"/>
      <c r="N24" s="608"/>
      <c r="O24" s="608"/>
      <c r="P24" s="608"/>
      <c r="Q24" s="609"/>
      <c r="R24" s="610">
        <v>3</v>
      </c>
      <c r="S24" s="611"/>
      <c r="T24" s="611"/>
      <c r="U24" s="611"/>
      <c r="V24" s="611"/>
      <c r="W24" s="611"/>
      <c r="X24" s="611"/>
      <c r="Y24" s="612"/>
      <c r="Z24" s="613">
        <v>0</v>
      </c>
      <c r="AA24" s="613"/>
      <c r="AB24" s="613"/>
      <c r="AC24" s="613"/>
      <c r="AD24" s="614" t="s">
        <v>131</v>
      </c>
      <c r="AE24" s="614"/>
      <c r="AF24" s="614"/>
      <c r="AG24" s="614"/>
      <c r="AH24" s="614"/>
      <c r="AI24" s="614"/>
      <c r="AJ24" s="614"/>
      <c r="AK24" s="614"/>
      <c r="AL24" s="615" t="s">
        <v>131</v>
      </c>
      <c r="AM24" s="616"/>
      <c r="AN24" s="616"/>
      <c r="AO24" s="617"/>
      <c r="AP24" s="607" t="s">
        <v>302</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131</v>
      </c>
      <c r="BP24" s="613"/>
      <c r="BQ24" s="613"/>
      <c r="BR24" s="613"/>
      <c r="BS24" s="614" t="s">
        <v>277</v>
      </c>
      <c r="BT24" s="614"/>
      <c r="BU24" s="614"/>
      <c r="BV24" s="614"/>
      <c r="BW24" s="614"/>
      <c r="BX24" s="614"/>
      <c r="BY24" s="614"/>
      <c r="BZ24" s="614"/>
      <c r="CA24" s="614"/>
      <c r="CB24" s="618"/>
      <c r="CD24" s="596" t="s">
        <v>303</v>
      </c>
      <c r="CE24" s="597"/>
      <c r="CF24" s="597"/>
      <c r="CG24" s="597"/>
      <c r="CH24" s="597"/>
      <c r="CI24" s="597"/>
      <c r="CJ24" s="597"/>
      <c r="CK24" s="597"/>
      <c r="CL24" s="597"/>
      <c r="CM24" s="597"/>
      <c r="CN24" s="597"/>
      <c r="CO24" s="597"/>
      <c r="CP24" s="597"/>
      <c r="CQ24" s="598"/>
      <c r="CR24" s="599">
        <v>1689566</v>
      </c>
      <c r="CS24" s="600"/>
      <c r="CT24" s="600"/>
      <c r="CU24" s="600"/>
      <c r="CV24" s="600"/>
      <c r="CW24" s="600"/>
      <c r="CX24" s="600"/>
      <c r="CY24" s="601"/>
      <c r="CZ24" s="604">
        <v>27.3</v>
      </c>
      <c r="DA24" s="605"/>
      <c r="DB24" s="605"/>
      <c r="DC24" s="621"/>
      <c r="DD24" s="640">
        <v>1328600</v>
      </c>
      <c r="DE24" s="600"/>
      <c r="DF24" s="600"/>
      <c r="DG24" s="600"/>
      <c r="DH24" s="600"/>
      <c r="DI24" s="600"/>
      <c r="DJ24" s="600"/>
      <c r="DK24" s="601"/>
      <c r="DL24" s="640">
        <v>1249030</v>
      </c>
      <c r="DM24" s="600"/>
      <c r="DN24" s="600"/>
      <c r="DO24" s="600"/>
      <c r="DP24" s="600"/>
      <c r="DQ24" s="600"/>
      <c r="DR24" s="600"/>
      <c r="DS24" s="600"/>
      <c r="DT24" s="600"/>
      <c r="DU24" s="600"/>
      <c r="DV24" s="601"/>
      <c r="DW24" s="604">
        <v>42.8</v>
      </c>
      <c r="DX24" s="605"/>
      <c r="DY24" s="605"/>
      <c r="DZ24" s="605"/>
      <c r="EA24" s="605"/>
      <c r="EB24" s="605"/>
      <c r="EC24" s="606"/>
    </row>
    <row r="25" spans="2:133" ht="11.25" customHeight="1" x14ac:dyDescent="0.15">
      <c r="B25" s="607" t="s">
        <v>304</v>
      </c>
      <c r="C25" s="608"/>
      <c r="D25" s="608"/>
      <c r="E25" s="608"/>
      <c r="F25" s="608"/>
      <c r="G25" s="608"/>
      <c r="H25" s="608"/>
      <c r="I25" s="608"/>
      <c r="J25" s="608"/>
      <c r="K25" s="608"/>
      <c r="L25" s="608"/>
      <c r="M25" s="608"/>
      <c r="N25" s="608"/>
      <c r="O25" s="608"/>
      <c r="P25" s="608"/>
      <c r="Q25" s="609"/>
      <c r="R25" s="610">
        <v>3113870</v>
      </c>
      <c r="S25" s="611"/>
      <c r="T25" s="611"/>
      <c r="U25" s="611"/>
      <c r="V25" s="611"/>
      <c r="W25" s="611"/>
      <c r="X25" s="611"/>
      <c r="Y25" s="612"/>
      <c r="Z25" s="613">
        <v>45.2</v>
      </c>
      <c r="AA25" s="613"/>
      <c r="AB25" s="613"/>
      <c r="AC25" s="613"/>
      <c r="AD25" s="614">
        <v>2873014</v>
      </c>
      <c r="AE25" s="614"/>
      <c r="AF25" s="614"/>
      <c r="AG25" s="614"/>
      <c r="AH25" s="614"/>
      <c r="AI25" s="614"/>
      <c r="AJ25" s="614"/>
      <c r="AK25" s="614"/>
      <c r="AL25" s="615">
        <v>99.5</v>
      </c>
      <c r="AM25" s="616"/>
      <c r="AN25" s="616"/>
      <c r="AO25" s="617"/>
      <c r="AP25" s="607" t="s">
        <v>305</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131</v>
      </c>
      <c r="BP25" s="613"/>
      <c r="BQ25" s="613"/>
      <c r="BR25" s="613"/>
      <c r="BS25" s="614" t="s">
        <v>131</v>
      </c>
      <c r="BT25" s="614"/>
      <c r="BU25" s="614"/>
      <c r="BV25" s="614"/>
      <c r="BW25" s="614"/>
      <c r="BX25" s="614"/>
      <c r="BY25" s="614"/>
      <c r="BZ25" s="614"/>
      <c r="CA25" s="614"/>
      <c r="CB25" s="618"/>
      <c r="CD25" s="607" t="s">
        <v>306</v>
      </c>
      <c r="CE25" s="608"/>
      <c r="CF25" s="608"/>
      <c r="CG25" s="608"/>
      <c r="CH25" s="608"/>
      <c r="CI25" s="608"/>
      <c r="CJ25" s="608"/>
      <c r="CK25" s="608"/>
      <c r="CL25" s="608"/>
      <c r="CM25" s="608"/>
      <c r="CN25" s="608"/>
      <c r="CO25" s="608"/>
      <c r="CP25" s="608"/>
      <c r="CQ25" s="609"/>
      <c r="CR25" s="610">
        <v>792657</v>
      </c>
      <c r="CS25" s="643"/>
      <c r="CT25" s="643"/>
      <c r="CU25" s="643"/>
      <c r="CV25" s="643"/>
      <c r="CW25" s="643"/>
      <c r="CX25" s="643"/>
      <c r="CY25" s="644"/>
      <c r="CZ25" s="615">
        <v>12.8</v>
      </c>
      <c r="DA25" s="641"/>
      <c r="DB25" s="641"/>
      <c r="DC25" s="645"/>
      <c r="DD25" s="619">
        <v>704505</v>
      </c>
      <c r="DE25" s="643"/>
      <c r="DF25" s="643"/>
      <c r="DG25" s="643"/>
      <c r="DH25" s="643"/>
      <c r="DI25" s="643"/>
      <c r="DJ25" s="643"/>
      <c r="DK25" s="644"/>
      <c r="DL25" s="619">
        <v>624995</v>
      </c>
      <c r="DM25" s="643"/>
      <c r="DN25" s="643"/>
      <c r="DO25" s="643"/>
      <c r="DP25" s="643"/>
      <c r="DQ25" s="643"/>
      <c r="DR25" s="643"/>
      <c r="DS25" s="643"/>
      <c r="DT25" s="643"/>
      <c r="DU25" s="643"/>
      <c r="DV25" s="644"/>
      <c r="DW25" s="615">
        <v>21.4</v>
      </c>
      <c r="DX25" s="641"/>
      <c r="DY25" s="641"/>
      <c r="DZ25" s="641"/>
      <c r="EA25" s="641"/>
      <c r="EB25" s="641"/>
      <c r="EC25" s="642"/>
    </row>
    <row r="26" spans="2:133" ht="11.25" customHeight="1" x14ac:dyDescent="0.15">
      <c r="B26" s="607" t="s">
        <v>307</v>
      </c>
      <c r="C26" s="608"/>
      <c r="D26" s="608"/>
      <c r="E26" s="608"/>
      <c r="F26" s="608"/>
      <c r="G26" s="608"/>
      <c r="H26" s="608"/>
      <c r="I26" s="608"/>
      <c r="J26" s="608"/>
      <c r="K26" s="608"/>
      <c r="L26" s="608"/>
      <c r="M26" s="608"/>
      <c r="N26" s="608"/>
      <c r="O26" s="608"/>
      <c r="P26" s="608"/>
      <c r="Q26" s="609"/>
      <c r="R26" s="610">
        <v>559</v>
      </c>
      <c r="S26" s="611"/>
      <c r="T26" s="611"/>
      <c r="U26" s="611"/>
      <c r="V26" s="611"/>
      <c r="W26" s="611"/>
      <c r="X26" s="611"/>
      <c r="Y26" s="612"/>
      <c r="Z26" s="613">
        <v>0</v>
      </c>
      <c r="AA26" s="613"/>
      <c r="AB26" s="613"/>
      <c r="AC26" s="613"/>
      <c r="AD26" s="614">
        <v>559</v>
      </c>
      <c r="AE26" s="614"/>
      <c r="AF26" s="614"/>
      <c r="AG26" s="614"/>
      <c r="AH26" s="614"/>
      <c r="AI26" s="614"/>
      <c r="AJ26" s="614"/>
      <c r="AK26" s="614"/>
      <c r="AL26" s="615">
        <v>0</v>
      </c>
      <c r="AM26" s="616"/>
      <c r="AN26" s="616"/>
      <c r="AO26" s="617"/>
      <c r="AP26" s="607" t="s">
        <v>308</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131</v>
      </c>
      <c r="BP26" s="613"/>
      <c r="BQ26" s="613"/>
      <c r="BR26" s="613"/>
      <c r="BS26" s="614" t="s">
        <v>131</v>
      </c>
      <c r="BT26" s="614"/>
      <c r="BU26" s="614"/>
      <c r="BV26" s="614"/>
      <c r="BW26" s="614"/>
      <c r="BX26" s="614"/>
      <c r="BY26" s="614"/>
      <c r="BZ26" s="614"/>
      <c r="CA26" s="614"/>
      <c r="CB26" s="618"/>
      <c r="CD26" s="607" t="s">
        <v>309</v>
      </c>
      <c r="CE26" s="608"/>
      <c r="CF26" s="608"/>
      <c r="CG26" s="608"/>
      <c r="CH26" s="608"/>
      <c r="CI26" s="608"/>
      <c r="CJ26" s="608"/>
      <c r="CK26" s="608"/>
      <c r="CL26" s="608"/>
      <c r="CM26" s="608"/>
      <c r="CN26" s="608"/>
      <c r="CO26" s="608"/>
      <c r="CP26" s="608"/>
      <c r="CQ26" s="609"/>
      <c r="CR26" s="610">
        <v>351026</v>
      </c>
      <c r="CS26" s="611"/>
      <c r="CT26" s="611"/>
      <c r="CU26" s="611"/>
      <c r="CV26" s="611"/>
      <c r="CW26" s="611"/>
      <c r="CX26" s="611"/>
      <c r="CY26" s="612"/>
      <c r="CZ26" s="615">
        <v>5.7</v>
      </c>
      <c r="DA26" s="641"/>
      <c r="DB26" s="641"/>
      <c r="DC26" s="645"/>
      <c r="DD26" s="619">
        <v>274482</v>
      </c>
      <c r="DE26" s="611"/>
      <c r="DF26" s="611"/>
      <c r="DG26" s="611"/>
      <c r="DH26" s="611"/>
      <c r="DI26" s="611"/>
      <c r="DJ26" s="611"/>
      <c r="DK26" s="612"/>
      <c r="DL26" s="619" t="s">
        <v>131</v>
      </c>
      <c r="DM26" s="611"/>
      <c r="DN26" s="611"/>
      <c r="DO26" s="611"/>
      <c r="DP26" s="611"/>
      <c r="DQ26" s="611"/>
      <c r="DR26" s="611"/>
      <c r="DS26" s="611"/>
      <c r="DT26" s="611"/>
      <c r="DU26" s="611"/>
      <c r="DV26" s="612"/>
      <c r="DW26" s="615" t="s">
        <v>131</v>
      </c>
      <c r="DX26" s="641"/>
      <c r="DY26" s="641"/>
      <c r="DZ26" s="641"/>
      <c r="EA26" s="641"/>
      <c r="EB26" s="641"/>
      <c r="EC26" s="642"/>
    </row>
    <row r="27" spans="2:133" ht="11.25" customHeight="1" x14ac:dyDescent="0.15">
      <c r="B27" s="607" t="s">
        <v>310</v>
      </c>
      <c r="C27" s="608"/>
      <c r="D27" s="608"/>
      <c r="E27" s="608"/>
      <c r="F27" s="608"/>
      <c r="G27" s="608"/>
      <c r="H27" s="608"/>
      <c r="I27" s="608"/>
      <c r="J27" s="608"/>
      <c r="K27" s="608"/>
      <c r="L27" s="608"/>
      <c r="M27" s="608"/>
      <c r="N27" s="608"/>
      <c r="O27" s="608"/>
      <c r="P27" s="608"/>
      <c r="Q27" s="609"/>
      <c r="R27" s="610">
        <v>6550</v>
      </c>
      <c r="S27" s="611"/>
      <c r="T27" s="611"/>
      <c r="U27" s="611"/>
      <c r="V27" s="611"/>
      <c r="W27" s="611"/>
      <c r="X27" s="611"/>
      <c r="Y27" s="612"/>
      <c r="Z27" s="613">
        <v>0.1</v>
      </c>
      <c r="AA27" s="613"/>
      <c r="AB27" s="613"/>
      <c r="AC27" s="613"/>
      <c r="AD27" s="614">
        <v>75</v>
      </c>
      <c r="AE27" s="614"/>
      <c r="AF27" s="614"/>
      <c r="AG27" s="614"/>
      <c r="AH27" s="614"/>
      <c r="AI27" s="614"/>
      <c r="AJ27" s="614"/>
      <c r="AK27" s="614"/>
      <c r="AL27" s="615">
        <v>0</v>
      </c>
      <c r="AM27" s="616"/>
      <c r="AN27" s="616"/>
      <c r="AO27" s="617"/>
      <c r="AP27" s="607" t="s">
        <v>311</v>
      </c>
      <c r="AQ27" s="608"/>
      <c r="AR27" s="608"/>
      <c r="AS27" s="608"/>
      <c r="AT27" s="608"/>
      <c r="AU27" s="608"/>
      <c r="AV27" s="608"/>
      <c r="AW27" s="608"/>
      <c r="AX27" s="608"/>
      <c r="AY27" s="608"/>
      <c r="AZ27" s="608"/>
      <c r="BA27" s="608"/>
      <c r="BB27" s="608"/>
      <c r="BC27" s="608"/>
      <c r="BD27" s="608"/>
      <c r="BE27" s="608"/>
      <c r="BF27" s="609"/>
      <c r="BG27" s="610">
        <v>713211</v>
      </c>
      <c r="BH27" s="611"/>
      <c r="BI27" s="611"/>
      <c r="BJ27" s="611"/>
      <c r="BK27" s="611"/>
      <c r="BL27" s="611"/>
      <c r="BM27" s="611"/>
      <c r="BN27" s="612"/>
      <c r="BO27" s="613">
        <v>100</v>
      </c>
      <c r="BP27" s="613"/>
      <c r="BQ27" s="613"/>
      <c r="BR27" s="613"/>
      <c r="BS27" s="614" t="s">
        <v>131</v>
      </c>
      <c r="BT27" s="614"/>
      <c r="BU27" s="614"/>
      <c r="BV27" s="614"/>
      <c r="BW27" s="614"/>
      <c r="BX27" s="614"/>
      <c r="BY27" s="614"/>
      <c r="BZ27" s="614"/>
      <c r="CA27" s="614"/>
      <c r="CB27" s="618"/>
      <c r="CD27" s="607" t="s">
        <v>312</v>
      </c>
      <c r="CE27" s="608"/>
      <c r="CF27" s="608"/>
      <c r="CG27" s="608"/>
      <c r="CH27" s="608"/>
      <c r="CI27" s="608"/>
      <c r="CJ27" s="608"/>
      <c r="CK27" s="608"/>
      <c r="CL27" s="608"/>
      <c r="CM27" s="608"/>
      <c r="CN27" s="608"/>
      <c r="CO27" s="608"/>
      <c r="CP27" s="608"/>
      <c r="CQ27" s="609"/>
      <c r="CR27" s="610">
        <v>412569</v>
      </c>
      <c r="CS27" s="643"/>
      <c r="CT27" s="643"/>
      <c r="CU27" s="643"/>
      <c r="CV27" s="643"/>
      <c r="CW27" s="643"/>
      <c r="CX27" s="643"/>
      <c r="CY27" s="644"/>
      <c r="CZ27" s="615">
        <v>6.7</v>
      </c>
      <c r="DA27" s="641"/>
      <c r="DB27" s="641"/>
      <c r="DC27" s="645"/>
      <c r="DD27" s="619">
        <v>140557</v>
      </c>
      <c r="DE27" s="643"/>
      <c r="DF27" s="643"/>
      <c r="DG27" s="643"/>
      <c r="DH27" s="643"/>
      <c r="DI27" s="643"/>
      <c r="DJ27" s="643"/>
      <c r="DK27" s="644"/>
      <c r="DL27" s="619">
        <v>140497</v>
      </c>
      <c r="DM27" s="643"/>
      <c r="DN27" s="643"/>
      <c r="DO27" s="643"/>
      <c r="DP27" s="643"/>
      <c r="DQ27" s="643"/>
      <c r="DR27" s="643"/>
      <c r="DS27" s="643"/>
      <c r="DT27" s="643"/>
      <c r="DU27" s="643"/>
      <c r="DV27" s="644"/>
      <c r="DW27" s="615">
        <v>4.8</v>
      </c>
      <c r="DX27" s="641"/>
      <c r="DY27" s="641"/>
      <c r="DZ27" s="641"/>
      <c r="EA27" s="641"/>
      <c r="EB27" s="641"/>
      <c r="EC27" s="642"/>
    </row>
    <row r="28" spans="2:133" ht="11.25" customHeight="1" x14ac:dyDescent="0.15">
      <c r="B28" s="607" t="s">
        <v>313</v>
      </c>
      <c r="C28" s="608"/>
      <c r="D28" s="608"/>
      <c r="E28" s="608"/>
      <c r="F28" s="608"/>
      <c r="G28" s="608"/>
      <c r="H28" s="608"/>
      <c r="I28" s="608"/>
      <c r="J28" s="608"/>
      <c r="K28" s="608"/>
      <c r="L28" s="608"/>
      <c r="M28" s="608"/>
      <c r="N28" s="608"/>
      <c r="O28" s="608"/>
      <c r="P28" s="608"/>
      <c r="Q28" s="609"/>
      <c r="R28" s="610">
        <v>61497</v>
      </c>
      <c r="S28" s="611"/>
      <c r="T28" s="611"/>
      <c r="U28" s="611"/>
      <c r="V28" s="611"/>
      <c r="W28" s="611"/>
      <c r="X28" s="611"/>
      <c r="Y28" s="612"/>
      <c r="Z28" s="613">
        <v>0.9</v>
      </c>
      <c r="AA28" s="613"/>
      <c r="AB28" s="613"/>
      <c r="AC28" s="613"/>
      <c r="AD28" s="614" t="s">
        <v>131</v>
      </c>
      <c r="AE28" s="614"/>
      <c r="AF28" s="614"/>
      <c r="AG28" s="614"/>
      <c r="AH28" s="614"/>
      <c r="AI28" s="614"/>
      <c r="AJ28" s="614"/>
      <c r="AK28" s="614"/>
      <c r="AL28" s="615" t="s">
        <v>131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314</v>
      </c>
      <c r="CE28" s="608"/>
      <c r="CF28" s="608"/>
      <c r="CG28" s="608"/>
      <c r="CH28" s="608"/>
      <c r="CI28" s="608"/>
      <c r="CJ28" s="608"/>
      <c r="CK28" s="608"/>
      <c r="CL28" s="608"/>
      <c r="CM28" s="608"/>
      <c r="CN28" s="608"/>
      <c r="CO28" s="608"/>
      <c r="CP28" s="608"/>
      <c r="CQ28" s="609"/>
      <c r="CR28" s="610">
        <v>484340</v>
      </c>
      <c r="CS28" s="611"/>
      <c r="CT28" s="611"/>
      <c r="CU28" s="611"/>
      <c r="CV28" s="611"/>
      <c r="CW28" s="611"/>
      <c r="CX28" s="611"/>
      <c r="CY28" s="612"/>
      <c r="CZ28" s="615">
        <v>7.8</v>
      </c>
      <c r="DA28" s="641"/>
      <c r="DB28" s="641"/>
      <c r="DC28" s="645"/>
      <c r="DD28" s="619">
        <v>483538</v>
      </c>
      <c r="DE28" s="611"/>
      <c r="DF28" s="611"/>
      <c r="DG28" s="611"/>
      <c r="DH28" s="611"/>
      <c r="DI28" s="611"/>
      <c r="DJ28" s="611"/>
      <c r="DK28" s="612"/>
      <c r="DL28" s="619">
        <v>483538</v>
      </c>
      <c r="DM28" s="611"/>
      <c r="DN28" s="611"/>
      <c r="DO28" s="611"/>
      <c r="DP28" s="611"/>
      <c r="DQ28" s="611"/>
      <c r="DR28" s="611"/>
      <c r="DS28" s="611"/>
      <c r="DT28" s="611"/>
      <c r="DU28" s="611"/>
      <c r="DV28" s="612"/>
      <c r="DW28" s="615">
        <v>16.600000000000001</v>
      </c>
      <c r="DX28" s="641"/>
      <c r="DY28" s="641"/>
      <c r="DZ28" s="641"/>
      <c r="EA28" s="641"/>
      <c r="EB28" s="641"/>
      <c r="EC28" s="642"/>
    </row>
    <row r="29" spans="2:133" ht="11.25" customHeight="1" x14ac:dyDescent="0.15">
      <c r="B29" s="607" t="s">
        <v>315</v>
      </c>
      <c r="C29" s="608"/>
      <c r="D29" s="608"/>
      <c r="E29" s="608"/>
      <c r="F29" s="608"/>
      <c r="G29" s="608"/>
      <c r="H29" s="608"/>
      <c r="I29" s="608"/>
      <c r="J29" s="608"/>
      <c r="K29" s="608"/>
      <c r="L29" s="608"/>
      <c r="M29" s="608"/>
      <c r="N29" s="608"/>
      <c r="O29" s="608"/>
      <c r="P29" s="608"/>
      <c r="Q29" s="609"/>
      <c r="R29" s="610">
        <v>9745</v>
      </c>
      <c r="S29" s="611"/>
      <c r="T29" s="611"/>
      <c r="U29" s="611"/>
      <c r="V29" s="611"/>
      <c r="W29" s="611"/>
      <c r="X29" s="611"/>
      <c r="Y29" s="612"/>
      <c r="Z29" s="613">
        <v>0.1</v>
      </c>
      <c r="AA29" s="613"/>
      <c r="AB29" s="613"/>
      <c r="AC29" s="613"/>
      <c r="AD29" s="614" t="s">
        <v>254</v>
      </c>
      <c r="AE29" s="614"/>
      <c r="AF29" s="614"/>
      <c r="AG29" s="614"/>
      <c r="AH29" s="614"/>
      <c r="AI29" s="614"/>
      <c r="AJ29" s="614"/>
      <c r="AK29" s="614"/>
      <c r="AL29" s="615" t="s">
        <v>131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316</v>
      </c>
      <c r="CE29" s="647"/>
      <c r="CF29" s="607" t="s">
        <v>317</v>
      </c>
      <c r="CG29" s="608"/>
      <c r="CH29" s="608"/>
      <c r="CI29" s="608"/>
      <c r="CJ29" s="608"/>
      <c r="CK29" s="608"/>
      <c r="CL29" s="608"/>
      <c r="CM29" s="608"/>
      <c r="CN29" s="608"/>
      <c r="CO29" s="608"/>
      <c r="CP29" s="608"/>
      <c r="CQ29" s="609"/>
      <c r="CR29" s="610">
        <v>484340</v>
      </c>
      <c r="CS29" s="643"/>
      <c r="CT29" s="643"/>
      <c r="CU29" s="643"/>
      <c r="CV29" s="643"/>
      <c r="CW29" s="643"/>
      <c r="CX29" s="643"/>
      <c r="CY29" s="644"/>
      <c r="CZ29" s="615">
        <v>7.8</v>
      </c>
      <c r="DA29" s="641"/>
      <c r="DB29" s="641"/>
      <c r="DC29" s="645"/>
      <c r="DD29" s="619">
        <v>483538</v>
      </c>
      <c r="DE29" s="643"/>
      <c r="DF29" s="643"/>
      <c r="DG29" s="643"/>
      <c r="DH29" s="643"/>
      <c r="DI29" s="643"/>
      <c r="DJ29" s="643"/>
      <c r="DK29" s="644"/>
      <c r="DL29" s="619">
        <v>483538</v>
      </c>
      <c r="DM29" s="643"/>
      <c r="DN29" s="643"/>
      <c r="DO29" s="643"/>
      <c r="DP29" s="643"/>
      <c r="DQ29" s="643"/>
      <c r="DR29" s="643"/>
      <c r="DS29" s="643"/>
      <c r="DT29" s="643"/>
      <c r="DU29" s="643"/>
      <c r="DV29" s="644"/>
      <c r="DW29" s="615">
        <v>16.600000000000001</v>
      </c>
      <c r="DX29" s="641"/>
      <c r="DY29" s="641"/>
      <c r="DZ29" s="641"/>
      <c r="EA29" s="641"/>
      <c r="EB29" s="641"/>
      <c r="EC29" s="642"/>
    </row>
    <row r="30" spans="2:133" ht="11.25" customHeight="1" x14ac:dyDescent="0.15">
      <c r="B30" s="607" t="s">
        <v>318</v>
      </c>
      <c r="C30" s="608"/>
      <c r="D30" s="608"/>
      <c r="E30" s="608"/>
      <c r="F30" s="608"/>
      <c r="G30" s="608"/>
      <c r="H30" s="608"/>
      <c r="I30" s="608"/>
      <c r="J30" s="608"/>
      <c r="K30" s="608"/>
      <c r="L30" s="608"/>
      <c r="M30" s="608"/>
      <c r="N30" s="608"/>
      <c r="O30" s="608"/>
      <c r="P30" s="608"/>
      <c r="Q30" s="609"/>
      <c r="R30" s="610">
        <v>656212</v>
      </c>
      <c r="S30" s="611"/>
      <c r="T30" s="611"/>
      <c r="U30" s="611"/>
      <c r="V30" s="611"/>
      <c r="W30" s="611"/>
      <c r="X30" s="611"/>
      <c r="Y30" s="612"/>
      <c r="Z30" s="613">
        <v>9.5</v>
      </c>
      <c r="AA30" s="613"/>
      <c r="AB30" s="613"/>
      <c r="AC30" s="613"/>
      <c r="AD30" s="614" t="s">
        <v>254</v>
      </c>
      <c r="AE30" s="614"/>
      <c r="AF30" s="614"/>
      <c r="AG30" s="614"/>
      <c r="AH30" s="614"/>
      <c r="AI30" s="614"/>
      <c r="AJ30" s="614"/>
      <c r="AK30" s="614"/>
      <c r="AL30" s="615" t="s">
        <v>277</v>
      </c>
      <c r="AM30" s="616"/>
      <c r="AN30" s="616"/>
      <c r="AO30" s="617"/>
      <c r="AP30" s="592" t="s">
        <v>232</v>
      </c>
      <c r="AQ30" s="593"/>
      <c r="AR30" s="593"/>
      <c r="AS30" s="593"/>
      <c r="AT30" s="593"/>
      <c r="AU30" s="593"/>
      <c r="AV30" s="593"/>
      <c r="AW30" s="593"/>
      <c r="AX30" s="593"/>
      <c r="AY30" s="593"/>
      <c r="AZ30" s="593"/>
      <c r="BA30" s="593"/>
      <c r="BB30" s="593"/>
      <c r="BC30" s="593"/>
      <c r="BD30" s="593"/>
      <c r="BE30" s="593"/>
      <c r="BF30" s="594"/>
      <c r="BG30" s="592" t="s">
        <v>319</v>
      </c>
      <c r="BH30" s="652"/>
      <c r="BI30" s="652"/>
      <c r="BJ30" s="652"/>
      <c r="BK30" s="652"/>
      <c r="BL30" s="652"/>
      <c r="BM30" s="652"/>
      <c r="BN30" s="652"/>
      <c r="BO30" s="652"/>
      <c r="BP30" s="652"/>
      <c r="BQ30" s="653"/>
      <c r="BR30" s="592" t="s">
        <v>320</v>
      </c>
      <c r="BS30" s="652"/>
      <c r="BT30" s="652"/>
      <c r="BU30" s="652"/>
      <c r="BV30" s="652"/>
      <c r="BW30" s="652"/>
      <c r="BX30" s="652"/>
      <c r="BY30" s="652"/>
      <c r="BZ30" s="652"/>
      <c r="CA30" s="652"/>
      <c r="CB30" s="653"/>
      <c r="CD30" s="648"/>
      <c r="CE30" s="649"/>
      <c r="CF30" s="607" t="s">
        <v>321</v>
      </c>
      <c r="CG30" s="608"/>
      <c r="CH30" s="608"/>
      <c r="CI30" s="608"/>
      <c r="CJ30" s="608"/>
      <c r="CK30" s="608"/>
      <c r="CL30" s="608"/>
      <c r="CM30" s="608"/>
      <c r="CN30" s="608"/>
      <c r="CO30" s="608"/>
      <c r="CP30" s="608"/>
      <c r="CQ30" s="609"/>
      <c r="CR30" s="610">
        <v>475889</v>
      </c>
      <c r="CS30" s="611"/>
      <c r="CT30" s="611"/>
      <c r="CU30" s="611"/>
      <c r="CV30" s="611"/>
      <c r="CW30" s="611"/>
      <c r="CX30" s="611"/>
      <c r="CY30" s="612"/>
      <c r="CZ30" s="615">
        <v>7.7</v>
      </c>
      <c r="DA30" s="641"/>
      <c r="DB30" s="641"/>
      <c r="DC30" s="645"/>
      <c r="DD30" s="619">
        <v>475087</v>
      </c>
      <c r="DE30" s="611"/>
      <c r="DF30" s="611"/>
      <c r="DG30" s="611"/>
      <c r="DH30" s="611"/>
      <c r="DI30" s="611"/>
      <c r="DJ30" s="611"/>
      <c r="DK30" s="612"/>
      <c r="DL30" s="619">
        <v>475087</v>
      </c>
      <c r="DM30" s="611"/>
      <c r="DN30" s="611"/>
      <c r="DO30" s="611"/>
      <c r="DP30" s="611"/>
      <c r="DQ30" s="611"/>
      <c r="DR30" s="611"/>
      <c r="DS30" s="611"/>
      <c r="DT30" s="611"/>
      <c r="DU30" s="611"/>
      <c r="DV30" s="612"/>
      <c r="DW30" s="615">
        <v>16.3</v>
      </c>
      <c r="DX30" s="641"/>
      <c r="DY30" s="641"/>
      <c r="DZ30" s="641"/>
      <c r="EA30" s="641"/>
      <c r="EB30" s="641"/>
      <c r="EC30" s="642"/>
    </row>
    <row r="31" spans="2:133" ht="11.25" customHeight="1" x14ac:dyDescent="0.15">
      <c r="B31" s="623" t="s">
        <v>322</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131</v>
      </c>
      <c r="AA31" s="613"/>
      <c r="AB31" s="613"/>
      <c r="AC31" s="613"/>
      <c r="AD31" s="614" t="s">
        <v>131</v>
      </c>
      <c r="AE31" s="614"/>
      <c r="AF31" s="614"/>
      <c r="AG31" s="614"/>
      <c r="AH31" s="614"/>
      <c r="AI31" s="614"/>
      <c r="AJ31" s="614"/>
      <c r="AK31" s="614"/>
      <c r="AL31" s="615" t="s">
        <v>131</v>
      </c>
      <c r="AM31" s="616"/>
      <c r="AN31" s="616"/>
      <c r="AO31" s="617"/>
      <c r="AP31" s="656" t="s">
        <v>323</v>
      </c>
      <c r="AQ31" s="657"/>
      <c r="AR31" s="657"/>
      <c r="AS31" s="657"/>
      <c r="AT31" s="662" t="s">
        <v>324</v>
      </c>
      <c r="AU31" s="212"/>
      <c r="AV31" s="212"/>
      <c r="AW31" s="212"/>
      <c r="AX31" s="596" t="s">
        <v>194</v>
      </c>
      <c r="AY31" s="597"/>
      <c r="AZ31" s="597"/>
      <c r="BA31" s="597"/>
      <c r="BB31" s="597"/>
      <c r="BC31" s="597"/>
      <c r="BD31" s="597"/>
      <c r="BE31" s="597"/>
      <c r="BF31" s="598"/>
      <c r="BG31" s="666">
        <v>99.5</v>
      </c>
      <c r="BH31" s="654"/>
      <c r="BI31" s="654"/>
      <c r="BJ31" s="654"/>
      <c r="BK31" s="654"/>
      <c r="BL31" s="654"/>
      <c r="BM31" s="605">
        <v>98.7</v>
      </c>
      <c r="BN31" s="654"/>
      <c r="BO31" s="654"/>
      <c r="BP31" s="654"/>
      <c r="BQ31" s="655"/>
      <c r="BR31" s="666">
        <v>99.4</v>
      </c>
      <c r="BS31" s="654"/>
      <c r="BT31" s="654"/>
      <c r="BU31" s="654"/>
      <c r="BV31" s="654"/>
      <c r="BW31" s="654"/>
      <c r="BX31" s="605">
        <v>98.7</v>
      </c>
      <c r="BY31" s="654"/>
      <c r="BZ31" s="654"/>
      <c r="CA31" s="654"/>
      <c r="CB31" s="655"/>
      <c r="CD31" s="648"/>
      <c r="CE31" s="649"/>
      <c r="CF31" s="607" t="s">
        <v>325</v>
      </c>
      <c r="CG31" s="608"/>
      <c r="CH31" s="608"/>
      <c r="CI31" s="608"/>
      <c r="CJ31" s="608"/>
      <c r="CK31" s="608"/>
      <c r="CL31" s="608"/>
      <c r="CM31" s="608"/>
      <c r="CN31" s="608"/>
      <c r="CO31" s="608"/>
      <c r="CP31" s="608"/>
      <c r="CQ31" s="609"/>
      <c r="CR31" s="610">
        <v>8451</v>
      </c>
      <c r="CS31" s="643"/>
      <c r="CT31" s="643"/>
      <c r="CU31" s="643"/>
      <c r="CV31" s="643"/>
      <c r="CW31" s="643"/>
      <c r="CX31" s="643"/>
      <c r="CY31" s="644"/>
      <c r="CZ31" s="615">
        <v>0.1</v>
      </c>
      <c r="DA31" s="641"/>
      <c r="DB31" s="641"/>
      <c r="DC31" s="645"/>
      <c r="DD31" s="619">
        <v>8451</v>
      </c>
      <c r="DE31" s="643"/>
      <c r="DF31" s="643"/>
      <c r="DG31" s="643"/>
      <c r="DH31" s="643"/>
      <c r="DI31" s="643"/>
      <c r="DJ31" s="643"/>
      <c r="DK31" s="644"/>
      <c r="DL31" s="619">
        <v>8451</v>
      </c>
      <c r="DM31" s="643"/>
      <c r="DN31" s="643"/>
      <c r="DO31" s="643"/>
      <c r="DP31" s="643"/>
      <c r="DQ31" s="643"/>
      <c r="DR31" s="643"/>
      <c r="DS31" s="643"/>
      <c r="DT31" s="643"/>
      <c r="DU31" s="643"/>
      <c r="DV31" s="644"/>
      <c r="DW31" s="615">
        <v>0.3</v>
      </c>
      <c r="DX31" s="641"/>
      <c r="DY31" s="641"/>
      <c r="DZ31" s="641"/>
      <c r="EA31" s="641"/>
      <c r="EB31" s="641"/>
      <c r="EC31" s="642"/>
    </row>
    <row r="32" spans="2:133" ht="11.25" customHeight="1" x14ac:dyDescent="0.15">
      <c r="B32" s="607" t="s">
        <v>326</v>
      </c>
      <c r="C32" s="608"/>
      <c r="D32" s="608"/>
      <c r="E32" s="608"/>
      <c r="F32" s="608"/>
      <c r="G32" s="608"/>
      <c r="H32" s="608"/>
      <c r="I32" s="608"/>
      <c r="J32" s="608"/>
      <c r="K32" s="608"/>
      <c r="L32" s="608"/>
      <c r="M32" s="608"/>
      <c r="N32" s="608"/>
      <c r="O32" s="608"/>
      <c r="P32" s="608"/>
      <c r="Q32" s="609"/>
      <c r="R32" s="610">
        <v>247864</v>
      </c>
      <c r="S32" s="611"/>
      <c r="T32" s="611"/>
      <c r="U32" s="611"/>
      <c r="V32" s="611"/>
      <c r="W32" s="611"/>
      <c r="X32" s="611"/>
      <c r="Y32" s="612"/>
      <c r="Z32" s="613">
        <v>3.6</v>
      </c>
      <c r="AA32" s="613"/>
      <c r="AB32" s="613"/>
      <c r="AC32" s="613"/>
      <c r="AD32" s="614" t="s">
        <v>131</v>
      </c>
      <c r="AE32" s="614"/>
      <c r="AF32" s="614"/>
      <c r="AG32" s="614"/>
      <c r="AH32" s="614"/>
      <c r="AI32" s="614"/>
      <c r="AJ32" s="614"/>
      <c r="AK32" s="614"/>
      <c r="AL32" s="615" t="s">
        <v>131</v>
      </c>
      <c r="AM32" s="616"/>
      <c r="AN32" s="616"/>
      <c r="AO32" s="617"/>
      <c r="AP32" s="658"/>
      <c r="AQ32" s="659"/>
      <c r="AR32" s="659"/>
      <c r="AS32" s="659"/>
      <c r="AT32" s="663"/>
      <c r="AU32" s="208" t="s">
        <v>327</v>
      </c>
      <c r="AX32" s="607" t="s">
        <v>328</v>
      </c>
      <c r="AY32" s="608"/>
      <c r="AZ32" s="608"/>
      <c r="BA32" s="608"/>
      <c r="BB32" s="608"/>
      <c r="BC32" s="608"/>
      <c r="BD32" s="608"/>
      <c r="BE32" s="608"/>
      <c r="BF32" s="609"/>
      <c r="BG32" s="667">
        <v>99.5</v>
      </c>
      <c r="BH32" s="643"/>
      <c r="BI32" s="643"/>
      <c r="BJ32" s="643"/>
      <c r="BK32" s="643"/>
      <c r="BL32" s="643"/>
      <c r="BM32" s="616">
        <v>98.6</v>
      </c>
      <c r="BN32" s="643"/>
      <c r="BO32" s="643"/>
      <c r="BP32" s="643"/>
      <c r="BQ32" s="665"/>
      <c r="BR32" s="667">
        <v>99.5</v>
      </c>
      <c r="BS32" s="643"/>
      <c r="BT32" s="643"/>
      <c r="BU32" s="643"/>
      <c r="BV32" s="643"/>
      <c r="BW32" s="643"/>
      <c r="BX32" s="616">
        <v>98.7</v>
      </c>
      <c r="BY32" s="643"/>
      <c r="BZ32" s="643"/>
      <c r="CA32" s="643"/>
      <c r="CB32" s="665"/>
      <c r="CD32" s="650"/>
      <c r="CE32" s="651"/>
      <c r="CF32" s="607" t="s">
        <v>329</v>
      </c>
      <c r="CG32" s="608"/>
      <c r="CH32" s="608"/>
      <c r="CI32" s="608"/>
      <c r="CJ32" s="608"/>
      <c r="CK32" s="608"/>
      <c r="CL32" s="608"/>
      <c r="CM32" s="608"/>
      <c r="CN32" s="608"/>
      <c r="CO32" s="608"/>
      <c r="CP32" s="608"/>
      <c r="CQ32" s="609"/>
      <c r="CR32" s="610" t="s">
        <v>131</v>
      </c>
      <c r="CS32" s="611"/>
      <c r="CT32" s="611"/>
      <c r="CU32" s="611"/>
      <c r="CV32" s="611"/>
      <c r="CW32" s="611"/>
      <c r="CX32" s="611"/>
      <c r="CY32" s="612"/>
      <c r="CZ32" s="615" t="s">
        <v>131</v>
      </c>
      <c r="DA32" s="641"/>
      <c r="DB32" s="641"/>
      <c r="DC32" s="645"/>
      <c r="DD32" s="619" t="s">
        <v>254</v>
      </c>
      <c r="DE32" s="611"/>
      <c r="DF32" s="611"/>
      <c r="DG32" s="611"/>
      <c r="DH32" s="611"/>
      <c r="DI32" s="611"/>
      <c r="DJ32" s="611"/>
      <c r="DK32" s="612"/>
      <c r="DL32" s="619" t="s">
        <v>131</v>
      </c>
      <c r="DM32" s="611"/>
      <c r="DN32" s="611"/>
      <c r="DO32" s="611"/>
      <c r="DP32" s="611"/>
      <c r="DQ32" s="611"/>
      <c r="DR32" s="611"/>
      <c r="DS32" s="611"/>
      <c r="DT32" s="611"/>
      <c r="DU32" s="611"/>
      <c r="DV32" s="612"/>
      <c r="DW32" s="615" t="s">
        <v>131</v>
      </c>
      <c r="DX32" s="641"/>
      <c r="DY32" s="641"/>
      <c r="DZ32" s="641"/>
      <c r="EA32" s="641"/>
      <c r="EB32" s="641"/>
      <c r="EC32" s="642"/>
    </row>
    <row r="33" spans="2:133" ht="11.25" customHeight="1" x14ac:dyDescent="0.15">
      <c r="B33" s="607" t="s">
        <v>330</v>
      </c>
      <c r="C33" s="608"/>
      <c r="D33" s="608"/>
      <c r="E33" s="608"/>
      <c r="F33" s="608"/>
      <c r="G33" s="608"/>
      <c r="H33" s="608"/>
      <c r="I33" s="608"/>
      <c r="J33" s="608"/>
      <c r="K33" s="608"/>
      <c r="L33" s="608"/>
      <c r="M33" s="608"/>
      <c r="N33" s="608"/>
      <c r="O33" s="608"/>
      <c r="P33" s="608"/>
      <c r="Q33" s="609"/>
      <c r="R33" s="610">
        <v>14733</v>
      </c>
      <c r="S33" s="611"/>
      <c r="T33" s="611"/>
      <c r="U33" s="611"/>
      <c r="V33" s="611"/>
      <c r="W33" s="611"/>
      <c r="X33" s="611"/>
      <c r="Y33" s="612"/>
      <c r="Z33" s="613">
        <v>0.2</v>
      </c>
      <c r="AA33" s="613"/>
      <c r="AB33" s="613"/>
      <c r="AC33" s="613"/>
      <c r="AD33" s="614">
        <v>6562</v>
      </c>
      <c r="AE33" s="614"/>
      <c r="AF33" s="614"/>
      <c r="AG33" s="614"/>
      <c r="AH33" s="614"/>
      <c r="AI33" s="614"/>
      <c r="AJ33" s="614"/>
      <c r="AK33" s="614"/>
      <c r="AL33" s="615">
        <v>0.2</v>
      </c>
      <c r="AM33" s="616"/>
      <c r="AN33" s="616"/>
      <c r="AO33" s="617"/>
      <c r="AP33" s="660"/>
      <c r="AQ33" s="661"/>
      <c r="AR33" s="661"/>
      <c r="AS33" s="661"/>
      <c r="AT33" s="664"/>
      <c r="AU33" s="213"/>
      <c r="AV33" s="213"/>
      <c r="AW33" s="213"/>
      <c r="AX33" s="631" t="s">
        <v>331</v>
      </c>
      <c r="AY33" s="632"/>
      <c r="AZ33" s="632"/>
      <c r="BA33" s="632"/>
      <c r="BB33" s="632"/>
      <c r="BC33" s="632"/>
      <c r="BD33" s="632"/>
      <c r="BE33" s="632"/>
      <c r="BF33" s="633"/>
      <c r="BG33" s="668">
        <v>99.3</v>
      </c>
      <c r="BH33" s="669"/>
      <c r="BI33" s="669"/>
      <c r="BJ33" s="669"/>
      <c r="BK33" s="669"/>
      <c r="BL33" s="669"/>
      <c r="BM33" s="670">
        <v>98.5</v>
      </c>
      <c r="BN33" s="669"/>
      <c r="BO33" s="669"/>
      <c r="BP33" s="669"/>
      <c r="BQ33" s="671"/>
      <c r="BR33" s="668">
        <v>99.2</v>
      </c>
      <c r="BS33" s="669"/>
      <c r="BT33" s="669"/>
      <c r="BU33" s="669"/>
      <c r="BV33" s="669"/>
      <c r="BW33" s="669"/>
      <c r="BX33" s="670">
        <v>98.5</v>
      </c>
      <c r="BY33" s="669"/>
      <c r="BZ33" s="669"/>
      <c r="CA33" s="669"/>
      <c r="CB33" s="671"/>
      <c r="CD33" s="607" t="s">
        <v>332</v>
      </c>
      <c r="CE33" s="608"/>
      <c r="CF33" s="608"/>
      <c r="CG33" s="608"/>
      <c r="CH33" s="608"/>
      <c r="CI33" s="608"/>
      <c r="CJ33" s="608"/>
      <c r="CK33" s="608"/>
      <c r="CL33" s="608"/>
      <c r="CM33" s="608"/>
      <c r="CN33" s="608"/>
      <c r="CO33" s="608"/>
      <c r="CP33" s="608"/>
      <c r="CQ33" s="609"/>
      <c r="CR33" s="610">
        <v>3399511</v>
      </c>
      <c r="CS33" s="643"/>
      <c r="CT33" s="643"/>
      <c r="CU33" s="643"/>
      <c r="CV33" s="643"/>
      <c r="CW33" s="643"/>
      <c r="CX33" s="643"/>
      <c r="CY33" s="644"/>
      <c r="CZ33" s="615">
        <v>54.9</v>
      </c>
      <c r="DA33" s="641"/>
      <c r="DB33" s="641"/>
      <c r="DC33" s="645"/>
      <c r="DD33" s="619">
        <v>3057075</v>
      </c>
      <c r="DE33" s="643"/>
      <c r="DF33" s="643"/>
      <c r="DG33" s="643"/>
      <c r="DH33" s="643"/>
      <c r="DI33" s="643"/>
      <c r="DJ33" s="643"/>
      <c r="DK33" s="644"/>
      <c r="DL33" s="619">
        <v>966917</v>
      </c>
      <c r="DM33" s="643"/>
      <c r="DN33" s="643"/>
      <c r="DO33" s="643"/>
      <c r="DP33" s="643"/>
      <c r="DQ33" s="643"/>
      <c r="DR33" s="643"/>
      <c r="DS33" s="643"/>
      <c r="DT33" s="643"/>
      <c r="DU33" s="643"/>
      <c r="DV33" s="644"/>
      <c r="DW33" s="615">
        <v>33.1</v>
      </c>
      <c r="DX33" s="641"/>
      <c r="DY33" s="641"/>
      <c r="DZ33" s="641"/>
      <c r="EA33" s="641"/>
      <c r="EB33" s="641"/>
      <c r="EC33" s="642"/>
    </row>
    <row r="34" spans="2:133" ht="11.25" customHeight="1" x14ac:dyDescent="0.15">
      <c r="B34" s="607" t="s">
        <v>333</v>
      </c>
      <c r="C34" s="608"/>
      <c r="D34" s="608"/>
      <c r="E34" s="608"/>
      <c r="F34" s="608"/>
      <c r="G34" s="608"/>
      <c r="H34" s="608"/>
      <c r="I34" s="608"/>
      <c r="J34" s="608"/>
      <c r="K34" s="608"/>
      <c r="L34" s="608"/>
      <c r="M34" s="608"/>
      <c r="N34" s="608"/>
      <c r="O34" s="608"/>
      <c r="P34" s="608"/>
      <c r="Q34" s="609"/>
      <c r="R34" s="610">
        <v>926944</v>
      </c>
      <c r="S34" s="611"/>
      <c r="T34" s="611"/>
      <c r="U34" s="611"/>
      <c r="V34" s="611"/>
      <c r="W34" s="611"/>
      <c r="X34" s="611"/>
      <c r="Y34" s="612"/>
      <c r="Z34" s="613">
        <v>13.5</v>
      </c>
      <c r="AA34" s="613"/>
      <c r="AB34" s="613"/>
      <c r="AC34" s="613"/>
      <c r="AD34" s="614" t="s">
        <v>131</v>
      </c>
      <c r="AE34" s="614"/>
      <c r="AF34" s="614"/>
      <c r="AG34" s="614"/>
      <c r="AH34" s="614"/>
      <c r="AI34" s="614"/>
      <c r="AJ34" s="614"/>
      <c r="AK34" s="614"/>
      <c r="AL34" s="615" t="s">
        <v>131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334</v>
      </c>
      <c r="CE34" s="608"/>
      <c r="CF34" s="608"/>
      <c r="CG34" s="608"/>
      <c r="CH34" s="608"/>
      <c r="CI34" s="608"/>
      <c r="CJ34" s="608"/>
      <c r="CK34" s="608"/>
      <c r="CL34" s="608"/>
      <c r="CM34" s="608"/>
      <c r="CN34" s="608"/>
      <c r="CO34" s="608"/>
      <c r="CP34" s="608"/>
      <c r="CQ34" s="609"/>
      <c r="CR34" s="610">
        <v>1139082</v>
      </c>
      <c r="CS34" s="611"/>
      <c r="CT34" s="611"/>
      <c r="CU34" s="611"/>
      <c r="CV34" s="611"/>
      <c r="CW34" s="611"/>
      <c r="CX34" s="611"/>
      <c r="CY34" s="612"/>
      <c r="CZ34" s="615">
        <v>18.399999999999999</v>
      </c>
      <c r="DA34" s="641"/>
      <c r="DB34" s="641"/>
      <c r="DC34" s="645"/>
      <c r="DD34" s="619">
        <v>1019756</v>
      </c>
      <c r="DE34" s="611"/>
      <c r="DF34" s="611"/>
      <c r="DG34" s="611"/>
      <c r="DH34" s="611"/>
      <c r="DI34" s="611"/>
      <c r="DJ34" s="611"/>
      <c r="DK34" s="612"/>
      <c r="DL34" s="619">
        <v>374700</v>
      </c>
      <c r="DM34" s="611"/>
      <c r="DN34" s="611"/>
      <c r="DO34" s="611"/>
      <c r="DP34" s="611"/>
      <c r="DQ34" s="611"/>
      <c r="DR34" s="611"/>
      <c r="DS34" s="611"/>
      <c r="DT34" s="611"/>
      <c r="DU34" s="611"/>
      <c r="DV34" s="612"/>
      <c r="DW34" s="615">
        <v>12.8</v>
      </c>
      <c r="DX34" s="641"/>
      <c r="DY34" s="641"/>
      <c r="DZ34" s="641"/>
      <c r="EA34" s="641"/>
      <c r="EB34" s="641"/>
      <c r="EC34" s="642"/>
    </row>
    <row r="35" spans="2:133" ht="11.25" customHeight="1" x14ac:dyDescent="0.15">
      <c r="B35" s="607" t="s">
        <v>335</v>
      </c>
      <c r="C35" s="608"/>
      <c r="D35" s="608"/>
      <c r="E35" s="608"/>
      <c r="F35" s="608"/>
      <c r="G35" s="608"/>
      <c r="H35" s="608"/>
      <c r="I35" s="608"/>
      <c r="J35" s="608"/>
      <c r="K35" s="608"/>
      <c r="L35" s="608"/>
      <c r="M35" s="608"/>
      <c r="N35" s="608"/>
      <c r="O35" s="608"/>
      <c r="P35" s="608"/>
      <c r="Q35" s="609"/>
      <c r="R35" s="610" t="s">
        <v>131</v>
      </c>
      <c r="S35" s="611"/>
      <c r="T35" s="611"/>
      <c r="U35" s="611"/>
      <c r="V35" s="611"/>
      <c r="W35" s="611"/>
      <c r="X35" s="611"/>
      <c r="Y35" s="612"/>
      <c r="Z35" s="613" t="s">
        <v>131</v>
      </c>
      <c r="AA35" s="613"/>
      <c r="AB35" s="613"/>
      <c r="AC35" s="613"/>
      <c r="AD35" s="614" t="s">
        <v>131</v>
      </c>
      <c r="AE35" s="614"/>
      <c r="AF35" s="614"/>
      <c r="AG35" s="614"/>
      <c r="AH35" s="614"/>
      <c r="AI35" s="614"/>
      <c r="AJ35" s="614"/>
      <c r="AK35" s="614"/>
      <c r="AL35" s="615" t="s">
        <v>131</v>
      </c>
      <c r="AM35" s="616"/>
      <c r="AN35" s="616"/>
      <c r="AO35" s="617"/>
      <c r="AP35" s="218"/>
      <c r="AQ35" s="592" t="s">
        <v>336</v>
      </c>
      <c r="AR35" s="593"/>
      <c r="AS35" s="593"/>
      <c r="AT35" s="593"/>
      <c r="AU35" s="593"/>
      <c r="AV35" s="593"/>
      <c r="AW35" s="593"/>
      <c r="AX35" s="593"/>
      <c r="AY35" s="593"/>
      <c r="AZ35" s="593"/>
      <c r="BA35" s="593"/>
      <c r="BB35" s="593"/>
      <c r="BC35" s="593"/>
      <c r="BD35" s="593"/>
      <c r="BE35" s="593"/>
      <c r="BF35" s="594"/>
      <c r="BG35" s="592" t="s">
        <v>337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338</v>
      </c>
      <c r="CE35" s="608"/>
      <c r="CF35" s="608"/>
      <c r="CG35" s="608"/>
      <c r="CH35" s="608"/>
      <c r="CI35" s="608"/>
      <c r="CJ35" s="608"/>
      <c r="CK35" s="608"/>
      <c r="CL35" s="608"/>
      <c r="CM35" s="608"/>
      <c r="CN35" s="608"/>
      <c r="CO35" s="608"/>
      <c r="CP35" s="608"/>
      <c r="CQ35" s="609"/>
      <c r="CR35" s="610">
        <v>63131</v>
      </c>
      <c r="CS35" s="643"/>
      <c r="CT35" s="643"/>
      <c r="CU35" s="643"/>
      <c r="CV35" s="643"/>
      <c r="CW35" s="643"/>
      <c r="CX35" s="643"/>
      <c r="CY35" s="644"/>
      <c r="CZ35" s="615">
        <v>1</v>
      </c>
      <c r="DA35" s="641"/>
      <c r="DB35" s="641"/>
      <c r="DC35" s="645"/>
      <c r="DD35" s="619">
        <v>60524</v>
      </c>
      <c r="DE35" s="643"/>
      <c r="DF35" s="643"/>
      <c r="DG35" s="643"/>
      <c r="DH35" s="643"/>
      <c r="DI35" s="643"/>
      <c r="DJ35" s="643"/>
      <c r="DK35" s="644"/>
      <c r="DL35" s="619">
        <v>46276</v>
      </c>
      <c r="DM35" s="643"/>
      <c r="DN35" s="643"/>
      <c r="DO35" s="643"/>
      <c r="DP35" s="643"/>
      <c r="DQ35" s="643"/>
      <c r="DR35" s="643"/>
      <c r="DS35" s="643"/>
      <c r="DT35" s="643"/>
      <c r="DU35" s="643"/>
      <c r="DV35" s="644"/>
      <c r="DW35" s="615">
        <v>1.6</v>
      </c>
      <c r="DX35" s="641"/>
      <c r="DY35" s="641"/>
      <c r="DZ35" s="641"/>
      <c r="EA35" s="641"/>
      <c r="EB35" s="641"/>
      <c r="EC35" s="642"/>
    </row>
    <row r="36" spans="2:133" ht="11.25" customHeight="1" x14ac:dyDescent="0.15">
      <c r="B36" s="607" t="s">
        <v>339</v>
      </c>
      <c r="C36" s="608"/>
      <c r="D36" s="608"/>
      <c r="E36" s="608"/>
      <c r="F36" s="608"/>
      <c r="G36" s="608"/>
      <c r="H36" s="608"/>
      <c r="I36" s="608"/>
      <c r="J36" s="608"/>
      <c r="K36" s="608"/>
      <c r="L36" s="608"/>
      <c r="M36" s="608"/>
      <c r="N36" s="608"/>
      <c r="O36" s="608"/>
      <c r="P36" s="608"/>
      <c r="Q36" s="609"/>
      <c r="R36" s="610">
        <v>1295215</v>
      </c>
      <c r="S36" s="611"/>
      <c r="T36" s="611"/>
      <c r="U36" s="611"/>
      <c r="V36" s="611"/>
      <c r="W36" s="611"/>
      <c r="X36" s="611"/>
      <c r="Y36" s="612"/>
      <c r="Z36" s="613">
        <v>18.8</v>
      </c>
      <c r="AA36" s="613"/>
      <c r="AB36" s="613"/>
      <c r="AC36" s="613"/>
      <c r="AD36" s="614" t="s">
        <v>131</v>
      </c>
      <c r="AE36" s="614"/>
      <c r="AF36" s="614"/>
      <c r="AG36" s="614"/>
      <c r="AH36" s="614"/>
      <c r="AI36" s="614"/>
      <c r="AJ36" s="614"/>
      <c r="AK36" s="614"/>
      <c r="AL36" s="615" t="s">
        <v>131</v>
      </c>
      <c r="AM36" s="616"/>
      <c r="AN36" s="616"/>
      <c r="AO36" s="617"/>
      <c r="AP36" s="218"/>
      <c r="AQ36" s="676" t="s">
        <v>340</v>
      </c>
      <c r="AR36" s="677"/>
      <c r="AS36" s="677"/>
      <c r="AT36" s="677"/>
      <c r="AU36" s="677"/>
      <c r="AV36" s="677"/>
      <c r="AW36" s="677"/>
      <c r="AX36" s="677"/>
      <c r="AY36" s="678"/>
      <c r="AZ36" s="599">
        <v>507451</v>
      </c>
      <c r="BA36" s="600"/>
      <c r="BB36" s="600"/>
      <c r="BC36" s="600"/>
      <c r="BD36" s="600"/>
      <c r="BE36" s="600"/>
      <c r="BF36" s="672"/>
      <c r="BG36" s="596" t="s">
        <v>341</v>
      </c>
      <c r="BH36" s="597"/>
      <c r="BI36" s="597"/>
      <c r="BJ36" s="597"/>
      <c r="BK36" s="597"/>
      <c r="BL36" s="597"/>
      <c r="BM36" s="597"/>
      <c r="BN36" s="597"/>
      <c r="BO36" s="597"/>
      <c r="BP36" s="597"/>
      <c r="BQ36" s="597"/>
      <c r="BR36" s="597"/>
      <c r="BS36" s="597"/>
      <c r="BT36" s="597"/>
      <c r="BU36" s="598"/>
      <c r="BV36" s="599">
        <v>112618</v>
      </c>
      <c r="BW36" s="600"/>
      <c r="BX36" s="600"/>
      <c r="BY36" s="600"/>
      <c r="BZ36" s="600"/>
      <c r="CA36" s="600"/>
      <c r="CB36" s="672"/>
      <c r="CD36" s="607" t="s">
        <v>342</v>
      </c>
      <c r="CE36" s="608"/>
      <c r="CF36" s="608"/>
      <c r="CG36" s="608"/>
      <c r="CH36" s="608"/>
      <c r="CI36" s="608"/>
      <c r="CJ36" s="608"/>
      <c r="CK36" s="608"/>
      <c r="CL36" s="608"/>
      <c r="CM36" s="608"/>
      <c r="CN36" s="608"/>
      <c r="CO36" s="608"/>
      <c r="CP36" s="608"/>
      <c r="CQ36" s="609"/>
      <c r="CR36" s="610">
        <v>989528</v>
      </c>
      <c r="CS36" s="611"/>
      <c r="CT36" s="611"/>
      <c r="CU36" s="611"/>
      <c r="CV36" s="611"/>
      <c r="CW36" s="611"/>
      <c r="CX36" s="611"/>
      <c r="CY36" s="612"/>
      <c r="CZ36" s="615">
        <v>16</v>
      </c>
      <c r="DA36" s="641"/>
      <c r="DB36" s="641"/>
      <c r="DC36" s="645"/>
      <c r="DD36" s="619">
        <v>858220</v>
      </c>
      <c r="DE36" s="611"/>
      <c r="DF36" s="611"/>
      <c r="DG36" s="611"/>
      <c r="DH36" s="611"/>
      <c r="DI36" s="611"/>
      <c r="DJ36" s="611"/>
      <c r="DK36" s="612"/>
      <c r="DL36" s="619">
        <v>447415</v>
      </c>
      <c r="DM36" s="611"/>
      <c r="DN36" s="611"/>
      <c r="DO36" s="611"/>
      <c r="DP36" s="611"/>
      <c r="DQ36" s="611"/>
      <c r="DR36" s="611"/>
      <c r="DS36" s="611"/>
      <c r="DT36" s="611"/>
      <c r="DU36" s="611"/>
      <c r="DV36" s="612"/>
      <c r="DW36" s="615">
        <v>15.3</v>
      </c>
      <c r="DX36" s="641"/>
      <c r="DY36" s="641"/>
      <c r="DZ36" s="641"/>
      <c r="EA36" s="641"/>
      <c r="EB36" s="641"/>
      <c r="EC36" s="642"/>
    </row>
    <row r="37" spans="2:133" ht="11.25" customHeight="1" x14ac:dyDescent="0.15">
      <c r="B37" s="607" t="s">
        <v>343</v>
      </c>
      <c r="C37" s="608"/>
      <c r="D37" s="608"/>
      <c r="E37" s="608"/>
      <c r="F37" s="608"/>
      <c r="G37" s="608"/>
      <c r="H37" s="608"/>
      <c r="I37" s="608"/>
      <c r="J37" s="608"/>
      <c r="K37" s="608"/>
      <c r="L37" s="608"/>
      <c r="M37" s="608"/>
      <c r="N37" s="608"/>
      <c r="O37" s="608"/>
      <c r="P37" s="608"/>
      <c r="Q37" s="609"/>
      <c r="R37" s="610">
        <v>92784</v>
      </c>
      <c r="S37" s="611"/>
      <c r="T37" s="611"/>
      <c r="U37" s="611"/>
      <c r="V37" s="611"/>
      <c r="W37" s="611"/>
      <c r="X37" s="611"/>
      <c r="Y37" s="612"/>
      <c r="Z37" s="613">
        <v>1.3</v>
      </c>
      <c r="AA37" s="613"/>
      <c r="AB37" s="613"/>
      <c r="AC37" s="613"/>
      <c r="AD37" s="614">
        <v>8042</v>
      </c>
      <c r="AE37" s="614"/>
      <c r="AF37" s="614"/>
      <c r="AG37" s="614"/>
      <c r="AH37" s="614"/>
      <c r="AI37" s="614"/>
      <c r="AJ37" s="614"/>
      <c r="AK37" s="614"/>
      <c r="AL37" s="615">
        <v>0.3</v>
      </c>
      <c r="AM37" s="616"/>
      <c r="AN37" s="616"/>
      <c r="AO37" s="617"/>
      <c r="AQ37" s="673" t="s">
        <v>344</v>
      </c>
      <c r="AR37" s="674"/>
      <c r="AS37" s="674"/>
      <c r="AT37" s="674"/>
      <c r="AU37" s="674"/>
      <c r="AV37" s="674"/>
      <c r="AW37" s="674"/>
      <c r="AX37" s="674"/>
      <c r="AY37" s="675"/>
      <c r="AZ37" s="610">
        <v>176425</v>
      </c>
      <c r="BA37" s="611"/>
      <c r="BB37" s="611"/>
      <c r="BC37" s="611"/>
      <c r="BD37" s="643"/>
      <c r="BE37" s="643"/>
      <c r="BF37" s="665"/>
      <c r="BG37" s="607" t="s">
        <v>345</v>
      </c>
      <c r="BH37" s="608"/>
      <c r="BI37" s="608"/>
      <c r="BJ37" s="608"/>
      <c r="BK37" s="608"/>
      <c r="BL37" s="608"/>
      <c r="BM37" s="608"/>
      <c r="BN37" s="608"/>
      <c r="BO37" s="608"/>
      <c r="BP37" s="608"/>
      <c r="BQ37" s="608"/>
      <c r="BR37" s="608"/>
      <c r="BS37" s="608"/>
      <c r="BT37" s="608"/>
      <c r="BU37" s="609"/>
      <c r="BV37" s="610">
        <v>112618</v>
      </c>
      <c r="BW37" s="611"/>
      <c r="BX37" s="611"/>
      <c r="BY37" s="611"/>
      <c r="BZ37" s="611"/>
      <c r="CA37" s="611"/>
      <c r="CB37" s="620"/>
      <c r="CD37" s="607" t="s">
        <v>346</v>
      </c>
      <c r="CE37" s="608"/>
      <c r="CF37" s="608"/>
      <c r="CG37" s="608"/>
      <c r="CH37" s="608"/>
      <c r="CI37" s="608"/>
      <c r="CJ37" s="608"/>
      <c r="CK37" s="608"/>
      <c r="CL37" s="608"/>
      <c r="CM37" s="608"/>
      <c r="CN37" s="608"/>
      <c r="CO37" s="608"/>
      <c r="CP37" s="608"/>
      <c r="CQ37" s="609"/>
      <c r="CR37" s="610">
        <v>178271</v>
      </c>
      <c r="CS37" s="643"/>
      <c r="CT37" s="643"/>
      <c r="CU37" s="643"/>
      <c r="CV37" s="643"/>
      <c r="CW37" s="643"/>
      <c r="CX37" s="643"/>
      <c r="CY37" s="644"/>
      <c r="CZ37" s="615">
        <v>2.9</v>
      </c>
      <c r="DA37" s="641"/>
      <c r="DB37" s="641"/>
      <c r="DC37" s="645"/>
      <c r="DD37" s="619">
        <v>176021</v>
      </c>
      <c r="DE37" s="643"/>
      <c r="DF37" s="643"/>
      <c r="DG37" s="643"/>
      <c r="DH37" s="643"/>
      <c r="DI37" s="643"/>
      <c r="DJ37" s="643"/>
      <c r="DK37" s="644"/>
      <c r="DL37" s="619">
        <v>166243</v>
      </c>
      <c r="DM37" s="643"/>
      <c r="DN37" s="643"/>
      <c r="DO37" s="643"/>
      <c r="DP37" s="643"/>
      <c r="DQ37" s="643"/>
      <c r="DR37" s="643"/>
      <c r="DS37" s="643"/>
      <c r="DT37" s="643"/>
      <c r="DU37" s="643"/>
      <c r="DV37" s="644"/>
      <c r="DW37" s="615">
        <v>5.7</v>
      </c>
      <c r="DX37" s="641"/>
      <c r="DY37" s="641"/>
      <c r="DZ37" s="641"/>
      <c r="EA37" s="641"/>
      <c r="EB37" s="641"/>
      <c r="EC37" s="642"/>
    </row>
    <row r="38" spans="2:133" ht="11.25" customHeight="1" x14ac:dyDescent="0.15">
      <c r="B38" s="607" t="s">
        <v>347</v>
      </c>
      <c r="C38" s="608"/>
      <c r="D38" s="608"/>
      <c r="E38" s="608"/>
      <c r="F38" s="608"/>
      <c r="G38" s="608"/>
      <c r="H38" s="608"/>
      <c r="I38" s="608"/>
      <c r="J38" s="608"/>
      <c r="K38" s="608"/>
      <c r="L38" s="608"/>
      <c r="M38" s="608"/>
      <c r="N38" s="608"/>
      <c r="O38" s="608"/>
      <c r="P38" s="608"/>
      <c r="Q38" s="609"/>
      <c r="R38" s="610">
        <v>455621</v>
      </c>
      <c r="S38" s="611"/>
      <c r="T38" s="611"/>
      <c r="U38" s="611"/>
      <c r="V38" s="611"/>
      <c r="W38" s="611"/>
      <c r="X38" s="611"/>
      <c r="Y38" s="612"/>
      <c r="Z38" s="613">
        <v>6.6</v>
      </c>
      <c r="AA38" s="613"/>
      <c r="AB38" s="613"/>
      <c r="AC38" s="613"/>
      <c r="AD38" s="614" t="s">
        <v>131</v>
      </c>
      <c r="AE38" s="614"/>
      <c r="AF38" s="614"/>
      <c r="AG38" s="614"/>
      <c r="AH38" s="614"/>
      <c r="AI38" s="614"/>
      <c r="AJ38" s="614"/>
      <c r="AK38" s="614"/>
      <c r="AL38" s="615" t="s">
        <v>131</v>
      </c>
      <c r="AM38" s="616"/>
      <c r="AN38" s="616"/>
      <c r="AO38" s="617"/>
      <c r="AQ38" s="673" t="s">
        <v>348</v>
      </c>
      <c r="AR38" s="674"/>
      <c r="AS38" s="674"/>
      <c r="AT38" s="674"/>
      <c r="AU38" s="674"/>
      <c r="AV38" s="674"/>
      <c r="AW38" s="674"/>
      <c r="AX38" s="674"/>
      <c r="AY38" s="675"/>
      <c r="AZ38" s="610">
        <v>78815</v>
      </c>
      <c r="BA38" s="611"/>
      <c r="BB38" s="611"/>
      <c r="BC38" s="611"/>
      <c r="BD38" s="643"/>
      <c r="BE38" s="643"/>
      <c r="BF38" s="665"/>
      <c r="BG38" s="607" t="s">
        <v>349</v>
      </c>
      <c r="BH38" s="608"/>
      <c r="BI38" s="608"/>
      <c r="BJ38" s="608"/>
      <c r="BK38" s="608"/>
      <c r="BL38" s="608"/>
      <c r="BM38" s="608"/>
      <c r="BN38" s="608"/>
      <c r="BO38" s="608"/>
      <c r="BP38" s="608"/>
      <c r="BQ38" s="608"/>
      <c r="BR38" s="608"/>
      <c r="BS38" s="608"/>
      <c r="BT38" s="608"/>
      <c r="BU38" s="609"/>
      <c r="BV38" s="610">
        <v>810</v>
      </c>
      <c r="BW38" s="611"/>
      <c r="BX38" s="611"/>
      <c r="BY38" s="611"/>
      <c r="BZ38" s="611"/>
      <c r="CA38" s="611"/>
      <c r="CB38" s="620"/>
      <c r="CD38" s="607" t="s">
        <v>350</v>
      </c>
      <c r="CE38" s="608"/>
      <c r="CF38" s="608"/>
      <c r="CG38" s="608"/>
      <c r="CH38" s="608"/>
      <c r="CI38" s="608"/>
      <c r="CJ38" s="608"/>
      <c r="CK38" s="608"/>
      <c r="CL38" s="608"/>
      <c r="CM38" s="608"/>
      <c r="CN38" s="608"/>
      <c r="CO38" s="608"/>
      <c r="CP38" s="608"/>
      <c r="CQ38" s="609"/>
      <c r="CR38" s="610">
        <v>252211</v>
      </c>
      <c r="CS38" s="611"/>
      <c r="CT38" s="611"/>
      <c r="CU38" s="611"/>
      <c r="CV38" s="611"/>
      <c r="CW38" s="611"/>
      <c r="CX38" s="611"/>
      <c r="CY38" s="612"/>
      <c r="CZ38" s="615">
        <v>4.0999999999999996</v>
      </c>
      <c r="DA38" s="641"/>
      <c r="DB38" s="641"/>
      <c r="DC38" s="645"/>
      <c r="DD38" s="619">
        <v>217074</v>
      </c>
      <c r="DE38" s="611"/>
      <c r="DF38" s="611"/>
      <c r="DG38" s="611"/>
      <c r="DH38" s="611"/>
      <c r="DI38" s="611"/>
      <c r="DJ38" s="611"/>
      <c r="DK38" s="612"/>
      <c r="DL38" s="619">
        <v>98526</v>
      </c>
      <c r="DM38" s="611"/>
      <c r="DN38" s="611"/>
      <c r="DO38" s="611"/>
      <c r="DP38" s="611"/>
      <c r="DQ38" s="611"/>
      <c r="DR38" s="611"/>
      <c r="DS38" s="611"/>
      <c r="DT38" s="611"/>
      <c r="DU38" s="611"/>
      <c r="DV38" s="612"/>
      <c r="DW38" s="615">
        <v>3.4</v>
      </c>
      <c r="DX38" s="641"/>
      <c r="DY38" s="641"/>
      <c r="DZ38" s="641"/>
      <c r="EA38" s="641"/>
      <c r="EB38" s="641"/>
      <c r="EC38" s="642"/>
    </row>
    <row r="39" spans="2:133" ht="11.25" customHeight="1" x14ac:dyDescent="0.15">
      <c r="B39" s="607" t="s">
        <v>351</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131</v>
      </c>
      <c r="AA39" s="613"/>
      <c r="AB39" s="613"/>
      <c r="AC39" s="613"/>
      <c r="AD39" s="614" t="s">
        <v>131</v>
      </c>
      <c r="AE39" s="614"/>
      <c r="AF39" s="614"/>
      <c r="AG39" s="614"/>
      <c r="AH39" s="614"/>
      <c r="AI39" s="614"/>
      <c r="AJ39" s="614"/>
      <c r="AK39" s="614"/>
      <c r="AL39" s="615" t="s">
        <v>131</v>
      </c>
      <c r="AM39" s="616"/>
      <c r="AN39" s="616"/>
      <c r="AO39" s="617"/>
      <c r="AQ39" s="673" t="s">
        <v>352</v>
      </c>
      <c r="AR39" s="674"/>
      <c r="AS39" s="674"/>
      <c r="AT39" s="674"/>
      <c r="AU39" s="674"/>
      <c r="AV39" s="674"/>
      <c r="AW39" s="674"/>
      <c r="AX39" s="674"/>
      <c r="AY39" s="675"/>
      <c r="AZ39" s="610" t="s">
        <v>131</v>
      </c>
      <c r="BA39" s="611"/>
      <c r="BB39" s="611"/>
      <c r="BC39" s="611"/>
      <c r="BD39" s="643"/>
      <c r="BE39" s="643"/>
      <c r="BF39" s="665"/>
      <c r="BG39" s="607" t="s">
        <v>353</v>
      </c>
      <c r="BH39" s="608"/>
      <c r="BI39" s="608"/>
      <c r="BJ39" s="608"/>
      <c r="BK39" s="608"/>
      <c r="BL39" s="608"/>
      <c r="BM39" s="608"/>
      <c r="BN39" s="608"/>
      <c r="BO39" s="608"/>
      <c r="BP39" s="608"/>
      <c r="BQ39" s="608"/>
      <c r="BR39" s="608"/>
      <c r="BS39" s="608"/>
      <c r="BT39" s="608"/>
      <c r="BU39" s="609"/>
      <c r="BV39" s="610">
        <v>1368</v>
      </c>
      <c r="BW39" s="611"/>
      <c r="BX39" s="611"/>
      <c r="BY39" s="611"/>
      <c r="BZ39" s="611"/>
      <c r="CA39" s="611"/>
      <c r="CB39" s="620"/>
      <c r="CD39" s="607" t="s">
        <v>354</v>
      </c>
      <c r="CE39" s="608"/>
      <c r="CF39" s="608"/>
      <c r="CG39" s="608"/>
      <c r="CH39" s="608"/>
      <c r="CI39" s="608"/>
      <c r="CJ39" s="608"/>
      <c r="CK39" s="608"/>
      <c r="CL39" s="608"/>
      <c r="CM39" s="608"/>
      <c r="CN39" s="608"/>
      <c r="CO39" s="608"/>
      <c r="CP39" s="608"/>
      <c r="CQ39" s="609"/>
      <c r="CR39" s="610">
        <v>906059</v>
      </c>
      <c r="CS39" s="643"/>
      <c r="CT39" s="643"/>
      <c r="CU39" s="643"/>
      <c r="CV39" s="643"/>
      <c r="CW39" s="643"/>
      <c r="CX39" s="643"/>
      <c r="CY39" s="644"/>
      <c r="CZ39" s="615">
        <v>14.6</v>
      </c>
      <c r="DA39" s="641"/>
      <c r="DB39" s="641"/>
      <c r="DC39" s="645"/>
      <c r="DD39" s="619">
        <v>901501</v>
      </c>
      <c r="DE39" s="643"/>
      <c r="DF39" s="643"/>
      <c r="DG39" s="643"/>
      <c r="DH39" s="643"/>
      <c r="DI39" s="643"/>
      <c r="DJ39" s="643"/>
      <c r="DK39" s="644"/>
      <c r="DL39" s="619" t="s">
        <v>131</v>
      </c>
      <c r="DM39" s="643"/>
      <c r="DN39" s="643"/>
      <c r="DO39" s="643"/>
      <c r="DP39" s="643"/>
      <c r="DQ39" s="643"/>
      <c r="DR39" s="643"/>
      <c r="DS39" s="643"/>
      <c r="DT39" s="643"/>
      <c r="DU39" s="643"/>
      <c r="DV39" s="644"/>
      <c r="DW39" s="615" t="s">
        <v>131</v>
      </c>
      <c r="DX39" s="641"/>
      <c r="DY39" s="641"/>
      <c r="DZ39" s="641"/>
      <c r="EA39" s="641"/>
      <c r="EB39" s="641"/>
      <c r="EC39" s="642"/>
    </row>
    <row r="40" spans="2:133" ht="11.25" customHeight="1" x14ac:dyDescent="0.15">
      <c r="B40" s="607" t="s">
        <v>355</v>
      </c>
      <c r="C40" s="608"/>
      <c r="D40" s="608"/>
      <c r="E40" s="608"/>
      <c r="F40" s="608"/>
      <c r="G40" s="608"/>
      <c r="H40" s="608"/>
      <c r="I40" s="608"/>
      <c r="J40" s="608"/>
      <c r="K40" s="608"/>
      <c r="L40" s="608"/>
      <c r="M40" s="608"/>
      <c r="N40" s="608"/>
      <c r="O40" s="608"/>
      <c r="P40" s="608"/>
      <c r="Q40" s="609"/>
      <c r="R40" s="610">
        <v>30921</v>
      </c>
      <c r="S40" s="611"/>
      <c r="T40" s="611"/>
      <c r="U40" s="611"/>
      <c r="V40" s="611"/>
      <c r="W40" s="611"/>
      <c r="X40" s="611"/>
      <c r="Y40" s="612"/>
      <c r="Z40" s="613">
        <v>0.4</v>
      </c>
      <c r="AA40" s="613"/>
      <c r="AB40" s="613"/>
      <c r="AC40" s="613"/>
      <c r="AD40" s="614" t="s">
        <v>131</v>
      </c>
      <c r="AE40" s="614"/>
      <c r="AF40" s="614"/>
      <c r="AG40" s="614"/>
      <c r="AH40" s="614"/>
      <c r="AI40" s="614"/>
      <c r="AJ40" s="614"/>
      <c r="AK40" s="614"/>
      <c r="AL40" s="615" t="s">
        <v>131</v>
      </c>
      <c r="AM40" s="616"/>
      <c r="AN40" s="616"/>
      <c r="AO40" s="617"/>
      <c r="AQ40" s="673" t="s">
        <v>356</v>
      </c>
      <c r="AR40" s="674"/>
      <c r="AS40" s="674"/>
      <c r="AT40" s="674"/>
      <c r="AU40" s="674"/>
      <c r="AV40" s="674"/>
      <c r="AW40" s="674"/>
      <c r="AX40" s="674"/>
      <c r="AY40" s="675"/>
      <c r="AZ40" s="610" t="s">
        <v>131</v>
      </c>
      <c r="BA40" s="611"/>
      <c r="BB40" s="611"/>
      <c r="BC40" s="611"/>
      <c r="BD40" s="643"/>
      <c r="BE40" s="643"/>
      <c r="BF40" s="665"/>
      <c r="BG40" s="658" t="s">
        <v>357</v>
      </c>
      <c r="BH40" s="659"/>
      <c r="BI40" s="659"/>
      <c r="BJ40" s="659"/>
      <c r="BK40" s="659"/>
      <c r="BL40" s="214"/>
      <c r="BM40" s="608" t="s">
        <v>358</v>
      </c>
      <c r="BN40" s="608"/>
      <c r="BO40" s="608"/>
      <c r="BP40" s="608"/>
      <c r="BQ40" s="608"/>
      <c r="BR40" s="608"/>
      <c r="BS40" s="608"/>
      <c r="BT40" s="608"/>
      <c r="BU40" s="609"/>
      <c r="BV40" s="610">
        <v>80</v>
      </c>
      <c r="BW40" s="611"/>
      <c r="BX40" s="611"/>
      <c r="BY40" s="611"/>
      <c r="BZ40" s="611"/>
      <c r="CA40" s="611"/>
      <c r="CB40" s="620"/>
      <c r="CD40" s="607" t="s">
        <v>359</v>
      </c>
      <c r="CE40" s="608"/>
      <c r="CF40" s="608"/>
      <c r="CG40" s="608"/>
      <c r="CH40" s="608"/>
      <c r="CI40" s="608"/>
      <c r="CJ40" s="608"/>
      <c r="CK40" s="608"/>
      <c r="CL40" s="608"/>
      <c r="CM40" s="608"/>
      <c r="CN40" s="608"/>
      <c r="CO40" s="608"/>
      <c r="CP40" s="608"/>
      <c r="CQ40" s="609"/>
      <c r="CR40" s="610">
        <v>49500</v>
      </c>
      <c r="CS40" s="611"/>
      <c r="CT40" s="611"/>
      <c r="CU40" s="611"/>
      <c r="CV40" s="611"/>
      <c r="CW40" s="611"/>
      <c r="CX40" s="611"/>
      <c r="CY40" s="612"/>
      <c r="CZ40" s="615">
        <v>0.8</v>
      </c>
      <c r="DA40" s="641"/>
      <c r="DB40" s="641"/>
      <c r="DC40" s="645"/>
      <c r="DD40" s="619" t="s">
        <v>131</v>
      </c>
      <c r="DE40" s="611"/>
      <c r="DF40" s="611"/>
      <c r="DG40" s="611"/>
      <c r="DH40" s="611"/>
      <c r="DI40" s="611"/>
      <c r="DJ40" s="611"/>
      <c r="DK40" s="612"/>
      <c r="DL40" s="619" t="s">
        <v>131</v>
      </c>
      <c r="DM40" s="611"/>
      <c r="DN40" s="611"/>
      <c r="DO40" s="611"/>
      <c r="DP40" s="611"/>
      <c r="DQ40" s="611"/>
      <c r="DR40" s="611"/>
      <c r="DS40" s="611"/>
      <c r="DT40" s="611"/>
      <c r="DU40" s="611"/>
      <c r="DV40" s="612"/>
      <c r="DW40" s="615" t="s">
        <v>131</v>
      </c>
      <c r="DX40" s="641"/>
      <c r="DY40" s="641"/>
      <c r="DZ40" s="641"/>
      <c r="EA40" s="641"/>
      <c r="EB40" s="641"/>
      <c r="EC40" s="642"/>
    </row>
    <row r="41" spans="2:133" ht="11.25" customHeight="1" x14ac:dyDescent="0.15">
      <c r="B41" s="631" t="s">
        <v>360</v>
      </c>
      <c r="C41" s="632"/>
      <c r="D41" s="632"/>
      <c r="E41" s="632"/>
      <c r="F41" s="632"/>
      <c r="G41" s="632"/>
      <c r="H41" s="632"/>
      <c r="I41" s="632"/>
      <c r="J41" s="632"/>
      <c r="K41" s="632"/>
      <c r="L41" s="632"/>
      <c r="M41" s="632"/>
      <c r="N41" s="632"/>
      <c r="O41" s="632"/>
      <c r="P41" s="632"/>
      <c r="Q41" s="633"/>
      <c r="R41" s="682">
        <v>6881594</v>
      </c>
      <c r="S41" s="683"/>
      <c r="T41" s="683"/>
      <c r="U41" s="683"/>
      <c r="V41" s="683"/>
      <c r="W41" s="683"/>
      <c r="X41" s="683"/>
      <c r="Y41" s="687"/>
      <c r="Z41" s="688">
        <v>100</v>
      </c>
      <c r="AA41" s="688"/>
      <c r="AB41" s="688"/>
      <c r="AC41" s="688"/>
      <c r="AD41" s="689">
        <v>2888252</v>
      </c>
      <c r="AE41" s="689"/>
      <c r="AF41" s="689"/>
      <c r="AG41" s="689"/>
      <c r="AH41" s="689"/>
      <c r="AI41" s="689"/>
      <c r="AJ41" s="689"/>
      <c r="AK41" s="689"/>
      <c r="AL41" s="690">
        <v>100</v>
      </c>
      <c r="AM41" s="670"/>
      <c r="AN41" s="670"/>
      <c r="AO41" s="691"/>
      <c r="AQ41" s="673" t="s">
        <v>361</v>
      </c>
      <c r="AR41" s="674"/>
      <c r="AS41" s="674"/>
      <c r="AT41" s="674"/>
      <c r="AU41" s="674"/>
      <c r="AV41" s="674"/>
      <c r="AW41" s="674"/>
      <c r="AX41" s="674"/>
      <c r="AY41" s="675"/>
      <c r="AZ41" s="610">
        <v>36592</v>
      </c>
      <c r="BA41" s="611"/>
      <c r="BB41" s="611"/>
      <c r="BC41" s="611"/>
      <c r="BD41" s="643"/>
      <c r="BE41" s="643"/>
      <c r="BF41" s="665"/>
      <c r="BG41" s="658"/>
      <c r="BH41" s="659"/>
      <c r="BI41" s="659"/>
      <c r="BJ41" s="659"/>
      <c r="BK41" s="659"/>
      <c r="BL41" s="214"/>
      <c r="BM41" s="608" t="s">
        <v>362</v>
      </c>
      <c r="BN41" s="608"/>
      <c r="BO41" s="608"/>
      <c r="BP41" s="608"/>
      <c r="BQ41" s="608"/>
      <c r="BR41" s="608"/>
      <c r="BS41" s="608"/>
      <c r="BT41" s="608"/>
      <c r="BU41" s="609"/>
      <c r="BV41" s="610" t="s">
        <v>286</v>
      </c>
      <c r="BW41" s="611"/>
      <c r="BX41" s="611"/>
      <c r="BY41" s="611"/>
      <c r="BZ41" s="611"/>
      <c r="CA41" s="611"/>
      <c r="CB41" s="620"/>
      <c r="CD41" s="607" t="s">
        <v>363</v>
      </c>
      <c r="CE41" s="608"/>
      <c r="CF41" s="608"/>
      <c r="CG41" s="608"/>
      <c r="CH41" s="608"/>
      <c r="CI41" s="608"/>
      <c r="CJ41" s="608"/>
      <c r="CK41" s="608"/>
      <c r="CL41" s="608"/>
      <c r="CM41" s="608"/>
      <c r="CN41" s="608"/>
      <c r="CO41" s="608"/>
      <c r="CP41" s="608"/>
      <c r="CQ41" s="609"/>
      <c r="CR41" s="610" t="s">
        <v>277</v>
      </c>
      <c r="CS41" s="643"/>
      <c r="CT41" s="643"/>
      <c r="CU41" s="643"/>
      <c r="CV41" s="643"/>
      <c r="CW41" s="643"/>
      <c r="CX41" s="643"/>
      <c r="CY41" s="644"/>
      <c r="CZ41" s="615" t="s">
        <v>277</v>
      </c>
      <c r="DA41" s="641"/>
      <c r="DB41" s="641"/>
      <c r="DC41" s="645"/>
      <c r="DD41" s="619" t="s">
        <v>254</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364</v>
      </c>
      <c r="AR42" s="680"/>
      <c r="AS42" s="680"/>
      <c r="AT42" s="680"/>
      <c r="AU42" s="680"/>
      <c r="AV42" s="680"/>
      <c r="AW42" s="680"/>
      <c r="AX42" s="680"/>
      <c r="AY42" s="681"/>
      <c r="AZ42" s="682">
        <v>215619</v>
      </c>
      <c r="BA42" s="683"/>
      <c r="BB42" s="683"/>
      <c r="BC42" s="683"/>
      <c r="BD42" s="669"/>
      <c r="BE42" s="669"/>
      <c r="BF42" s="671"/>
      <c r="BG42" s="660"/>
      <c r="BH42" s="661"/>
      <c r="BI42" s="661"/>
      <c r="BJ42" s="661"/>
      <c r="BK42" s="661"/>
      <c r="BL42" s="215"/>
      <c r="BM42" s="632" t="s">
        <v>365</v>
      </c>
      <c r="BN42" s="632"/>
      <c r="BO42" s="632"/>
      <c r="BP42" s="632"/>
      <c r="BQ42" s="632"/>
      <c r="BR42" s="632"/>
      <c r="BS42" s="632"/>
      <c r="BT42" s="632"/>
      <c r="BU42" s="633"/>
      <c r="BV42" s="682">
        <v>311</v>
      </c>
      <c r="BW42" s="683"/>
      <c r="BX42" s="683"/>
      <c r="BY42" s="683"/>
      <c r="BZ42" s="683"/>
      <c r="CA42" s="683"/>
      <c r="CB42" s="692"/>
      <c r="CD42" s="607" t="s">
        <v>366</v>
      </c>
      <c r="CE42" s="608"/>
      <c r="CF42" s="608"/>
      <c r="CG42" s="608"/>
      <c r="CH42" s="608"/>
      <c r="CI42" s="608"/>
      <c r="CJ42" s="608"/>
      <c r="CK42" s="608"/>
      <c r="CL42" s="608"/>
      <c r="CM42" s="608"/>
      <c r="CN42" s="608"/>
      <c r="CO42" s="608"/>
      <c r="CP42" s="608"/>
      <c r="CQ42" s="609"/>
      <c r="CR42" s="610">
        <v>1102594</v>
      </c>
      <c r="CS42" s="643"/>
      <c r="CT42" s="643"/>
      <c r="CU42" s="643"/>
      <c r="CV42" s="643"/>
      <c r="CW42" s="643"/>
      <c r="CX42" s="643"/>
      <c r="CY42" s="644"/>
      <c r="CZ42" s="615">
        <v>17.8</v>
      </c>
      <c r="DA42" s="641"/>
      <c r="DB42" s="641"/>
      <c r="DC42" s="645"/>
      <c r="DD42" s="619">
        <v>497509</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367</v>
      </c>
      <c r="CD43" s="607" t="s">
        <v>368</v>
      </c>
      <c r="CE43" s="608"/>
      <c r="CF43" s="608"/>
      <c r="CG43" s="608"/>
      <c r="CH43" s="608"/>
      <c r="CI43" s="608"/>
      <c r="CJ43" s="608"/>
      <c r="CK43" s="608"/>
      <c r="CL43" s="608"/>
      <c r="CM43" s="608"/>
      <c r="CN43" s="608"/>
      <c r="CO43" s="608"/>
      <c r="CP43" s="608"/>
      <c r="CQ43" s="609"/>
      <c r="CR43" s="610">
        <v>23319</v>
      </c>
      <c r="CS43" s="643"/>
      <c r="CT43" s="643"/>
      <c r="CU43" s="643"/>
      <c r="CV43" s="643"/>
      <c r="CW43" s="643"/>
      <c r="CX43" s="643"/>
      <c r="CY43" s="644"/>
      <c r="CZ43" s="615">
        <v>0.4</v>
      </c>
      <c r="DA43" s="641"/>
      <c r="DB43" s="641"/>
      <c r="DC43" s="645"/>
      <c r="DD43" s="619">
        <v>23319</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316</v>
      </c>
      <c r="CE44" s="647"/>
      <c r="CF44" s="607" t="s">
        <v>370</v>
      </c>
      <c r="CG44" s="608"/>
      <c r="CH44" s="608"/>
      <c r="CI44" s="608"/>
      <c r="CJ44" s="608"/>
      <c r="CK44" s="608"/>
      <c r="CL44" s="608"/>
      <c r="CM44" s="608"/>
      <c r="CN44" s="608"/>
      <c r="CO44" s="608"/>
      <c r="CP44" s="608"/>
      <c r="CQ44" s="609"/>
      <c r="CR44" s="610">
        <v>1060103</v>
      </c>
      <c r="CS44" s="611"/>
      <c r="CT44" s="611"/>
      <c r="CU44" s="611"/>
      <c r="CV44" s="611"/>
      <c r="CW44" s="611"/>
      <c r="CX44" s="611"/>
      <c r="CY44" s="612"/>
      <c r="CZ44" s="615">
        <v>17.100000000000001</v>
      </c>
      <c r="DA44" s="616"/>
      <c r="DB44" s="616"/>
      <c r="DC44" s="622"/>
      <c r="DD44" s="619">
        <v>494793</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371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372</v>
      </c>
      <c r="CG45" s="608"/>
      <c r="CH45" s="608"/>
      <c r="CI45" s="608"/>
      <c r="CJ45" s="608"/>
      <c r="CK45" s="608"/>
      <c r="CL45" s="608"/>
      <c r="CM45" s="608"/>
      <c r="CN45" s="608"/>
      <c r="CO45" s="608"/>
      <c r="CP45" s="608"/>
      <c r="CQ45" s="609"/>
      <c r="CR45" s="610">
        <v>314702</v>
      </c>
      <c r="CS45" s="643"/>
      <c r="CT45" s="643"/>
      <c r="CU45" s="643"/>
      <c r="CV45" s="643"/>
      <c r="CW45" s="643"/>
      <c r="CX45" s="643"/>
      <c r="CY45" s="644"/>
      <c r="CZ45" s="615">
        <v>5.0999999999999996</v>
      </c>
      <c r="DA45" s="641"/>
      <c r="DB45" s="641"/>
      <c r="DC45" s="645"/>
      <c r="DD45" s="619">
        <v>57624</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373</v>
      </c>
      <c r="CG46" s="608"/>
      <c r="CH46" s="608"/>
      <c r="CI46" s="608"/>
      <c r="CJ46" s="608"/>
      <c r="CK46" s="608"/>
      <c r="CL46" s="608"/>
      <c r="CM46" s="608"/>
      <c r="CN46" s="608"/>
      <c r="CO46" s="608"/>
      <c r="CP46" s="608"/>
      <c r="CQ46" s="609"/>
      <c r="CR46" s="610">
        <v>728901</v>
      </c>
      <c r="CS46" s="611"/>
      <c r="CT46" s="611"/>
      <c r="CU46" s="611"/>
      <c r="CV46" s="611"/>
      <c r="CW46" s="611"/>
      <c r="CX46" s="611"/>
      <c r="CY46" s="612"/>
      <c r="CZ46" s="615">
        <v>11.8</v>
      </c>
      <c r="DA46" s="616"/>
      <c r="DB46" s="616"/>
      <c r="DC46" s="622"/>
      <c r="DD46" s="619">
        <v>421283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374</v>
      </c>
      <c r="CG47" s="608"/>
      <c r="CH47" s="608"/>
      <c r="CI47" s="608"/>
      <c r="CJ47" s="608"/>
      <c r="CK47" s="608"/>
      <c r="CL47" s="608"/>
      <c r="CM47" s="608"/>
      <c r="CN47" s="608"/>
      <c r="CO47" s="608"/>
      <c r="CP47" s="608"/>
      <c r="CQ47" s="609"/>
      <c r="CR47" s="610">
        <v>42491</v>
      </c>
      <c r="CS47" s="643"/>
      <c r="CT47" s="643"/>
      <c r="CU47" s="643"/>
      <c r="CV47" s="643"/>
      <c r="CW47" s="643"/>
      <c r="CX47" s="643"/>
      <c r="CY47" s="644"/>
      <c r="CZ47" s="615">
        <v>0.7</v>
      </c>
      <c r="DA47" s="641"/>
      <c r="DB47" s="641"/>
      <c r="DC47" s="645"/>
      <c r="DD47" s="619">
        <v>2716</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375</v>
      </c>
      <c r="CG48" s="608"/>
      <c r="CH48" s="608"/>
      <c r="CI48" s="608"/>
      <c r="CJ48" s="608"/>
      <c r="CK48" s="608"/>
      <c r="CL48" s="608"/>
      <c r="CM48" s="608"/>
      <c r="CN48" s="608"/>
      <c r="CO48" s="608"/>
      <c r="CP48" s="608"/>
      <c r="CQ48" s="609"/>
      <c r="CR48" s="610" t="s">
        <v>286</v>
      </c>
      <c r="CS48" s="611"/>
      <c r="CT48" s="611"/>
      <c r="CU48" s="611"/>
      <c r="CV48" s="611"/>
      <c r="CW48" s="611"/>
      <c r="CX48" s="611"/>
      <c r="CY48" s="612"/>
      <c r="CZ48" s="615" t="s">
        <v>254</v>
      </c>
      <c r="DA48" s="616"/>
      <c r="DB48" s="616"/>
      <c r="DC48" s="622"/>
      <c r="DD48" s="619" t="s">
        <v>254</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376</v>
      </c>
      <c r="CE49" s="632"/>
      <c r="CF49" s="632"/>
      <c r="CG49" s="632"/>
      <c r="CH49" s="632"/>
      <c r="CI49" s="632"/>
      <c r="CJ49" s="632"/>
      <c r="CK49" s="632"/>
      <c r="CL49" s="632"/>
      <c r="CM49" s="632"/>
      <c r="CN49" s="632"/>
      <c r="CO49" s="632"/>
      <c r="CP49" s="632"/>
      <c r="CQ49" s="633"/>
      <c r="CR49" s="682">
        <v>6191671</v>
      </c>
      <c r="CS49" s="669"/>
      <c r="CT49" s="669"/>
      <c r="CU49" s="669"/>
      <c r="CV49" s="669"/>
      <c r="CW49" s="669"/>
      <c r="CX49" s="669"/>
      <c r="CY49" s="698"/>
      <c r="CZ49" s="690">
        <v>100</v>
      </c>
      <c r="DA49" s="699"/>
      <c r="DB49" s="699"/>
      <c r="DC49" s="700"/>
      <c r="DD49" s="701">
        <v>4883184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yjnRiCpK2Ti6d8aWYUVOdNy+E6mMIFas6zD0vn7zWPtczxgmzeKtM5NdzhCtoWJVuD0shYYWTOIDCYxGHgMWEw==" saltValue="yJ9yUWx9J5XAVKpos6uVH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workbookViewId="0">
      <selection activeCell="V73" sqref="V73:Z73"/>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378</v>
      </c>
      <c r="DK2" s="710"/>
      <c r="DL2" s="710"/>
      <c r="DM2" s="710"/>
      <c r="DN2" s="710"/>
      <c r="DO2" s="711"/>
      <c r="DP2" s="222"/>
      <c r="DQ2" s="709" t="s">
        <v>379</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380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381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382</v>
      </c>
      <c r="B5" s="715"/>
      <c r="C5" s="715"/>
      <c r="D5" s="715"/>
      <c r="E5" s="715"/>
      <c r="F5" s="715"/>
      <c r="G5" s="715"/>
      <c r="H5" s="715"/>
      <c r="I5" s="715"/>
      <c r="J5" s="715"/>
      <c r="K5" s="715"/>
      <c r="L5" s="715"/>
      <c r="M5" s="715"/>
      <c r="N5" s="715"/>
      <c r="O5" s="715"/>
      <c r="P5" s="716"/>
      <c r="Q5" s="720" t="s">
        <v>383</v>
      </c>
      <c r="R5" s="721"/>
      <c r="S5" s="721"/>
      <c r="T5" s="721"/>
      <c r="U5" s="722"/>
      <c r="V5" s="720" t="s">
        <v>384</v>
      </c>
      <c r="W5" s="721"/>
      <c r="X5" s="721"/>
      <c r="Y5" s="721"/>
      <c r="Z5" s="722"/>
      <c r="AA5" s="720" t="s">
        <v>385</v>
      </c>
      <c r="AB5" s="721"/>
      <c r="AC5" s="721"/>
      <c r="AD5" s="721"/>
      <c r="AE5" s="721"/>
      <c r="AF5" s="726" t="s">
        <v>386</v>
      </c>
      <c r="AG5" s="721"/>
      <c r="AH5" s="721"/>
      <c r="AI5" s="721"/>
      <c r="AJ5" s="727"/>
      <c r="AK5" s="721" t="s">
        <v>387</v>
      </c>
      <c r="AL5" s="721"/>
      <c r="AM5" s="721"/>
      <c r="AN5" s="721"/>
      <c r="AO5" s="722"/>
      <c r="AP5" s="720" t="s">
        <v>388</v>
      </c>
      <c r="AQ5" s="721"/>
      <c r="AR5" s="721"/>
      <c r="AS5" s="721"/>
      <c r="AT5" s="722"/>
      <c r="AU5" s="720" t="s">
        <v>389</v>
      </c>
      <c r="AV5" s="721"/>
      <c r="AW5" s="721"/>
      <c r="AX5" s="721"/>
      <c r="AY5" s="727"/>
      <c r="AZ5" s="226"/>
      <c r="BA5" s="226"/>
      <c r="BB5" s="226"/>
      <c r="BC5" s="226"/>
      <c r="BD5" s="226"/>
      <c r="BE5" s="227"/>
      <c r="BF5" s="227"/>
      <c r="BG5" s="227"/>
      <c r="BH5" s="227"/>
      <c r="BI5" s="227"/>
      <c r="BJ5" s="227"/>
      <c r="BK5" s="227"/>
      <c r="BL5" s="227"/>
      <c r="BM5" s="227"/>
      <c r="BN5" s="227"/>
      <c r="BO5" s="227"/>
      <c r="BP5" s="227"/>
      <c r="BQ5" s="714" t="s">
        <v>390</v>
      </c>
      <c r="BR5" s="715"/>
      <c r="BS5" s="715"/>
      <c r="BT5" s="715"/>
      <c r="BU5" s="715"/>
      <c r="BV5" s="715"/>
      <c r="BW5" s="715"/>
      <c r="BX5" s="715"/>
      <c r="BY5" s="715"/>
      <c r="BZ5" s="715"/>
      <c r="CA5" s="715"/>
      <c r="CB5" s="715"/>
      <c r="CC5" s="715"/>
      <c r="CD5" s="715"/>
      <c r="CE5" s="715"/>
      <c r="CF5" s="715"/>
      <c r="CG5" s="716"/>
      <c r="CH5" s="720" t="s">
        <v>391</v>
      </c>
      <c r="CI5" s="721"/>
      <c r="CJ5" s="721"/>
      <c r="CK5" s="721"/>
      <c r="CL5" s="722"/>
      <c r="CM5" s="720" t="s">
        <v>392</v>
      </c>
      <c r="CN5" s="721"/>
      <c r="CO5" s="721"/>
      <c r="CP5" s="721"/>
      <c r="CQ5" s="722"/>
      <c r="CR5" s="720" t="s">
        <v>393</v>
      </c>
      <c r="CS5" s="721"/>
      <c r="CT5" s="721"/>
      <c r="CU5" s="721"/>
      <c r="CV5" s="722"/>
      <c r="CW5" s="720" t="s">
        <v>394</v>
      </c>
      <c r="CX5" s="721"/>
      <c r="CY5" s="721"/>
      <c r="CZ5" s="721"/>
      <c r="DA5" s="722"/>
      <c r="DB5" s="720" t="s">
        <v>395</v>
      </c>
      <c r="DC5" s="721"/>
      <c r="DD5" s="721"/>
      <c r="DE5" s="721"/>
      <c r="DF5" s="722"/>
      <c r="DG5" s="750" t="s">
        <v>396</v>
      </c>
      <c r="DH5" s="751"/>
      <c r="DI5" s="751"/>
      <c r="DJ5" s="751"/>
      <c r="DK5" s="752"/>
      <c r="DL5" s="750" t="s">
        <v>397</v>
      </c>
      <c r="DM5" s="751"/>
      <c r="DN5" s="751"/>
      <c r="DO5" s="751"/>
      <c r="DP5" s="752"/>
      <c r="DQ5" s="720" t="s">
        <v>398</v>
      </c>
      <c r="DR5" s="721"/>
      <c r="DS5" s="721"/>
      <c r="DT5" s="721"/>
      <c r="DU5" s="722"/>
      <c r="DV5" s="720" t="s">
        <v>389</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399</v>
      </c>
      <c r="C7" s="737"/>
      <c r="D7" s="737"/>
      <c r="E7" s="737"/>
      <c r="F7" s="737"/>
      <c r="G7" s="737"/>
      <c r="H7" s="737"/>
      <c r="I7" s="737"/>
      <c r="J7" s="737"/>
      <c r="K7" s="737"/>
      <c r="L7" s="737"/>
      <c r="M7" s="737"/>
      <c r="N7" s="737"/>
      <c r="O7" s="737"/>
      <c r="P7" s="738"/>
      <c r="Q7" s="739">
        <v>6882</v>
      </c>
      <c r="R7" s="740"/>
      <c r="S7" s="740"/>
      <c r="T7" s="740"/>
      <c r="U7" s="740"/>
      <c r="V7" s="740">
        <v>6192</v>
      </c>
      <c r="W7" s="740"/>
      <c r="X7" s="740"/>
      <c r="Y7" s="740"/>
      <c r="Z7" s="740"/>
      <c r="AA7" s="740">
        <v>690</v>
      </c>
      <c r="AB7" s="740"/>
      <c r="AC7" s="740"/>
      <c r="AD7" s="740"/>
      <c r="AE7" s="741"/>
      <c r="AF7" s="742">
        <v>515</v>
      </c>
      <c r="AG7" s="743"/>
      <c r="AH7" s="743"/>
      <c r="AI7" s="743"/>
      <c r="AJ7" s="744"/>
      <c r="AK7" s="745" t="s">
        <v>595</v>
      </c>
      <c r="AL7" s="746"/>
      <c r="AM7" s="746"/>
      <c r="AN7" s="746"/>
      <c r="AO7" s="746"/>
      <c r="AP7" s="746">
        <v>3683</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612</v>
      </c>
      <c r="BT7" s="734"/>
      <c r="BU7" s="734"/>
      <c r="BV7" s="734"/>
      <c r="BW7" s="734"/>
      <c r="BX7" s="734"/>
      <c r="BY7" s="734"/>
      <c r="BZ7" s="734"/>
      <c r="CA7" s="734"/>
      <c r="CB7" s="734"/>
      <c r="CC7" s="734"/>
      <c r="CD7" s="734"/>
      <c r="CE7" s="734"/>
      <c r="CF7" s="734"/>
      <c r="CG7" s="749"/>
      <c r="CH7" s="730">
        <v>8</v>
      </c>
      <c r="CI7" s="731"/>
      <c r="CJ7" s="731"/>
      <c r="CK7" s="731"/>
      <c r="CL7" s="732"/>
      <c r="CM7" s="730">
        <v>60</v>
      </c>
      <c r="CN7" s="731"/>
      <c r="CO7" s="731"/>
      <c r="CP7" s="731"/>
      <c r="CQ7" s="732"/>
      <c r="CR7" s="730">
        <v>10</v>
      </c>
      <c r="CS7" s="731"/>
      <c r="CT7" s="731"/>
      <c r="CU7" s="731"/>
      <c r="CV7" s="732"/>
      <c r="CW7" s="730" t="s">
        <v>619</v>
      </c>
      <c r="CX7" s="731"/>
      <c r="CY7" s="731"/>
      <c r="CZ7" s="731"/>
      <c r="DA7" s="732"/>
      <c r="DB7" s="730" t="s">
        <v>619</v>
      </c>
      <c r="DC7" s="731"/>
      <c r="DD7" s="731"/>
      <c r="DE7" s="731"/>
      <c r="DF7" s="732"/>
      <c r="DG7" s="730" t="s">
        <v>619</v>
      </c>
      <c r="DH7" s="731"/>
      <c r="DI7" s="731"/>
      <c r="DJ7" s="731"/>
      <c r="DK7" s="732"/>
      <c r="DL7" s="730" t="s">
        <v>619</v>
      </c>
      <c r="DM7" s="731"/>
      <c r="DN7" s="731"/>
      <c r="DO7" s="731"/>
      <c r="DP7" s="732"/>
      <c r="DQ7" s="730" t="s">
        <v>619</v>
      </c>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400</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401</v>
      </c>
      <c r="B23" s="776" t="s">
        <v>402</v>
      </c>
      <c r="C23" s="777"/>
      <c r="D23" s="777"/>
      <c r="E23" s="777"/>
      <c r="F23" s="777"/>
      <c r="G23" s="777"/>
      <c r="H23" s="777"/>
      <c r="I23" s="777"/>
      <c r="J23" s="777"/>
      <c r="K23" s="777"/>
      <c r="L23" s="777"/>
      <c r="M23" s="777"/>
      <c r="N23" s="777"/>
      <c r="O23" s="777"/>
      <c r="P23" s="778"/>
      <c r="Q23" s="779">
        <v>6882</v>
      </c>
      <c r="R23" s="780"/>
      <c r="S23" s="780"/>
      <c r="T23" s="780"/>
      <c r="U23" s="780"/>
      <c r="V23" s="780">
        <v>6192</v>
      </c>
      <c r="W23" s="780"/>
      <c r="X23" s="780"/>
      <c r="Y23" s="780"/>
      <c r="Z23" s="780"/>
      <c r="AA23" s="780">
        <v>690</v>
      </c>
      <c r="AB23" s="780"/>
      <c r="AC23" s="780"/>
      <c r="AD23" s="780"/>
      <c r="AE23" s="781"/>
      <c r="AF23" s="782">
        <v>515</v>
      </c>
      <c r="AG23" s="780"/>
      <c r="AH23" s="780"/>
      <c r="AI23" s="780"/>
      <c r="AJ23" s="783"/>
      <c r="AK23" s="784"/>
      <c r="AL23" s="785"/>
      <c r="AM23" s="785"/>
      <c r="AN23" s="785"/>
      <c r="AO23" s="785"/>
      <c r="AP23" s="780">
        <v>3683</v>
      </c>
      <c r="AQ23" s="780"/>
      <c r="AR23" s="780"/>
      <c r="AS23" s="780"/>
      <c r="AT23" s="780"/>
      <c r="AU23" s="796"/>
      <c r="AV23" s="796"/>
      <c r="AW23" s="796"/>
      <c r="AX23" s="796"/>
      <c r="AY23" s="797"/>
      <c r="AZ23" s="798" t="s">
        <v>403</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404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405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382</v>
      </c>
      <c r="B26" s="715"/>
      <c r="C26" s="715"/>
      <c r="D26" s="715"/>
      <c r="E26" s="715"/>
      <c r="F26" s="715"/>
      <c r="G26" s="715"/>
      <c r="H26" s="715"/>
      <c r="I26" s="715"/>
      <c r="J26" s="715"/>
      <c r="K26" s="715"/>
      <c r="L26" s="715"/>
      <c r="M26" s="715"/>
      <c r="N26" s="715"/>
      <c r="O26" s="715"/>
      <c r="P26" s="716"/>
      <c r="Q26" s="720" t="s">
        <v>406</v>
      </c>
      <c r="R26" s="721"/>
      <c r="S26" s="721"/>
      <c r="T26" s="721"/>
      <c r="U26" s="722"/>
      <c r="V26" s="720" t="s">
        <v>407</v>
      </c>
      <c r="W26" s="721"/>
      <c r="X26" s="721"/>
      <c r="Y26" s="721"/>
      <c r="Z26" s="722"/>
      <c r="AA26" s="720" t="s">
        <v>408</v>
      </c>
      <c r="AB26" s="721"/>
      <c r="AC26" s="721"/>
      <c r="AD26" s="721"/>
      <c r="AE26" s="721"/>
      <c r="AF26" s="801" t="s">
        <v>409</v>
      </c>
      <c r="AG26" s="802"/>
      <c r="AH26" s="802"/>
      <c r="AI26" s="802"/>
      <c r="AJ26" s="803"/>
      <c r="AK26" s="721" t="s">
        <v>410</v>
      </c>
      <c r="AL26" s="721"/>
      <c r="AM26" s="721"/>
      <c r="AN26" s="721"/>
      <c r="AO26" s="722"/>
      <c r="AP26" s="720" t="s">
        <v>411</v>
      </c>
      <c r="AQ26" s="721"/>
      <c r="AR26" s="721"/>
      <c r="AS26" s="721"/>
      <c r="AT26" s="722"/>
      <c r="AU26" s="720" t="s">
        <v>412</v>
      </c>
      <c r="AV26" s="721"/>
      <c r="AW26" s="721"/>
      <c r="AX26" s="721"/>
      <c r="AY26" s="722"/>
      <c r="AZ26" s="720" t="s">
        <v>413</v>
      </c>
      <c r="BA26" s="721"/>
      <c r="BB26" s="721"/>
      <c r="BC26" s="721"/>
      <c r="BD26" s="722"/>
      <c r="BE26" s="720" t="s">
        <v>389</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414</v>
      </c>
      <c r="C28" s="737"/>
      <c r="D28" s="737"/>
      <c r="E28" s="737"/>
      <c r="F28" s="737"/>
      <c r="G28" s="737"/>
      <c r="H28" s="737"/>
      <c r="I28" s="737"/>
      <c r="J28" s="737"/>
      <c r="K28" s="737"/>
      <c r="L28" s="737"/>
      <c r="M28" s="737"/>
      <c r="N28" s="737"/>
      <c r="O28" s="737"/>
      <c r="P28" s="738"/>
      <c r="Q28" s="809">
        <v>719</v>
      </c>
      <c r="R28" s="810"/>
      <c r="S28" s="810"/>
      <c r="T28" s="810"/>
      <c r="U28" s="810"/>
      <c r="V28" s="810">
        <v>606</v>
      </c>
      <c r="W28" s="810"/>
      <c r="X28" s="810"/>
      <c r="Y28" s="810"/>
      <c r="Z28" s="810"/>
      <c r="AA28" s="810">
        <v>113</v>
      </c>
      <c r="AB28" s="810"/>
      <c r="AC28" s="810"/>
      <c r="AD28" s="810"/>
      <c r="AE28" s="811"/>
      <c r="AF28" s="812">
        <v>113</v>
      </c>
      <c r="AG28" s="810"/>
      <c r="AH28" s="810"/>
      <c r="AI28" s="810"/>
      <c r="AJ28" s="813"/>
      <c r="AK28" s="814">
        <v>31</v>
      </c>
      <c r="AL28" s="815"/>
      <c r="AM28" s="815"/>
      <c r="AN28" s="815"/>
      <c r="AO28" s="815"/>
      <c r="AP28" s="815" t="s">
        <v>595</v>
      </c>
      <c r="AQ28" s="815"/>
      <c r="AR28" s="815"/>
      <c r="AS28" s="815"/>
      <c r="AT28" s="815"/>
      <c r="AU28" s="815" t="s">
        <v>595</v>
      </c>
      <c r="AV28" s="815"/>
      <c r="AW28" s="815"/>
      <c r="AX28" s="815"/>
      <c r="AY28" s="815"/>
      <c r="AZ28" s="816" t="s">
        <v>595</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415</v>
      </c>
      <c r="C29" s="768"/>
      <c r="D29" s="768"/>
      <c r="E29" s="768"/>
      <c r="F29" s="768"/>
      <c r="G29" s="768"/>
      <c r="H29" s="768"/>
      <c r="I29" s="768"/>
      <c r="J29" s="768"/>
      <c r="K29" s="768"/>
      <c r="L29" s="768"/>
      <c r="M29" s="768"/>
      <c r="N29" s="768"/>
      <c r="O29" s="768"/>
      <c r="P29" s="769"/>
      <c r="Q29" s="770">
        <v>929</v>
      </c>
      <c r="R29" s="771"/>
      <c r="S29" s="771"/>
      <c r="T29" s="771"/>
      <c r="U29" s="771"/>
      <c r="V29" s="771">
        <v>861</v>
      </c>
      <c r="W29" s="771"/>
      <c r="X29" s="771"/>
      <c r="Y29" s="771"/>
      <c r="Z29" s="771"/>
      <c r="AA29" s="771">
        <v>68</v>
      </c>
      <c r="AB29" s="771"/>
      <c r="AC29" s="771"/>
      <c r="AD29" s="771"/>
      <c r="AE29" s="772"/>
      <c r="AF29" s="773">
        <v>68</v>
      </c>
      <c r="AG29" s="774"/>
      <c r="AH29" s="774"/>
      <c r="AI29" s="774"/>
      <c r="AJ29" s="775"/>
      <c r="AK29" s="821">
        <v>121</v>
      </c>
      <c r="AL29" s="817"/>
      <c r="AM29" s="817"/>
      <c r="AN29" s="817"/>
      <c r="AO29" s="817"/>
      <c r="AP29" s="817" t="s">
        <v>595</v>
      </c>
      <c r="AQ29" s="817"/>
      <c r="AR29" s="817"/>
      <c r="AS29" s="817"/>
      <c r="AT29" s="817"/>
      <c r="AU29" s="817" t="s">
        <v>595</v>
      </c>
      <c r="AV29" s="817"/>
      <c r="AW29" s="817"/>
      <c r="AX29" s="817"/>
      <c r="AY29" s="817"/>
      <c r="AZ29" s="818" t="s">
        <v>595</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416</v>
      </c>
      <c r="C30" s="768"/>
      <c r="D30" s="768"/>
      <c r="E30" s="768"/>
      <c r="F30" s="768"/>
      <c r="G30" s="768"/>
      <c r="H30" s="768"/>
      <c r="I30" s="768"/>
      <c r="J30" s="768"/>
      <c r="K30" s="768"/>
      <c r="L30" s="768"/>
      <c r="M30" s="768"/>
      <c r="N30" s="768"/>
      <c r="O30" s="768"/>
      <c r="P30" s="769"/>
      <c r="Q30" s="770">
        <v>82</v>
      </c>
      <c r="R30" s="771"/>
      <c r="S30" s="771"/>
      <c r="T30" s="771"/>
      <c r="U30" s="771"/>
      <c r="V30" s="771">
        <v>82</v>
      </c>
      <c r="W30" s="771"/>
      <c r="X30" s="771"/>
      <c r="Y30" s="771"/>
      <c r="Z30" s="771"/>
      <c r="AA30" s="771" t="s">
        <v>595</v>
      </c>
      <c r="AB30" s="771"/>
      <c r="AC30" s="771"/>
      <c r="AD30" s="771"/>
      <c r="AE30" s="772"/>
      <c r="AF30" s="773" t="s">
        <v>403</v>
      </c>
      <c r="AG30" s="774"/>
      <c r="AH30" s="774"/>
      <c r="AI30" s="774"/>
      <c r="AJ30" s="775"/>
      <c r="AK30" s="821">
        <v>17</v>
      </c>
      <c r="AL30" s="817"/>
      <c r="AM30" s="817"/>
      <c r="AN30" s="817"/>
      <c r="AO30" s="817"/>
      <c r="AP30" s="817" t="s">
        <v>595</v>
      </c>
      <c r="AQ30" s="817"/>
      <c r="AR30" s="817"/>
      <c r="AS30" s="817"/>
      <c r="AT30" s="817"/>
      <c r="AU30" s="817" t="s">
        <v>595</v>
      </c>
      <c r="AV30" s="817"/>
      <c r="AW30" s="817"/>
      <c r="AX30" s="817"/>
      <c r="AY30" s="817"/>
      <c r="AZ30" s="818" t="s">
        <v>595</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417</v>
      </c>
      <c r="C31" s="768"/>
      <c r="D31" s="768"/>
      <c r="E31" s="768"/>
      <c r="F31" s="768"/>
      <c r="G31" s="768"/>
      <c r="H31" s="768"/>
      <c r="I31" s="768"/>
      <c r="J31" s="768"/>
      <c r="K31" s="768"/>
      <c r="L31" s="768"/>
      <c r="M31" s="768"/>
      <c r="N31" s="768"/>
      <c r="O31" s="768"/>
      <c r="P31" s="769"/>
      <c r="Q31" s="770">
        <v>152</v>
      </c>
      <c r="R31" s="771"/>
      <c r="S31" s="771"/>
      <c r="T31" s="771"/>
      <c r="U31" s="771"/>
      <c r="V31" s="771">
        <v>151</v>
      </c>
      <c r="W31" s="771"/>
      <c r="X31" s="771"/>
      <c r="Y31" s="771"/>
      <c r="Z31" s="771"/>
      <c r="AA31" s="771">
        <v>1</v>
      </c>
      <c r="AB31" s="771"/>
      <c r="AC31" s="771"/>
      <c r="AD31" s="771"/>
      <c r="AE31" s="772"/>
      <c r="AF31" s="773">
        <v>239</v>
      </c>
      <c r="AG31" s="774"/>
      <c r="AH31" s="774"/>
      <c r="AI31" s="774"/>
      <c r="AJ31" s="775"/>
      <c r="AK31" s="821">
        <v>79</v>
      </c>
      <c r="AL31" s="817"/>
      <c r="AM31" s="817"/>
      <c r="AN31" s="817"/>
      <c r="AO31" s="817"/>
      <c r="AP31" s="817">
        <v>814</v>
      </c>
      <c r="AQ31" s="817"/>
      <c r="AR31" s="817"/>
      <c r="AS31" s="817"/>
      <c r="AT31" s="817"/>
      <c r="AU31" s="817">
        <v>417</v>
      </c>
      <c r="AV31" s="817"/>
      <c r="AW31" s="817"/>
      <c r="AX31" s="817"/>
      <c r="AY31" s="817"/>
      <c r="AZ31" s="818" t="s">
        <v>595</v>
      </c>
      <c r="BA31" s="818"/>
      <c r="BB31" s="818"/>
      <c r="BC31" s="818"/>
      <c r="BD31" s="818"/>
      <c r="BE31" s="819" t="s">
        <v>418</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419</v>
      </c>
      <c r="C32" s="768"/>
      <c r="D32" s="768"/>
      <c r="E32" s="768"/>
      <c r="F32" s="768"/>
      <c r="G32" s="768"/>
      <c r="H32" s="768"/>
      <c r="I32" s="768"/>
      <c r="J32" s="768"/>
      <c r="K32" s="768"/>
      <c r="L32" s="768"/>
      <c r="M32" s="768"/>
      <c r="N32" s="768"/>
      <c r="O32" s="768"/>
      <c r="P32" s="769"/>
      <c r="Q32" s="770">
        <v>248</v>
      </c>
      <c r="R32" s="771"/>
      <c r="S32" s="771"/>
      <c r="T32" s="771"/>
      <c r="U32" s="771"/>
      <c r="V32" s="771">
        <v>233</v>
      </c>
      <c r="W32" s="771"/>
      <c r="X32" s="771"/>
      <c r="Y32" s="771"/>
      <c r="Z32" s="771"/>
      <c r="AA32" s="771">
        <v>15</v>
      </c>
      <c r="AB32" s="771"/>
      <c r="AC32" s="771"/>
      <c r="AD32" s="771"/>
      <c r="AE32" s="772"/>
      <c r="AF32" s="773">
        <v>163</v>
      </c>
      <c r="AG32" s="774"/>
      <c r="AH32" s="774"/>
      <c r="AI32" s="774"/>
      <c r="AJ32" s="775"/>
      <c r="AK32" s="821">
        <v>176</v>
      </c>
      <c r="AL32" s="817"/>
      <c r="AM32" s="817"/>
      <c r="AN32" s="817"/>
      <c r="AO32" s="817"/>
      <c r="AP32" s="817">
        <v>659</v>
      </c>
      <c r="AQ32" s="817"/>
      <c r="AR32" s="817"/>
      <c r="AS32" s="817"/>
      <c r="AT32" s="817"/>
      <c r="AU32" s="817">
        <v>659</v>
      </c>
      <c r="AV32" s="817"/>
      <c r="AW32" s="817"/>
      <c r="AX32" s="817"/>
      <c r="AY32" s="817"/>
      <c r="AZ32" s="818" t="s">
        <v>595</v>
      </c>
      <c r="BA32" s="818"/>
      <c r="BB32" s="818"/>
      <c r="BC32" s="818"/>
      <c r="BD32" s="818"/>
      <c r="BE32" s="819" t="s">
        <v>420</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421</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401</v>
      </c>
      <c r="B63" s="776" t="s">
        <v>422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582</v>
      </c>
      <c r="AG63" s="831"/>
      <c r="AH63" s="831"/>
      <c r="AI63" s="831"/>
      <c r="AJ63" s="832"/>
      <c r="AK63" s="833"/>
      <c r="AL63" s="828"/>
      <c r="AM63" s="828"/>
      <c r="AN63" s="828"/>
      <c r="AO63" s="828"/>
      <c r="AP63" s="831">
        <v>1473</v>
      </c>
      <c r="AQ63" s="831"/>
      <c r="AR63" s="831"/>
      <c r="AS63" s="831"/>
      <c r="AT63" s="831"/>
      <c r="AU63" s="831">
        <v>1076</v>
      </c>
      <c r="AV63" s="831"/>
      <c r="AW63" s="831"/>
      <c r="AX63" s="831"/>
      <c r="AY63" s="831"/>
      <c r="AZ63" s="835"/>
      <c r="BA63" s="835"/>
      <c r="BB63" s="835"/>
      <c r="BC63" s="835"/>
      <c r="BD63" s="835"/>
      <c r="BE63" s="836"/>
      <c r="BF63" s="836"/>
      <c r="BG63" s="836"/>
      <c r="BH63" s="836"/>
      <c r="BI63" s="837"/>
      <c r="BJ63" s="838" t="s">
        <v>423</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425</v>
      </c>
      <c r="B66" s="715"/>
      <c r="C66" s="715"/>
      <c r="D66" s="715"/>
      <c r="E66" s="715"/>
      <c r="F66" s="715"/>
      <c r="G66" s="715"/>
      <c r="H66" s="715"/>
      <c r="I66" s="715"/>
      <c r="J66" s="715"/>
      <c r="K66" s="715"/>
      <c r="L66" s="715"/>
      <c r="M66" s="715"/>
      <c r="N66" s="715"/>
      <c r="O66" s="715"/>
      <c r="P66" s="716"/>
      <c r="Q66" s="720" t="s">
        <v>426</v>
      </c>
      <c r="R66" s="721"/>
      <c r="S66" s="721"/>
      <c r="T66" s="721"/>
      <c r="U66" s="722"/>
      <c r="V66" s="720" t="s">
        <v>427</v>
      </c>
      <c r="W66" s="721"/>
      <c r="X66" s="721"/>
      <c r="Y66" s="721"/>
      <c r="Z66" s="722"/>
      <c r="AA66" s="720" t="s">
        <v>428</v>
      </c>
      <c r="AB66" s="721"/>
      <c r="AC66" s="721"/>
      <c r="AD66" s="721"/>
      <c r="AE66" s="722"/>
      <c r="AF66" s="841" t="s">
        <v>429</v>
      </c>
      <c r="AG66" s="802"/>
      <c r="AH66" s="802"/>
      <c r="AI66" s="802"/>
      <c r="AJ66" s="842"/>
      <c r="AK66" s="720" t="s">
        <v>430</v>
      </c>
      <c r="AL66" s="715"/>
      <c r="AM66" s="715"/>
      <c r="AN66" s="715"/>
      <c r="AO66" s="716"/>
      <c r="AP66" s="720" t="s">
        <v>431</v>
      </c>
      <c r="AQ66" s="721"/>
      <c r="AR66" s="721"/>
      <c r="AS66" s="721"/>
      <c r="AT66" s="722"/>
      <c r="AU66" s="720" t="s">
        <v>432</v>
      </c>
      <c r="AV66" s="721"/>
      <c r="AW66" s="721"/>
      <c r="AX66" s="721"/>
      <c r="AY66" s="722"/>
      <c r="AZ66" s="720" t="s">
        <v>389</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596</v>
      </c>
      <c r="C68" s="857"/>
      <c r="D68" s="857"/>
      <c r="E68" s="857"/>
      <c r="F68" s="857"/>
      <c r="G68" s="857"/>
      <c r="H68" s="857"/>
      <c r="I68" s="857"/>
      <c r="J68" s="857"/>
      <c r="K68" s="857"/>
      <c r="L68" s="857"/>
      <c r="M68" s="857"/>
      <c r="N68" s="857"/>
      <c r="O68" s="857"/>
      <c r="P68" s="858"/>
      <c r="Q68" s="859">
        <v>1777</v>
      </c>
      <c r="R68" s="853"/>
      <c r="S68" s="853"/>
      <c r="T68" s="853"/>
      <c r="U68" s="853"/>
      <c r="V68" s="853">
        <v>1665</v>
      </c>
      <c r="W68" s="853"/>
      <c r="X68" s="853"/>
      <c r="Y68" s="853"/>
      <c r="Z68" s="853"/>
      <c r="AA68" s="853">
        <v>112</v>
      </c>
      <c r="AB68" s="853"/>
      <c r="AC68" s="853"/>
      <c r="AD68" s="853"/>
      <c r="AE68" s="853"/>
      <c r="AF68" s="853">
        <v>97</v>
      </c>
      <c r="AG68" s="853"/>
      <c r="AH68" s="853"/>
      <c r="AI68" s="853"/>
      <c r="AJ68" s="853"/>
      <c r="AK68" s="853">
        <v>100</v>
      </c>
      <c r="AL68" s="853"/>
      <c r="AM68" s="853"/>
      <c r="AN68" s="853"/>
      <c r="AO68" s="853"/>
      <c r="AP68" s="853">
        <v>2546</v>
      </c>
      <c r="AQ68" s="853"/>
      <c r="AR68" s="853"/>
      <c r="AS68" s="853"/>
      <c r="AT68" s="853"/>
      <c r="AU68" s="853">
        <v>103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597</v>
      </c>
      <c r="C69" s="861"/>
      <c r="D69" s="861"/>
      <c r="E69" s="861"/>
      <c r="F69" s="861"/>
      <c r="G69" s="861"/>
      <c r="H69" s="861"/>
      <c r="I69" s="861"/>
      <c r="J69" s="861"/>
      <c r="K69" s="861"/>
      <c r="L69" s="861"/>
      <c r="M69" s="861"/>
      <c r="N69" s="861"/>
      <c r="O69" s="861"/>
      <c r="P69" s="862"/>
      <c r="Q69" s="863">
        <v>18</v>
      </c>
      <c r="R69" s="817"/>
      <c r="S69" s="817"/>
      <c r="T69" s="817"/>
      <c r="U69" s="817"/>
      <c r="V69" s="817">
        <v>3</v>
      </c>
      <c r="W69" s="817"/>
      <c r="X69" s="817"/>
      <c r="Y69" s="817"/>
      <c r="Z69" s="817"/>
      <c r="AA69" s="817">
        <v>15</v>
      </c>
      <c r="AB69" s="817"/>
      <c r="AC69" s="817"/>
      <c r="AD69" s="817"/>
      <c r="AE69" s="817"/>
      <c r="AF69" s="817">
        <v>8</v>
      </c>
      <c r="AG69" s="817"/>
      <c r="AH69" s="817"/>
      <c r="AI69" s="817"/>
      <c r="AJ69" s="817"/>
      <c r="AK69" s="817"/>
      <c r="AL69" s="817"/>
      <c r="AM69" s="817"/>
      <c r="AN69" s="817"/>
      <c r="AO69" s="817"/>
      <c r="AP69" s="817" t="s">
        <v>595</v>
      </c>
      <c r="AQ69" s="817"/>
      <c r="AR69" s="817"/>
      <c r="AS69" s="817"/>
      <c r="AT69" s="817"/>
      <c r="AU69" s="817" t="s">
        <v>595</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598</v>
      </c>
      <c r="C70" s="861"/>
      <c r="D70" s="861"/>
      <c r="E70" s="861"/>
      <c r="F70" s="861"/>
      <c r="G70" s="861"/>
      <c r="H70" s="861"/>
      <c r="I70" s="861"/>
      <c r="J70" s="861"/>
      <c r="K70" s="861"/>
      <c r="L70" s="861"/>
      <c r="M70" s="861"/>
      <c r="N70" s="861"/>
      <c r="O70" s="861"/>
      <c r="P70" s="862"/>
      <c r="Q70" s="863">
        <v>2364</v>
      </c>
      <c r="R70" s="817"/>
      <c r="S70" s="817"/>
      <c r="T70" s="817"/>
      <c r="U70" s="817"/>
      <c r="V70" s="817">
        <v>2311</v>
      </c>
      <c r="W70" s="817"/>
      <c r="X70" s="817"/>
      <c r="Y70" s="817"/>
      <c r="Z70" s="817"/>
      <c r="AA70" s="817">
        <v>53</v>
      </c>
      <c r="AB70" s="817"/>
      <c r="AC70" s="817"/>
      <c r="AD70" s="817"/>
      <c r="AE70" s="817"/>
      <c r="AF70" s="817">
        <v>46</v>
      </c>
      <c r="AG70" s="817"/>
      <c r="AH70" s="817"/>
      <c r="AI70" s="817"/>
      <c r="AJ70" s="817"/>
      <c r="AK70" s="817">
        <v>282</v>
      </c>
      <c r="AL70" s="817"/>
      <c r="AM70" s="817"/>
      <c r="AN70" s="817"/>
      <c r="AO70" s="817"/>
      <c r="AP70" s="817">
        <v>57</v>
      </c>
      <c r="AQ70" s="817"/>
      <c r="AR70" s="817"/>
      <c r="AS70" s="817"/>
      <c r="AT70" s="817"/>
      <c r="AU70" s="817">
        <v>3</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599</v>
      </c>
      <c r="C71" s="861"/>
      <c r="D71" s="861"/>
      <c r="E71" s="861"/>
      <c r="F71" s="861"/>
      <c r="G71" s="861"/>
      <c r="H71" s="861"/>
      <c r="I71" s="861"/>
      <c r="J71" s="861"/>
      <c r="K71" s="861"/>
      <c r="L71" s="861"/>
      <c r="M71" s="861"/>
      <c r="N71" s="861"/>
      <c r="O71" s="861"/>
      <c r="P71" s="862"/>
      <c r="Q71" s="863">
        <v>146</v>
      </c>
      <c r="R71" s="817"/>
      <c r="S71" s="817"/>
      <c r="T71" s="817"/>
      <c r="U71" s="817"/>
      <c r="V71" s="817">
        <v>137</v>
      </c>
      <c r="W71" s="817"/>
      <c r="X71" s="817"/>
      <c r="Y71" s="817"/>
      <c r="Z71" s="817"/>
      <c r="AA71" s="817">
        <v>9</v>
      </c>
      <c r="AB71" s="817"/>
      <c r="AC71" s="817"/>
      <c r="AD71" s="817"/>
      <c r="AE71" s="817"/>
      <c r="AF71" s="817">
        <v>9</v>
      </c>
      <c r="AG71" s="817"/>
      <c r="AH71" s="817"/>
      <c r="AI71" s="817"/>
      <c r="AJ71" s="817"/>
      <c r="AK71" s="817">
        <v>37</v>
      </c>
      <c r="AL71" s="817"/>
      <c r="AM71" s="817"/>
      <c r="AN71" s="817"/>
      <c r="AO71" s="817"/>
      <c r="AP71" s="817" t="s">
        <v>595</v>
      </c>
      <c r="AQ71" s="817"/>
      <c r="AR71" s="817"/>
      <c r="AS71" s="817"/>
      <c r="AT71" s="817"/>
      <c r="AU71" s="817" t="s">
        <v>595</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600</v>
      </c>
      <c r="C72" s="861"/>
      <c r="D72" s="861"/>
      <c r="E72" s="861"/>
      <c r="F72" s="861"/>
      <c r="G72" s="861"/>
      <c r="H72" s="861"/>
      <c r="I72" s="861"/>
      <c r="J72" s="861"/>
      <c r="K72" s="861"/>
      <c r="L72" s="861"/>
      <c r="M72" s="861"/>
      <c r="N72" s="861"/>
      <c r="O72" s="861"/>
      <c r="P72" s="862"/>
      <c r="Q72" s="863">
        <v>6552</v>
      </c>
      <c r="R72" s="817"/>
      <c r="S72" s="817"/>
      <c r="T72" s="817"/>
      <c r="U72" s="817"/>
      <c r="V72" s="817">
        <v>6149</v>
      </c>
      <c r="W72" s="817"/>
      <c r="X72" s="817"/>
      <c r="Y72" s="817"/>
      <c r="Z72" s="817"/>
      <c r="AA72" s="817">
        <v>403</v>
      </c>
      <c r="AB72" s="817"/>
      <c r="AC72" s="817"/>
      <c r="AD72" s="817"/>
      <c r="AE72" s="817"/>
      <c r="AF72" s="817">
        <v>403</v>
      </c>
      <c r="AG72" s="817"/>
      <c r="AH72" s="817"/>
      <c r="AI72" s="817"/>
      <c r="AJ72" s="817"/>
      <c r="AK72" s="817">
        <v>7</v>
      </c>
      <c r="AL72" s="817"/>
      <c r="AM72" s="817"/>
      <c r="AN72" s="817"/>
      <c r="AO72" s="817"/>
      <c r="AP72" s="817" t="s">
        <v>595</v>
      </c>
      <c r="AQ72" s="817"/>
      <c r="AR72" s="817"/>
      <c r="AS72" s="817"/>
      <c r="AT72" s="817"/>
      <c r="AU72" s="817" t="s">
        <v>595</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601</v>
      </c>
      <c r="C73" s="861"/>
      <c r="D73" s="861"/>
      <c r="E73" s="861"/>
      <c r="F73" s="861"/>
      <c r="G73" s="861"/>
      <c r="H73" s="861"/>
      <c r="I73" s="861"/>
      <c r="J73" s="861"/>
      <c r="K73" s="861"/>
      <c r="L73" s="861"/>
      <c r="M73" s="861"/>
      <c r="N73" s="861"/>
      <c r="O73" s="861"/>
      <c r="P73" s="862"/>
      <c r="Q73" s="863">
        <v>13</v>
      </c>
      <c r="R73" s="817"/>
      <c r="S73" s="817"/>
      <c r="T73" s="817"/>
      <c r="U73" s="817"/>
      <c r="V73" s="817">
        <v>13</v>
      </c>
      <c r="W73" s="817"/>
      <c r="X73" s="817"/>
      <c r="Y73" s="817"/>
      <c r="Z73" s="817"/>
      <c r="AA73" s="817">
        <v>0</v>
      </c>
      <c r="AB73" s="817"/>
      <c r="AC73" s="817"/>
      <c r="AD73" s="817"/>
      <c r="AE73" s="817"/>
      <c r="AF73" s="817">
        <v>0</v>
      </c>
      <c r="AG73" s="817"/>
      <c r="AH73" s="817"/>
      <c r="AI73" s="817"/>
      <c r="AJ73" s="817"/>
      <c r="AK73" s="817">
        <v>0</v>
      </c>
      <c r="AL73" s="817"/>
      <c r="AM73" s="817"/>
      <c r="AN73" s="817"/>
      <c r="AO73" s="817"/>
      <c r="AP73" s="817" t="s">
        <v>595</v>
      </c>
      <c r="AQ73" s="817"/>
      <c r="AR73" s="817"/>
      <c r="AS73" s="817"/>
      <c r="AT73" s="817"/>
      <c r="AU73" s="817" t="s">
        <v>595</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602</v>
      </c>
      <c r="C74" s="861"/>
      <c r="D74" s="861"/>
      <c r="E74" s="861"/>
      <c r="F74" s="861"/>
      <c r="G74" s="861"/>
      <c r="H74" s="861"/>
      <c r="I74" s="861"/>
      <c r="J74" s="861"/>
      <c r="K74" s="861"/>
      <c r="L74" s="861"/>
      <c r="M74" s="861"/>
      <c r="N74" s="861"/>
      <c r="O74" s="861"/>
      <c r="P74" s="862"/>
      <c r="Q74" s="863">
        <v>10</v>
      </c>
      <c r="R74" s="817"/>
      <c r="S74" s="817"/>
      <c r="T74" s="817"/>
      <c r="U74" s="817"/>
      <c r="V74" s="817">
        <v>10</v>
      </c>
      <c r="W74" s="817"/>
      <c r="X74" s="817"/>
      <c r="Y74" s="817"/>
      <c r="Z74" s="817"/>
      <c r="AA74" s="817">
        <v>0</v>
      </c>
      <c r="AB74" s="817"/>
      <c r="AC74" s="817"/>
      <c r="AD74" s="817"/>
      <c r="AE74" s="817"/>
      <c r="AF74" s="817">
        <v>0</v>
      </c>
      <c r="AG74" s="817"/>
      <c r="AH74" s="817"/>
      <c r="AI74" s="817"/>
      <c r="AJ74" s="817"/>
      <c r="AK74" s="817"/>
      <c r="AL74" s="817"/>
      <c r="AM74" s="817"/>
      <c r="AN74" s="817"/>
      <c r="AO74" s="817"/>
      <c r="AP74" s="817" t="s">
        <v>595</v>
      </c>
      <c r="AQ74" s="817"/>
      <c r="AR74" s="817"/>
      <c r="AS74" s="817"/>
      <c r="AT74" s="817"/>
      <c r="AU74" s="817" t="s">
        <v>595</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603</v>
      </c>
      <c r="C75" s="861"/>
      <c r="D75" s="861"/>
      <c r="E75" s="861"/>
      <c r="F75" s="861"/>
      <c r="G75" s="861"/>
      <c r="H75" s="861"/>
      <c r="I75" s="861"/>
      <c r="J75" s="861"/>
      <c r="K75" s="861"/>
      <c r="L75" s="861"/>
      <c r="M75" s="861"/>
      <c r="N75" s="861"/>
      <c r="O75" s="861"/>
      <c r="P75" s="862"/>
      <c r="Q75" s="864">
        <v>2</v>
      </c>
      <c r="R75" s="865"/>
      <c r="S75" s="865"/>
      <c r="T75" s="865"/>
      <c r="U75" s="821"/>
      <c r="V75" s="866">
        <v>2</v>
      </c>
      <c r="W75" s="865"/>
      <c r="X75" s="865"/>
      <c r="Y75" s="865"/>
      <c r="Z75" s="821"/>
      <c r="AA75" s="866">
        <v>0</v>
      </c>
      <c r="AB75" s="865"/>
      <c r="AC75" s="865"/>
      <c r="AD75" s="865"/>
      <c r="AE75" s="821"/>
      <c r="AF75" s="866">
        <v>0</v>
      </c>
      <c r="AG75" s="865"/>
      <c r="AH75" s="865"/>
      <c r="AI75" s="865"/>
      <c r="AJ75" s="821"/>
      <c r="AK75" s="866"/>
      <c r="AL75" s="865"/>
      <c r="AM75" s="865"/>
      <c r="AN75" s="865"/>
      <c r="AO75" s="821"/>
      <c r="AP75" s="817" t="s">
        <v>595</v>
      </c>
      <c r="AQ75" s="817"/>
      <c r="AR75" s="817"/>
      <c r="AS75" s="817"/>
      <c r="AT75" s="817"/>
      <c r="AU75" s="817" t="s">
        <v>595</v>
      </c>
      <c r="AV75" s="817"/>
      <c r="AW75" s="817"/>
      <c r="AX75" s="817"/>
      <c r="AY75" s="817"/>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604</v>
      </c>
      <c r="C76" s="861"/>
      <c r="D76" s="861"/>
      <c r="E76" s="861"/>
      <c r="F76" s="861"/>
      <c r="G76" s="861"/>
      <c r="H76" s="861"/>
      <c r="I76" s="861"/>
      <c r="J76" s="861"/>
      <c r="K76" s="861"/>
      <c r="L76" s="861"/>
      <c r="M76" s="861"/>
      <c r="N76" s="861"/>
      <c r="O76" s="861"/>
      <c r="P76" s="862"/>
      <c r="Q76" s="864">
        <v>169</v>
      </c>
      <c r="R76" s="865"/>
      <c r="S76" s="865"/>
      <c r="T76" s="865"/>
      <c r="U76" s="821"/>
      <c r="V76" s="866">
        <v>163</v>
      </c>
      <c r="W76" s="865"/>
      <c r="X76" s="865"/>
      <c r="Y76" s="865"/>
      <c r="Z76" s="821"/>
      <c r="AA76" s="866">
        <v>7</v>
      </c>
      <c r="AB76" s="865"/>
      <c r="AC76" s="865"/>
      <c r="AD76" s="865"/>
      <c r="AE76" s="821"/>
      <c r="AF76" s="866">
        <v>7</v>
      </c>
      <c r="AG76" s="865"/>
      <c r="AH76" s="865"/>
      <c r="AI76" s="865"/>
      <c r="AJ76" s="821"/>
      <c r="AK76" s="866"/>
      <c r="AL76" s="865"/>
      <c r="AM76" s="865"/>
      <c r="AN76" s="865"/>
      <c r="AO76" s="821"/>
      <c r="AP76" s="817" t="s">
        <v>595</v>
      </c>
      <c r="AQ76" s="817"/>
      <c r="AR76" s="817"/>
      <c r="AS76" s="817"/>
      <c r="AT76" s="817"/>
      <c r="AU76" s="817" t="s">
        <v>595</v>
      </c>
      <c r="AV76" s="817"/>
      <c r="AW76" s="817"/>
      <c r="AX76" s="817"/>
      <c r="AY76" s="817"/>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605</v>
      </c>
      <c r="C77" s="861"/>
      <c r="D77" s="861"/>
      <c r="E77" s="861"/>
      <c r="F77" s="861"/>
      <c r="G77" s="861"/>
      <c r="H77" s="861"/>
      <c r="I77" s="861"/>
      <c r="J77" s="861"/>
      <c r="K77" s="861"/>
      <c r="L77" s="861"/>
      <c r="M77" s="861"/>
      <c r="N77" s="861"/>
      <c r="O77" s="861"/>
      <c r="P77" s="862"/>
      <c r="Q77" s="864">
        <v>29</v>
      </c>
      <c r="R77" s="865"/>
      <c r="S77" s="865"/>
      <c r="T77" s="865"/>
      <c r="U77" s="821"/>
      <c r="V77" s="866">
        <v>27</v>
      </c>
      <c r="W77" s="865"/>
      <c r="X77" s="865"/>
      <c r="Y77" s="865"/>
      <c r="Z77" s="821"/>
      <c r="AA77" s="866">
        <v>2</v>
      </c>
      <c r="AB77" s="865"/>
      <c r="AC77" s="865"/>
      <c r="AD77" s="865"/>
      <c r="AE77" s="821"/>
      <c r="AF77" s="866">
        <v>0</v>
      </c>
      <c r="AG77" s="865"/>
      <c r="AH77" s="865"/>
      <c r="AI77" s="865"/>
      <c r="AJ77" s="821"/>
      <c r="AK77" s="866"/>
      <c r="AL77" s="865"/>
      <c r="AM77" s="865"/>
      <c r="AN77" s="865"/>
      <c r="AO77" s="821"/>
      <c r="AP77" s="817" t="s">
        <v>595</v>
      </c>
      <c r="AQ77" s="817"/>
      <c r="AR77" s="817"/>
      <c r="AS77" s="817"/>
      <c r="AT77" s="817"/>
      <c r="AU77" s="817" t="s">
        <v>595</v>
      </c>
      <c r="AV77" s="817"/>
      <c r="AW77" s="817"/>
      <c r="AX77" s="817"/>
      <c r="AY77" s="817"/>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t="s">
        <v>606</v>
      </c>
      <c r="C78" s="861"/>
      <c r="D78" s="861"/>
      <c r="E78" s="861"/>
      <c r="F78" s="861"/>
      <c r="G78" s="861"/>
      <c r="H78" s="861"/>
      <c r="I78" s="861"/>
      <c r="J78" s="861"/>
      <c r="K78" s="861"/>
      <c r="L78" s="861"/>
      <c r="M78" s="861"/>
      <c r="N78" s="861"/>
      <c r="O78" s="861"/>
      <c r="P78" s="862"/>
      <c r="Q78" s="863">
        <v>1833</v>
      </c>
      <c r="R78" s="817"/>
      <c r="S78" s="817"/>
      <c r="T78" s="817"/>
      <c r="U78" s="817"/>
      <c r="V78" s="817">
        <v>1780</v>
      </c>
      <c r="W78" s="817"/>
      <c r="X78" s="817"/>
      <c r="Y78" s="817"/>
      <c r="Z78" s="817"/>
      <c r="AA78" s="817">
        <v>53</v>
      </c>
      <c r="AB78" s="817"/>
      <c r="AC78" s="817"/>
      <c r="AD78" s="817"/>
      <c r="AE78" s="817"/>
      <c r="AF78" s="817">
        <v>53</v>
      </c>
      <c r="AG78" s="817"/>
      <c r="AH78" s="817"/>
      <c r="AI78" s="817"/>
      <c r="AJ78" s="817"/>
      <c r="AK78" s="817">
        <v>4</v>
      </c>
      <c r="AL78" s="817"/>
      <c r="AM78" s="817"/>
      <c r="AN78" s="817"/>
      <c r="AO78" s="817"/>
      <c r="AP78" s="817" t="s">
        <v>595</v>
      </c>
      <c r="AQ78" s="817"/>
      <c r="AR78" s="817"/>
      <c r="AS78" s="817"/>
      <c r="AT78" s="817"/>
      <c r="AU78" s="817" t="s">
        <v>595</v>
      </c>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t="s">
        <v>607</v>
      </c>
      <c r="C79" s="861"/>
      <c r="D79" s="861"/>
      <c r="E79" s="861"/>
      <c r="F79" s="861"/>
      <c r="G79" s="861"/>
      <c r="H79" s="861"/>
      <c r="I79" s="861"/>
      <c r="J79" s="861"/>
      <c r="K79" s="861"/>
      <c r="L79" s="861"/>
      <c r="M79" s="861"/>
      <c r="N79" s="861"/>
      <c r="O79" s="861"/>
      <c r="P79" s="862"/>
      <c r="Q79" s="863">
        <v>239</v>
      </c>
      <c r="R79" s="817"/>
      <c r="S79" s="817"/>
      <c r="T79" s="817"/>
      <c r="U79" s="817"/>
      <c r="V79" s="817">
        <v>188</v>
      </c>
      <c r="W79" s="817"/>
      <c r="X79" s="817"/>
      <c r="Y79" s="817"/>
      <c r="Z79" s="817"/>
      <c r="AA79" s="817">
        <v>50</v>
      </c>
      <c r="AB79" s="817"/>
      <c r="AC79" s="817"/>
      <c r="AD79" s="817"/>
      <c r="AE79" s="817"/>
      <c r="AF79" s="817">
        <v>50</v>
      </c>
      <c r="AG79" s="817"/>
      <c r="AH79" s="817"/>
      <c r="AI79" s="817"/>
      <c r="AJ79" s="817"/>
      <c r="AK79" s="817">
        <v>19</v>
      </c>
      <c r="AL79" s="817"/>
      <c r="AM79" s="817"/>
      <c r="AN79" s="817"/>
      <c r="AO79" s="817"/>
      <c r="AP79" s="817" t="s">
        <v>595</v>
      </c>
      <c r="AQ79" s="817"/>
      <c r="AR79" s="817"/>
      <c r="AS79" s="817"/>
      <c r="AT79" s="817"/>
      <c r="AU79" s="817" t="s">
        <v>595</v>
      </c>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t="s">
        <v>608</v>
      </c>
      <c r="C80" s="861"/>
      <c r="D80" s="861"/>
      <c r="E80" s="861"/>
      <c r="F80" s="861"/>
      <c r="G80" s="861"/>
      <c r="H80" s="861"/>
      <c r="I80" s="861"/>
      <c r="J80" s="861"/>
      <c r="K80" s="861"/>
      <c r="L80" s="861"/>
      <c r="M80" s="861"/>
      <c r="N80" s="861"/>
      <c r="O80" s="861"/>
      <c r="P80" s="862"/>
      <c r="Q80" s="863">
        <v>307348</v>
      </c>
      <c r="R80" s="817"/>
      <c r="S80" s="817"/>
      <c r="T80" s="817"/>
      <c r="U80" s="817"/>
      <c r="V80" s="817">
        <v>292047</v>
      </c>
      <c r="W80" s="817"/>
      <c r="X80" s="817"/>
      <c r="Y80" s="817"/>
      <c r="Z80" s="817"/>
      <c r="AA80" s="817">
        <v>15301</v>
      </c>
      <c r="AB80" s="817"/>
      <c r="AC80" s="817"/>
      <c r="AD80" s="817"/>
      <c r="AE80" s="817"/>
      <c r="AF80" s="817">
        <v>15301</v>
      </c>
      <c r="AG80" s="817"/>
      <c r="AH80" s="817"/>
      <c r="AI80" s="817"/>
      <c r="AJ80" s="817"/>
      <c r="AK80" s="817">
        <v>0</v>
      </c>
      <c r="AL80" s="817"/>
      <c r="AM80" s="817"/>
      <c r="AN80" s="817"/>
      <c r="AO80" s="817"/>
      <c r="AP80" s="817" t="s">
        <v>595</v>
      </c>
      <c r="AQ80" s="817"/>
      <c r="AR80" s="817"/>
      <c r="AS80" s="817"/>
      <c r="AT80" s="817"/>
      <c r="AU80" s="817" t="s">
        <v>595</v>
      </c>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t="s">
        <v>609</v>
      </c>
      <c r="C81" s="861"/>
      <c r="D81" s="861"/>
      <c r="E81" s="861"/>
      <c r="F81" s="861"/>
      <c r="G81" s="861"/>
      <c r="H81" s="861"/>
      <c r="I81" s="861"/>
      <c r="J81" s="861"/>
      <c r="K81" s="861"/>
      <c r="L81" s="861"/>
      <c r="M81" s="861"/>
      <c r="N81" s="861"/>
      <c r="O81" s="861"/>
      <c r="P81" s="862"/>
      <c r="Q81" s="863">
        <v>49</v>
      </c>
      <c r="R81" s="817"/>
      <c r="S81" s="817"/>
      <c r="T81" s="817"/>
      <c r="U81" s="817"/>
      <c r="V81" s="817">
        <v>46</v>
      </c>
      <c r="W81" s="817"/>
      <c r="X81" s="817"/>
      <c r="Y81" s="817"/>
      <c r="Z81" s="817"/>
      <c r="AA81" s="817">
        <v>3</v>
      </c>
      <c r="AB81" s="817"/>
      <c r="AC81" s="817"/>
      <c r="AD81" s="817"/>
      <c r="AE81" s="817"/>
      <c r="AF81" s="817">
        <v>3</v>
      </c>
      <c r="AG81" s="817"/>
      <c r="AH81" s="817"/>
      <c r="AI81" s="817"/>
      <c r="AJ81" s="817"/>
      <c r="AK81" s="817">
        <v>0</v>
      </c>
      <c r="AL81" s="817"/>
      <c r="AM81" s="817"/>
      <c r="AN81" s="817"/>
      <c r="AO81" s="817"/>
      <c r="AP81" s="817" t="s">
        <v>595</v>
      </c>
      <c r="AQ81" s="817"/>
      <c r="AR81" s="817"/>
      <c r="AS81" s="817"/>
      <c r="AT81" s="817"/>
      <c r="AU81" s="817" t="s">
        <v>595</v>
      </c>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t="s">
        <v>610</v>
      </c>
      <c r="C82" s="861"/>
      <c r="D82" s="861"/>
      <c r="E82" s="861"/>
      <c r="F82" s="861"/>
      <c r="G82" s="861"/>
      <c r="H82" s="861"/>
      <c r="I82" s="861"/>
      <c r="J82" s="861"/>
      <c r="K82" s="861"/>
      <c r="L82" s="861"/>
      <c r="M82" s="861"/>
      <c r="N82" s="861"/>
      <c r="O82" s="861"/>
      <c r="P82" s="862"/>
      <c r="Q82" s="863">
        <v>31</v>
      </c>
      <c r="R82" s="817"/>
      <c r="S82" s="817"/>
      <c r="T82" s="817"/>
      <c r="U82" s="817"/>
      <c r="V82" s="817">
        <v>29</v>
      </c>
      <c r="W82" s="817"/>
      <c r="X82" s="817"/>
      <c r="Y82" s="817"/>
      <c r="Z82" s="817"/>
      <c r="AA82" s="817">
        <v>2</v>
      </c>
      <c r="AB82" s="817"/>
      <c r="AC82" s="817"/>
      <c r="AD82" s="817"/>
      <c r="AE82" s="817"/>
      <c r="AF82" s="817">
        <v>2</v>
      </c>
      <c r="AG82" s="817"/>
      <c r="AH82" s="817"/>
      <c r="AI82" s="817"/>
      <c r="AJ82" s="817"/>
      <c r="AK82" s="817">
        <v>0</v>
      </c>
      <c r="AL82" s="817"/>
      <c r="AM82" s="817"/>
      <c r="AN82" s="817"/>
      <c r="AO82" s="817"/>
      <c r="AP82" s="817" t="s">
        <v>595</v>
      </c>
      <c r="AQ82" s="817"/>
      <c r="AR82" s="817"/>
      <c r="AS82" s="817"/>
      <c r="AT82" s="817"/>
      <c r="AU82" s="817" t="s">
        <v>595</v>
      </c>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t="s">
        <v>611</v>
      </c>
      <c r="C83" s="861"/>
      <c r="D83" s="861"/>
      <c r="E83" s="861"/>
      <c r="F83" s="861"/>
      <c r="G83" s="861"/>
      <c r="H83" s="861"/>
      <c r="I83" s="861"/>
      <c r="J83" s="861"/>
      <c r="K83" s="861"/>
      <c r="L83" s="861"/>
      <c r="M83" s="861"/>
      <c r="N83" s="861"/>
      <c r="O83" s="861"/>
      <c r="P83" s="862"/>
      <c r="Q83" s="863">
        <v>210</v>
      </c>
      <c r="R83" s="817"/>
      <c r="S83" s="817"/>
      <c r="T83" s="817"/>
      <c r="U83" s="817"/>
      <c r="V83" s="817">
        <v>206</v>
      </c>
      <c r="W83" s="817"/>
      <c r="X83" s="817"/>
      <c r="Y83" s="817"/>
      <c r="Z83" s="817"/>
      <c r="AA83" s="817">
        <v>4</v>
      </c>
      <c r="AB83" s="817"/>
      <c r="AC83" s="817"/>
      <c r="AD83" s="817"/>
      <c r="AE83" s="817"/>
      <c r="AF83" s="817">
        <v>4</v>
      </c>
      <c r="AG83" s="817"/>
      <c r="AH83" s="817"/>
      <c r="AI83" s="817"/>
      <c r="AJ83" s="817"/>
      <c r="AK83" s="817">
        <v>6</v>
      </c>
      <c r="AL83" s="817"/>
      <c r="AM83" s="817"/>
      <c r="AN83" s="817"/>
      <c r="AO83" s="817"/>
      <c r="AP83" s="817" t="s">
        <v>595</v>
      </c>
      <c r="AQ83" s="817"/>
      <c r="AR83" s="817"/>
      <c r="AS83" s="817"/>
      <c r="AT83" s="817"/>
      <c r="AU83" s="817" t="s">
        <v>595</v>
      </c>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7"/>
      <c r="C84" s="868"/>
      <c r="D84" s="868"/>
      <c r="E84" s="868"/>
      <c r="F84" s="868"/>
      <c r="G84" s="868"/>
      <c r="H84" s="868"/>
      <c r="I84" s="868"/>
      <c r="J84" s="868"/>
      <c r="K84" s="868"/>
      <c r="L84" s="868"/>
      <c r="M84" s="868"/>
      <c r="N84" s="868"/>
      <c r="O84" s="868"/>
      <c r="P84" s="869"/>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7"/>
      <c r="C85" s="868"/>
      <c r="D85" s="868"/>
      <c r="E85" s="868"/>
      <c r="F85" s="868"/>
      <c r="G85" s="868"/>
      <c r="H85" s="868"/>
      <c r="I85" s="868"/>
      <c r="J85" s="868"/>
      <c r="K85" s="868"/>
      <c r="L85" s="868"/>
      <c r="M85" s="868"/>
      <c r="N85" s="868"/>
      <c r="O85" s="868"/>
      <c r="P85" s="869"/>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7"/>
      <c r="C86" s="868"/>
      <c r="D86" s="868"/>
      <c r="E86" s="868"/>
      <c r="F86" s="868"/>
      <c r="G86" s="868"/>
      <c r="H86" s="868"/>
      <c r="I86" s="868"/>
      <c r="J86" s="868"/>
      <c r="K86" s="868"/>
      <c r="L86" s="868"/>
      <c r="M86" s="868"/>
      <c r="N86" s="868"/>
      <c r="O86" s="868"/>
      <c r="P86" s="869"/>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401</v>
      </c>
      <c r="B88" s="776" t="s">
        <v>433</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15983</v>
      </c>
      <c r="AG88" s="831"/>
      <c r="AH88" s="831"/>
      <c r="AI88" s="831"/>
      <c r="AJ88" s="831"/>
      <c r="AK88" s="828"/>
      <c r="AL88" s="828"/>
      <c r="AM88" s="828"/>
      <c r="AN88" s="828"/>
      <c r="AO88" s="828"/>
      <c r="AP88" s="831">
        <v>2603</v>
      </c>
      <c r="AQ88" s="831"/>
      <c r="AR88" s="831"/>
      <c r="AS88" s="831"/>
      <c r="AT88" s="831"/>
      <c r="AU88" s="831">
        <v>106</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401</v>
      </c>
      <c r="BR102" s="776" t="s">
        <v>434</v>
      </c>
      <c r="BS102" s="777"/>
      <c r="BT102" s="777"/>
      <c r="BU102" s="777"/>
      <c r="BV102" s="777"/>
      <c r="BW102" s="777"/>
      <c r="BX102" s="777"/>
      <c r="BY102" s="777"/>
      <c r="BZ102" s="777"/>
      <c r="CA102" s="777"/>
      <c r="CB102" s="777"/>
      <c r="CC102" s="777"/>
      <c r="CD102" s="777"/>
      <c r="CE102" s="777"/>
      <c r="CF102" s="777"/>
      <c r="CG102" s="778"/>
      <c r="CH102" s="877"/>
      <c r="CI102" s="878"/>
      <c r="CJ102" s="878"/>
      <c r="CK102" s="878"/>
      <c r="CL102" s="879"/>
      <c r="CM102" s="877"/>
      <c r="CN102" s="878"/>
      <c r="CO102" s="878"/>
      <c r="CP102" s="878"/>
      <c r="CQ102" s="879"/>
      <c r="CR102" s="880"/>
      <c r="CS102" s="839"/>
      <c r="CT102" s="839"/>
      <c r="CU102" s="839"/>
      <c r="CV102" s="881"/>
      <c r="CW102" s="880"/>
      <c r="CX102" s="839"/>
      <c r="CY102" s="839"/>
      <c r="CZ102" s="839"/>
      <c r="DA102" s="881"/>
      <c r="DB102" s="880"/>
      <c r="DC102" s="839"/>
      <c r="DD102" s="839"/>
      <c r="DE102" s="839"/>
      <c r="DF102" s="881"/>
      <c r="DG102" s="880"/>
      <c r="DH102" s="839"/>
      <c r="DI102" s="839"/>
      <c r="DJ102" s="839"/>
      <c r="DK102" s="881"/>
      <c r="DL102" s="880"/>
      <c r="DM102" s="839"/>
      <c r="DN102" s="839"/>
      <c r="DO102" s="839"/>
      <c r="DP102" s="881"/>
      <c r="DQ102" s="880"/>
      <c r="DR102" s="839"/>
      <c r="DS102" s="839"/>
      <c r="DT102" s="839"/>
      <c r="DU102" s="881"/>
      <c r="DV102" s="776"/>
      <c r="DW102" s="777"/>
      <c r="DX102" s="777"/>
      <c r="DY102" s="777"/>
      <c r="DZ102" s="904"/>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5" t="s">
        <v>435</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6" t="s">
        <v>436</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7" t="s">
        <v>439</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9"/>
      <c r="AU108" s="907" t="s">
        <v>440</v>
      </c>
      <c r="AV108" s="908"/>
      <c r="AW108" s="908"/>
      <c r="AX108" s="908"/>
      <c r="AY108" s="908"/>
      <c r="AZ108" s="908"/>
      <c r="BA108" s="908"/>
      <c r="BB108" s="908"/>
      <c r="BC108" s="908"/>
      <c r="BD108" s="908"/>
      <c r="BE108" s="908"/>
      <c r="BF108" s="908"/>
      <c r="BG108" s="908"/>
      <c r="BH108" s="908"/>
      <c r="BI108" s="908"/>
      <c r="BJ108" s="908"/>
      <c r="BK108" s="908"/>
      <c r="BL108" s="908"/>
      <c r="BM108" s="908"/>
      <c r="BN108" s="908"/>
      <c r="BO108" s="908"/>
      <c r="BP108" s="908"/>
      <c r="BQ108" s="908"/>
      <c r="BR108" s="908"/>
      <c r="BS108" s="908"/>
      <c r="BT108" s="908"/>
      <c r="BU108" s="908"/>
      <c r="BV108" s="908"/>
      <c r="BW108" s="908"/>
      <c r="BX108" s="908"/>
      <c r="BY108" s="908"/>
      <c r="BZ108" s="908"/>
      <c r="CA108" s="908"/>
      <c r="CB108" s="908"/>
      <c r="CC108" s="908"/>
      <c r="CD108" s="908"/>
      <c r="CE108" s="908"/>
      <c r="CF108" s="908"/>
      <c r="CG108" s="908"/>
      <c r="CH108" s="908"/>
      <c r="CI108" s="908"/>
      <c r="CJ108" s="908"/>
      <c r="CK108" s="908"/>
      <c r="CL108" s="908"/>
      <c r="CM108" s="908"/>
      <c r="CN108" s="908"/>
      <c r="CO108" s="908"/>
      <c r="CP108" s="908"/>
      <c r="CQ108" s="908"/>
      <c r="CR108" s="908"/>
      <c r="CS108" s="908"/>
      <c r="CT108" s="908"/>
      <c r="CU108" s="908"/>
      <c r="CV108" s="908"/>
      <c r="CW108" s="908"/>
      <c r="CX108" s="908"/>
      <c r="CY108" s="908"/>
      <c r="CZ108" s="908"/>
      <c r="DA108" s="908"/>
      <c r="DB108" s="908"/>
      <c r="DC108" s="908"/>
      <c r="DD108" s="908"/>
      <c r="DE108" s="908"/>
      <c r="DF108" s="908"/>
      <c r="DG108" s="908"/>
      <c r="DH108" s="908"/>
      <c r="DI108" s="908"/>
      <c r="DJ108" s="908"/>
      <c r="DK108" s="908"/>
      <c r="DL108" s="908"/>
      <c r="DM108" s="908"/>
      <c r="DN108" s="908"/>
      <c r="DO108" s="908"/>
      <c r="DP108" s="908"/>
      <c r="DQ108" s="908"/>
      <c r="DR108" s="908"/>
      <c r="DS108" s="908"/>
      <c r="DT108" s="908"/>
      <c r="DU108" s="908"/>
      <c r="DV108" s="908"/>
      <c r="DW108" s="908"/>
      <c r="DX108" s="908"/>
      <c r="DY108" s="908"/>
      <c r="DZ108" s="909"/>
    </row>
    <row r="109" spans="1:131" s="224" customFormat="1" ht="26.25" customHeight="1" x14ac:dyDescent="0.15">
      <c r="A109" s="902" t="s">
        <v>441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442</v>
      </c>
      <c r="AB109" s="883"/>
      <c r="AC109" s="883"/>
      <c r="AD109" s="883"/>
      <c r="AE109" s="884"/>
      <c r="AF109" s="882" t="s">
        <v>443</v>
      </c>
      <c r="AG109" s="883"/>
      <c r="AH109" s="883"/>
      <c r="AI109" s="883"/>
      <c r="AJ109" s="884"/>
      <c r="AK109" s="882" t="s">
        <v>319</v>
      </c>
      <c r="AL109" s="883"/>
      <c r="AM109" s="883"/>
      <c r="AN109" s="883"/>
      <c r="AO109" s="884"/>
      <c r="AP109" s="882" t="s">
        <v>444</v>
      </c>
      <c r="AQ109" s="883"/>
      <c r="AR109" s="883"/>
      <c r="AS109" s="883"/>
      <c r="AT109" s="885"/>
      <c r="AU109" s="902" t="s">
        <v>441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442</v>
      </c>
      <c r="BR109" s="883"/>
      <c r="BS109" s="883"/>
      <c r="BT109" s="883"/>
      <c r="BU109" s="884"/>
      <c r="BV109" s="882" t="s">
        <v>443</v>
      </c>
      <c r="BW109" s="883"/>
      <c r="BX109" s="883"/>
      <c r="BY109" s="883"/>
      <c r="BZ109" s="884"/>
      <c r="CA109" s="882" t="s">
        <v>319</v>
      </c>
      <c r="CB109" s="883"/>
      <c r="CC109" s="883"/>
      <c r="CD109" s="883"/>
      <c r="CE109" s="884"/>
      <c r="CF109" s="903" t="s">
        <v>444</v>
      </c>
      <c r="CG109" s="903"/>
      <c r="CH109" s="903"/>
      <c r="CI109" s="903"/>
      <c r="CJ109" s="903"/>
      <c r="CK109" s="882" t="s">
        <v>445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442</v>
      </c>
      <c r="DH109" s="883"/>
      <c r="DI109" s="883"/>
      <c r="DJ109" s="883"/>
      <c r="DK109" s="884"/>
      <c r="DL109" s="882" t="s">
        <v>443</v>
      </c>
      <c r="DM109" s="883"/>
      <c r="DN109" s="883"/>
      <c r="DO109" s="883"/>
      <c r="DP109" s="884"/>
      <c r="DQ109" s="882" t="s">
        <v>319</v>
      </c>
      <c r="DR109" s="883"/>
      <c r="DS109" s="883"/>
      <c r="DT109" s="883"/>
      <c r="DU109" s="884"/>
      <c r="DV109" s="882" t="s">
        <v>444</v>
      </c>
      <c r="DW109" s="883"/>
      <c r="DX109" s="883"/>
      <c r="DY109" s="883"/>
      <c r="DZ109" s="885"/>
    </row>
    <row r="110" spans="1:131" s="224" customFormat="1" ht="26.25" customHeight="1" x14ac:dyDescent="0.15">
      <c r="A110" s="886" t="s">
        <v>446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418647</v>
      </c>
      <c r="AB110" s="890"/>
      <c r="AC110" s="890"/>
      <c r="AD110" s="890"/>
      <c r="AE110" s="891"/>
      <c r="AF110" s="892">
        <v>450289</v>
      </c>
      <c r="AG110" s="890"/>
      <c r="AH110" s="890"/>
      <c r="AI110" s="890"/>
      <c r="AJ110" s="891"/>
      <c r="AK110" s="892">
        <v>484340</v>
      </c>
      <c r="AL110" s="890"/>
      <c r="AM110" s="890"/>
      <c r="AN110" s="890"/>
      <c r="AO110" s="891"/>
      <c r="AP110" s="893">
        <v>19</v>
      </c>
      <c r="AQ110" s="894"/>
      <c r="AR110" s="894"/>
      <c r="AS110" s="894"/>
      <c r="AT110" s="895"/>
      <c r="AU110" s="896" t="s">
        <v>75</v>
      </c>
      <c r="AV110" s="897"/>
      <c r="AW110" s="897"/>
      <c r="AX110" s="897"/>
      <c r="AY110" s="897"/>
      <c r="AZ110" s="919" t="s">
        <v>447</v>
      </c>
      <c r="BA110" s="887"/>
      <c r="BB110" s="887"/>
      <c r="BC110" s="887"/>
      <c r="BD110" s="887"/>
      <c r="BE110" s="887"/>
      <c r="BF110" s="887"/>
      <c r="BG110" s="887"/>
      <c r="BH110" s="887"/>
      <c r="BI110" s="887"/>
      <c r="BJ110" s="887"/>
      <c r="BK110" s="887"/>
      <c r="BL110" s="887"/>
      <c r="BM110" s="887"/>
      <c r="BN110" s="887"/>
      <c r="BO110" s="887"/>
      <c r="BP110" s="888"/>
      <c r="BQ110" s="920">
        <v>3634058</v>
      </c>
      <c r="BR110" s="921"/>
      <c r="BS110" s="921"/>
      <c r="BT110" s="921"/>
      <c r="BU110" s="921"/>
      <c r="BV110" s="921">
        <v>3703081</v>
      </c>
      <c r="BW110" s="921"/>
      <c r="BX110" s="921"/>
      <c r="BY110" s="921"/>
      <c r="BZ110" s="921"/>
      <c r="CA110" s="921">
        <v>3682813</v>
      </c>
      <c r="CB110" s="921"/>
      <c r="CC110" s="921"/>
      <c r="CD110" s="921"/>
      <c r="CE110" s="921"/>
      <c r="CF110" s="934">
        <v>144.80000000000001</v>
      </c>
      <c r="CG110" s="935"/>
      <c r="CH110" s="935"/>
      <c r="CI110" s="935"/>
      <c r="CJ110" s="935"/>
      <c r="CK110" s="936" t="s">
        <v>448</v>
      </c>
      <c r="CL110" s="937"/>
      <c r="CM110" s="919" t="s">
        <v>449</v>
      </c>
      <c r="CN110" s="887"/>
      <c r="CO110" s="887"/>
      <c r="CP110" s="887"/>
      <c r="CQ110" s="887"/>
      <c r="CR110" s="887"/>
      <c r="CS110" s="887"/>
      <c r="CT110" s="887"/>
      <c r="CU110" s="887"/>
      <c r="CV110" s="887"/>
      <c r="CW110" s="887"/>
      <c r="CX110" s="887"/>
      <c r="CY110" s="887"/>
      <c r="CZ110" s="887"/>
      <c r="DA110" s="887"/>
      <c r="DB110" s="887"/>
      <c r="DC110" s="887"/>
      <c r="DD110" s="887"/>
      <c r="DE110" s="887"/>
      <c r="DF110" s="888"/>
      <c r="DG110" s="920" t="s">
        <v>450</v>
      </c>
      <c r="DH110" s="921"/>
      <c r="DI110" s="921"/>
      <c r="DJ110" s="921"/>
      <c r="DK110" s="921"/>
      <c r="DL110" s="921" t="s">
        <v>450</v>
      </c>
      <c r="DM110" s="921"/>
      <c r="DN110" s="921"/>
      <c r="DO110" s="921"/>
      <c r="DP110" s="921"/>
      <c r="DQ110" s="921" t="s">
        <v>451</v>
      </c>
      <c r="DR110" s="921"/>
      <c r="DS110" s="921"/>
      <c r="DT110" s="921"/>
      <c r="DU110" s="921"/>
      <c r="DV110" s="922" t="s">
        <v>450</v>
      </c>
      <c r="DW110" s="922"/>
      <c r="DX110" s="922"/>
      <c r="DY110" s="922"/>
      <c r="DZ110" s="923"/>
    </row>
    <row r="111" spans="1:131" s="224" customFormat="1" ht="26.25" customHeight="1" x14ac:dyDescent="0.15">
      <c r="A111" s="924" t="s">
        <v>452</v>
      </c>
      <c r="B111" s="925"/>
      <c r="C111" s="925"/>
      <c r="D111" s="925"/>
      <c r="E111" s="925"/>
      <c r="F111" s="925"/>
      <c r="G111" s="925"/>
      <c r="H111" s="925"/>
      <c r="I111" s="925"/>
      <c r="J111" s="925"/>
      <c r="K111" s="925"/>
      <c r="L111" s="925"/>
      <c r="M111" s="925"/>
      <c r="N111" s="925"/>
      <c r="O111" s="925"/>
      <c r="P111" s="925"/>
      <c r="Q111" s="925"/>
      <c r="R111" s="925"/>
      <c r="S111" s="925"/>
      <c r="T111" s="925"/>
      <c r="U111" s="925"/>
      <c r="V111" s="925"/>
      <c r="W111" s="925"/>
      <c r="X111" s="925"/>
      <c r="Y111" s="925"/>
      <c r="Z111" s="926"/>
      <c r="AA111" s="927" t="s">
        <v>423</v>
      </c>
      <c r="AB111" s="928"/>
      <c r="AC111" s="928"/>
      <c r="AD111" s="928"/>
      <c r="AE111" s="929"/>
      <c r="AF111" s="930" t="s">
        <v>451</v>
      </c>
      <c r="AG111" s="928"/>
      <c r="AH111" s="928"/>
      <c r="AI111" s="928"/>
      <c r="AJ111" s="929"/>
      <c r="AK111" s="930" t="s">
        <v>450</v>
      </c>
      <c r="AL111" s="928"/>
      <c r="AM111" s="928"/>
      <c r="AN111" s="928"/>
      <c r="AO111" s="929"/>
      <c r="AP111" s="931" t="s">
        <v>451</v>
      </c>
      <c r="AQ111" s="932"/>
      <c r="AR111" s="932"/>
      <c r="AS111" s="932"/>
      <c r="AT111" s="933"/>
      <c r="AU111" s="898"/>
      <c r="AV111" s="899"/>
      <c r="AW111" s="899"/>
      <c r="AX111" s="899"/>
      <c r="AY111" s="899"/>
      <c r="AZ111" s="912" t="s">
        <v>453</v>
      </c>
      <c r="BA111" s="913"/>
      <c r="BB111" s="913"/>
      <c r="BC111" s="913"/>
      <c r="BD111" s="913"/>
      <c r="BE111" s="913"/>
      <c r="BF111" s="913"/>
      <c r="BG111" s="913"/>
      <c r="BH111" s="913"/>
      <c r="BI111" s="913"/>
      <c r="BJ111" s="913"/>
      <c r="BK111" s="913"/>
      <c r="BL111" s="913"/>
      <c r="BM111" s="913"/>
      <c r="BN111" s="913"/>
      <c r="BO111" s="913"/>
      <c r="BP111" s="914"/>
      <c r="BQ111" s="915" t="s">
        <v>423</v>
      </c>
      <c r="BR111" s="916"/>
      <c r="BS111" s="916"/>
      <c r="BT111" s="916"/>
      <c r="BU111" s="916"/>
      <c r="BV111" s="916" t="s">
        <v>451</v>
      </c>
      <c r="BW111" s="916"/>
      <c r="BX111" s="916"/>
      <c r="BY111" s="916"/>
      <c r="BZ111" s="916"/>
      <c r="CA111" s="916" t="s">
        <v>131</v>
      </c>
      <c r="CB111" s="916"/>
      <c r="CC111" s="916"/>
      <c r="CD111" s="916"/>
      <c r="CE111" s="916"/>
      <c r="CF111" s="910" t="s">
        <v>451</v>
      </c>
      <c r="CG111" s="911"/>
      <c r="CH111" s="911"/>
      <c r="CI111" s="911"/>
      <c r="CJ111" s="911"/>
      <c r="CK111" s="938"/>
      <c r="CL111" s="939"/>
      <c r="CM111" s="912" t="s">
        <v>454</v>
      </c>
      <c r="CN111" s="913"/>
      <c r="CO111" s="913"/>
      <c r="CP111" s="913"/>
      <c r="CQ111" s="913"/>
      <c r="CR111" s="913"/>
      <c r="CS111" s="913"/>
      <c r="CT111" s="913"/>
      <c r="CU111" s="913"/>
      <c r="CV111" s="913"/>
      <c r="CW111" s="913"/>
      <c r="CX111" s="913"/>
      <c r="CY111" s="913"/>
      <c r="CZ111" s="913"/>
      <c r="DA111" s="913"/>
      <c r="DB111" s="913"/>
      <c r="DC111" s="913"/>
      <c r="DD111" s="913"/>
      <c r="DE111" s="913"/>
      <c r="DF111" s="914"/>
      <c r="DG111" s="915" t="s">
        <v>451</v>
      </c>
      <c r="DH111" s="916"/>
      <c r="DI111" s="916"/>
      <c r="DJ111" s="916"/>
      <c r="DK111" s="916"/>
      <c r="DL111" s="916" t="s">
        <v>451</v>
      </c>
      <c r="DM111" s="916"/>
      <c r="DN111" s="916"/>
      <c r="DO111" s="916"/>
      <c r="DP111" s="916"/>
      <c r="DQ111" s="916" t="s">
        <v>451</v>
      </c>
      <c r="DR111" s="916"/>
      <c r="DS111" s="916"/>
      <c r="DT111" s="916"/>
      <c r="DU111" s="916"/>
      <c r="DV111" s="917" t="s">
        <v>451</v>
      </c>
      <c r="DW111" s="917"/>
      <c r="DX111" s="917"/>
      <c r="DY111" s="917"/>
      <c r="DZ111" s="918"/>
    </row>
    <row r="112" spans="1:131" s="224" customFormat="1" ht="26.25" customHeight="1" x14ac:dyDescent="0.15">
      <c r="A112" s="942" t="s">
        <v>455</v>
      </c>
      <c r="B112" s="943"/>
      <c r="C112" s="913" t="s">
        <v>456</v>
      </c>
      <c r="D112" s="913"/>
      <c r="E112" s="913"/>
      <c r="F112" s="913"/>
      <c r="G112" s="913"/>
      <c r="H112" s="913"/>
      <c r="I112" s="913"/>
      <c r="J112" s="913"/>
      <c r="K112" s="913"/>
      <c r="L112" s="913"/>
      <c r="M112" s="913"/>
      <c r="N112" s="913"/>
      <c r="O112" s="913"/>
      <c r="P112" s="913"/>
      <c r="Q112" s="913"/>
      <c r="R112" s="913"/>
      <c r="S112" s="913"/>
      <c r="T112" s="913"/>
      <c r="U112" s="913"/>
      <c r="V112" s="913"/>
      <c r="W112" s="913"/>
      <c r="X112" s="913"/>
      <c r="Y112" s="913"/>
      <c r="Z112" s="914"/>
      <c r="AA112" s="948" t="s">
        <v>451</v>
      </c>
      <c r="AB112" s="949"/>
      <c r="AC112" s="949"/>
      <c r="AD112" s="949"/>
      <c r="AE112" s="950"/>
      <c r="AF112" s="951" t="s">
        <v>451</v>
      </c>
      <c r="AG112" s="949"/>
      <c r="AH112" s="949"/>
      <c r="AI112" s="949"/>
      <c r="AJ112" s="950"/>
      <c r="AK112" s="951" t="s">
        <v>451</v>
      </c>
      <c r="AL112" s="949"/>
      <c r="AM112" s="949"/>
      <c r="AN112" s="949"/>
      <c r="AO112" s="950"/>
      <c r="AP112" s="952" t="s">
        <v>451</v>
      </c>
      <c r="AQ112" s="953"/>
      <c r="AR112" s="953"/>
      <c r="AS112" s="953"/>
      <c r="AT112" s="954"/>
      <c r="AU112" s="898"/>
      <c r="AV112" s="899"/>
      <c r="AW112" s="899"/>
      <c r="AX112" s="899"/>
      <c r="AY112" s="899"/>
      <c r="AZ112" s="912" t="s">
        <v>457</v>
      </c>
      <c r="BA112" s="913"/>
      <c r="BB112" s="913"/>
      <c r="BC112" s="913"/>
      <c r="BD112" s="913"/>
      <c r="BE112" s="913"/>
      <c r="BF112" s="913"/>
      <c r="BG112" s="913"/>
      <c r="BH112" s="913"/>
      <c r="BI112" s="913"/>
      <c r="BJ112" s="913"/>
      <c r="BK112" s="913"/>
      <c r="BL112" s="913"/>
      <c r="BM112" s="913"/>
      <c r="BN112" s="913"/>
      <c r="BO112" s="913"/>
      <c r="BP112" s="914"/>
      <c r="BQ112" s="915">
        <v>1149834</v>
      </c>
      <c r="BR112" s="916"/>
      <c r="BS112" s="916"/>
      <c r="BT112" s="916"/>
      <c r="BU112" s="916"/>
      <c r="BV112" s="916">
        <v>1015483</v>
      </c>
      <c r="BW112" s="916"/>
      <c r="BX112" s="916"/>
      <c r="BY112" s="916"/>
      <c r="BZ112" s="916"/>
      <c r="CA112" s="916">
        <v>1075925</v>
      </c>
      <c r="CB112" s="916"/>
      <c r="CC112" s="916"/>
      <c r="CD112" s="916"/>
      <c r="CE112" s="916"/>
      <c r="CF112" s="910">
        <v>42.3</v>
      </c>
      <c r="CG112" s="911"/>
      <c r="CH112" s="911"/>
      <c r="CI112" s="911"/>
      <c r="CJ112" s="911"/>
      <c r="CK112" s="938"/>
      <c r="CL112" s="939"/>
      <c r="CM112" s="912" t="s">
        <v>458</v>
      </c>
      <c r="CN112" s="913"/>
      <c r="CO112" s="913"/>
      <c r="CP112" s="913"/>
      <c r="CQ112" s="913"/>
      <c r="CR112" s="913"/>
      <c r="CS112" s="913"/>
      <c r="CT112" s="913"/>
      <c r="CU112" s="913"/>
      <c r="CV112" s="913"/>
      <c r="CW112" s="913"/>
      <c r="CX112" s="913"/>
      <c r="CY112" s="913"/>
      <c r="CZ112" s="913"/>
      <c r="DA112" s="913"/>
      <c r="DB112" s="913"/>
      <c r="DC112" s="913"/>
      <c r="DD112" s="913"/>
      <c r="DE112" s="913"/>
      <c r="DF112" s="914"/>
      <c r="DG112" s="915" t="s">
        <v>451</v>
      </c>
      <c r="DH112" s="916"/>
      <c r="DI112" s="916"/>
      <c r="DJ112" s="916"/>
      <c r="DK112" s="916"/>
      <c r="DL112" s="916" t="s">
        <v>451</v>
      </c>
      <c r="DM112" s="916"/>
      <c r="DN112" s="916"/>
      <c r="DO112" s="916"/>
      <c r="DP112" s="916"/>
      <c r="DQ112" s="916" t="s">
        <v>451</v>
      </c>
      <c r="DR112" s="916"/>
      <c r="DS112" s="916"/>
      <c r="DT112" s="916"/>
      <c r="DU112" s="916"/>
      <c r="DV112" s="917" t="s">
        <v>451</v>
      </c>
      <c r="DW112" s="917"/>
      <c r="DX112" s="917"/>
      <c r="DY112" s="917"/>
      <c r="DZ112" s="918"/>
    </row>
    <row r="113" spans="1:130" s="224" customFormat="1" ht="26.25" customHeight="1" x14ac:dyDescent="0.15">
      <c r="A113" s="944"/>
      <c r="B113" s="945"/>
      <c r="C113" s="913" t="s">
        <v>459</v>
      </c>
      <c r="D113" s="913"/>
      <c r="E113" s="913"/>
      <c r="F113" s="913"/>
      <c r="G113" s="913"/>
      <c r="H113" s="913"/>
      <c r="I113" s="913"/>
      <c r="J113" s="913"/>
      <c r="K113" s="913"/>
      <c r="L113" s="913"/>
      <c r="M113" s="913"/>
      <c r="N113" s="913"/>
      <c r="O113" s="913"/>
      <c r="P113" s="913"/>
      <c r="Q113" s="913"/>
      <c r="R113" s="913"/>
      <c r="S113" s="913"/>
      <c r="T113" s="913"/>
      <c r="U113" s="913"/>
      <c r="V113" s="913"/>
      <c r="W113" s="913"/>
      <c r="X113" s="913"/>
      <c r="Y113" s="913"/>
      <c r="Z113" s="914"/>
      <c r="AA113" s="927">
        <v>206984</v>
      </c>
      <c r="AB113" s="928"/>
      <c r="AC113" s="928"/>
      <c r="AD113" s="928"/>
      <c r="AE113" s="929"/>
      <c r="AF113" s="930">
        <v>204564</v>
      </c>
      <c r="AG113" s="928"/>
      <c r="AH113" s="928"/>
      <c r="AI113" s="928"/>
      <c r="AJ113" s="929"/>
      <c r="AK113" s="930">
        <v>186981</v>
      </c>
      <c r="AL113" s="928"/>
      <c r="AM113" s="928"/>
      <c r="AN113" s="928"/>
      <c r="AO113" s="929"/>
      <c r="AP113" s="931">
        <v>7.4</v>
      </c>
      <c r="AQ113" s="932"/>
      <c r="AR113" s="932"/>
      <c r="AS113" s="932"/>
      <c r="AT113" s="933"/>
      <c r="AU113" s="898"/>
      <c r="AV113" s="899"/>
      <c r="AW113" s="899"/>
      <c r="AX113" s="899"/>
      <c r="AY113" s="899"/>
      <c r="AZ113" s="912" t="s">
        <v>460</v>
      </c>
      <c r="BA113" s="913"/>
      <c r="BB113" s="913"/>
      <c r="BC113" s="913"/>
      <c r="BD113" s="913"/>
      <c r="BE113" s="913"/>
      <c r="BF113" s="913"/>
      <c r="BG113" s="913"/>
      <c r="BH113" s="913"/>
      <c r="BI113" s="913"/>
      <c r="BJ113" s="913"/>
      <c r="BK113" s="913"/>
      <c r="BL113" s="913"/>
      <c r="BM113" s="913"/>
      <c r="BN113" s="913"/>
      <c r="BO113" s="913"/>
      <c r="BP113" s="914"/>
      <c r="BQ113" s="915">
        <v>131375</v>
      </c>
      <c r="BR113" s="916"/>
      <c r="BS113" s="916"/>
      <c r="BT113" s="916"/>
      <c r="BU113" s="916"/>
      <c r="BV113" s="916">
        <v>117706</v>
      </c>
      <c r="BW113" s="916"/>
      <c r="BX113" s="916"/>
      <c r="BY113" s="916"/>
      <c r="BZ113" s="916"/>
      <c r="CA113" s="916">
        <v>105761</v>
      </c>
      <c r="CB113" s="916"/>
      <c r="CC113" s="916"/>
      <c r="CD113" s="916"/>
      <c r="CE113" s="916"/>
      <c r="CF113" s="910">
        <v>4.2</v>
      </c>
      <c r="CG113" s="911"/>
      <c r="CH113" s="911"/>
      <c r="CI113" s="911"/>
      <c r="CJ113" s="911"/>
      <c r="CK113" s="938"/>
      <c r="CL113" s="939"/>
      <c r="CM113" s="912" t="s">
        <v>461</v>
      </c>
      <c r="CN113" s="913"/>
      <c r="CO113" s="913"/>
      <c r="CP113" s="913"/>
      <c r="CQ113" s="913"/>
      <c r="CR113" s="913"/>
      <c r="CS113" s="913"/>
      <c r="CT113" s="913"/>
      <c r="CU113" s="913"/>
      <c r="CV113" s="913"/>
      <c r="CW113" s="913"/>
      <c r="CX113" s="913"/>
      <c r="CY113" s="913"/>
      <c r="CZ113" s="913"/>
      <c r="DA113" s="913"/>
      <c r="DB113" s="913"/>
      <c r="DC113" s="913"/>
      <c r="DD113" s="913"/>
      <c r="DE113" s="913"/>
      <c r="DF113" s="914"/>
      <c r="DG113" s="948" t="s">
        <v>451</v>
      </c>
      <c r="DH113" s="949"/>
      <c r="DI113" s="949"/>
      <c r="DJ113" s="949"/>
      <c r="DK113" s="950"/>
      <c r="DL113" s="951" t="s">
        <v>131</v>
      </c>
      <c r="DM113" s="949"/>
      <c r="DN113" s="949"/>
      <c r="DO113" s="949"/>
      <c r="DP113" s="950"/>
      <c r="DQ113" s="951" t="s">
        <v>451</v>
      </c>
      <c r="DR113" s="949"/>
      <c r="DS113" s="949"/>
      <c r="DT113" s="949"/>
      <c r="DU113" s="950"/>
      <c r="DV113" s="952" t="s">
        <v>451</v>
      </c>
      <c r="DW113" s="953"/>
      <c r="DX113" s="953"/>
      <c r="DY113" s="953"/>
      <c r="DZ113" s="954"/>
    </row>
    <row r="114" spans="1:130" s="224" customFormat="1" ht="26.25" customHeight="1" x14ac:dyDescent="0.15">
      <c r="A114" s="944"/>
      <c r="B114" s="945"/>
      <c r="C114" s="913" t="s">
        <v>462</v>
      </c>
      <c r="D114" s="913"/>
      <c r="E114" s="913"/>
      <c r="F114" s="913"/>
      <c r="G114" s="913"/>
      <c r="H114" s="913"/>
      <c r="I114" s="913"/>
      <c r="J114" s="913"/>
      <c r="K114" s="913"/>
      <c r="L114" s="913"/>
      <c r="M114" s="913"/>
      <c r="N114" s="913"/>
      <c r="O114" s="913"/>
      <c r="P114" s="913"/>
      <c r="Q114" s="913"/>
      <c r="R114" s="913"/>
      <c r="S114" s="913"/>
      <c r="T114" s="913"/>
      <c r="U114" s="913"/>
      <c r="V114" s="913"/>
      <c r="W114" s="913"/>
      <c r="X114" s="913"/>
      <c r="Y114" s="913"/>
      <c r="Z114" s="914"/>
      <c r="AA114" s="948">
        <v>10589</v>
      </c>
      <c r="AB114" s="949"/>
      <c r="AC114" s="949"/>
      <c r="AD114" s="949"/>
      <c r="AE114" s="950"/>
      <c r="AF114" s="951">
        <v>13391</v>
      </c>
      <c r="AG114" s="949"/>
      <c r="AH114" s="949"/>
      <c r="AI114" s="949"/>
      <c r="AJ114" s="950"/>
      <c r="AK114" s="951">
        <v>13814</v>
      </c>
      <c r="AL114" s="949"/>
      <c r="AM114" s="949"/>
      <c r="AN114" s="949"/>
      <c r="AO114" s="950"/>
      <c r="AP114" s="952">
        <v>0.5</v>
      </c>
      <c r="AQ114" s="953"/>
      <c r="AR114" s="953"/>
      <c r="AS114" s="953"/>
      <c r="AT114" s="954"/>
      <c r="AU114" s="898"/>
      <c r="AV114" s="899"/>
      <c r="AW114" s="899"/>
      <c r="AX114" s="899"/>
      <c r="AY114" s="899"/>
      <c r="AZ114" s="912" t="s">
        <v>463</v>
      </c>
      <c r="BA114" s="913"/>
      <c r="BB114" s="913"/>
      <c r="BC114" s="913"/>
      <c r="BD114" s="913"/>
      <c r="BE114" s="913"/>
      <c r="BF114" s="913"/>
      <c r="BG114" s="913"/>
      <c r="BH114" s="913"/>
      <c r="BI114" s="913"/>
      <c r="BJ114" s="913"/>
      <c r="BK114" s="913"/>
      <c r="BL114" s="913"/>
      <c r="BM114" s="913"/>
      <c r="BN114" s="913"/>
      <c r="BO114" s="913"/>
      <c r="BP114" s="914"/>
      <c r="BQ114" s="915">
        <v>682994</v>
      </c>
      <c r="BR114" s="916"/>
      <c r="BS114" s="916"/>
      <c r="BT114" s="916"/>
      <c r="BU114" s="916"/>
      <c r="BV114" s="916">
        <v>669743</v>
      </c>
      <c r="BW114" s="916"/>
      <c r="BX114" s="916"/>
      <c r="BY114" s="916"/>
      <c r="BZ114" s="916"/>
      <c r="CA114" s="916">
        <v>662516</v>
      </c>
      <c r="CB114" s="916"/>
      <c r="CC114" s="916"/>
      <c r="CD114" s="916"/>
      <c r="CE114" s="916"/>
      <c r="CF114" s="910">
        <v>26.1</v>
      </c>
      <c r="CG114" s="911"/>
      <c r="CH114" s="911"/>
      <c r="CI114" s="911"/>
      <c r="CJ114" s="911"/>
      <c r="CK114" s="938"/>
      <c r="CL114" s="939"/>
      <c r="CM114" s="912" t="s">
        <v>464</v>
      </c>
      <c r="CN114" s="913"/>
      <c r="CO114" s="913"/>
      <c r="CP114" s="913"/>
      <c r="CQ114" s="913"/>
      <c r="CR114" s="913"/>
      <c r="CS114" s="913"/>
      <c r="CT114" s="913"/>
      <c r="CU114" s="913"/>
      <c r="CV114" s="913"/>
      <c r="CW114" s="913"/>
      <c r="CX114" s="913"/>
      <c r="CY114" s="913"/>
      <c r="CZ114" s="913"/>
      <c r="DA114" s="913"/>
      <c r="DB114" s="913"/>
      <c r="DC114" s="913"/>
      <c r="DD114" s="913"/>
      <c r="DE114" s="913"/>
      <c r="DF114" s="914"/>
      <c r="DG114" s="948" t="s">
        <v>451</v>
      </c>
      <c r="DH114" s="949"/>
      <c r="DI114" s="949"/>
      <c r="DJ114" s="949"/>
      <c r="DK114" s="950"/>
      <c r="DL114" s="951" t="s">
        <v>451</v>
      </c>
      <c r="DM114" s="949"/>
      <c r="DN114" s="949"/>
      <c r="DO114" s="949"/>
      <c r="DP114" s="950"/>
      <c r="DQ114" s="951" t="s">
        <v>451</v>
      </c>
      <c r="DR114" s="949"/>
      <c r="DS114" s="949"/>
      <c r="DT114" s="949"/>
      <c r="DU114" s="950"/>
      <c r="DV114" s="952" t="s">
        <v>131</v>
      </c>
      <c r="DW114" s="953"/>
      <c r="DX114" s="953"/>
      <c r="DY114" s="953"/>
      <c r="DZ114" s="954"/>
    </row>
    <row r="115" spans="1:130" s="224" customFormat="1" ht="26.25" customHeight="1" x14ac:dyDescent="0.15">
      <c r="A115" s="944"/>
      <c r="B115" s="945"/>
      <c r="C115" s="913" t="s">
        <v>465</v>
      </c>
      <c r="D115" s="913"/>
      <c r="E115" s="913"/>
      <c r="F115" s="913"/>
      <c r="G115" s="913"/>
      <c r="H115" s="913"/>
      <c r="I115" s="913"/>
      <c r="J115" s="913"/>
      <c r="K115" s="913"/>
      <c r="L115" s="913"/>
      <c r="M115" s="913"/>
      <c r="N115" s="913"/>
      <c r="O115" s="913"/>
      <c r="P115" s="913"/>
      <c r="Q115" s="913"/>
      <c r="R115" s="913"/>
      <c r="S115" s="913"/>
      <c r="T115" s="913"/>
      <c r="U115" s="913"/>
      <c r="V115" s="913"/>
      <c r="W115" s="913"/>
      <c r="X115" s="913"/>
      <c r="Y115" s="913"/>
      <c r="Z115" s="914"/>
      <c r="AA115" s="927" t="s">
        <v>131</v>
      </c>
      <c r="AB115" s="928"/>
      <c r="AC115" s="928"/>
      <c r="AD115" s="928"/>
      <c r="AE115" s="929"/>
      <c r="AF115" s="930" t="s">
        <v>451</v>
      </c>
      <c r="AG115" s="928"/>
      <c r="AH115" s="928"/>
      <c r="AI115" s="928"/>
      <c r="AJ115" s="929"/>
      <c r="AK115" s="930" t="s">
        <v>451</v>
      </c>
      <c r="AL115" s="928"/>
      <c r="AM115" s="928"/>
      <c r="AN115" s="928"/>
      <c r="AO115" s="929"/>
      <c r="AP115" s="931" t="s">
        <v>451</v>
      </c>
      <c r="AQ115" s="932"/>
      <c r="AR115" s="932"/>
      <c r="AS115" s="932"/>
      <c r="AT115" s="933"/>
      <c r="AU115" s="898"/>
      <c r="AV115" s="899"/>
      <c r="AW115" s="899"/>
      <c r="AX115" s="899"/>
      <c r="AY115" s="899"/>
      <c r="AZ115" s="912" t="s">
        <v>466</v>
      </c>
      <c r="BA115" s="913"/>
      <c r="BB115" s="913"/>
      <c r="BC115" s="913"/>
      <c r="BD115" s="913"/>
      <c r="BE115" s="913"/>
      <c r="BF115" s="913"/>
      <c r="BG115" s="913"/>
      <c r="BH115" s="913"/>
      <c r="BI115" s="913"/>
      <c r="BJ115" s="913"/>
      <c r="BK115" s="913"/>
      <c r="BL115" s="913"/>
      <c r="BM115" s="913"/>
      <c r="BN115" s="913"/>
      <c r="BO115" s="913"/>
      <c r="BP115" s="914"/>
      <c r="BQ115" s="915" t="s">
        <v>451</v>
      </c>
      <c r="BR115" s="916"/>
      <c r="BS115" s="916"/>
      <c r="BT115" s="916"/>
      <c r="BU115" s="916"/>
      <c r="BV115" s="916" t="s">
        <v>451</v>
      </c>
      <c r="BW115" s="916"/>
      <c r="BX115" s="916"/>
      <c r="BY115" s="916"/>
      <c r="BZ115" s="916"/>
      <c r="CA115" s="916" t="s">
        <v>451</v>
      </c>
      <c r="CB115" s="916"/>
      <c r="CC115" s="916"/>
      <c r="CD115" s="916"/>
      <c r="CE115" s="916"/>
      <c r="CF115" s="910" t="s">
        <v>451</v>
      </c>
      <c r="CG115" s="911"/>
      <c r="CH115" s="911"/>
      <c r="CI115" s="911"/>
      <c r="CJ115" s="911"/>
      <c r="CK115" s="938"/>
      <c r="CL115" s="939"/>
      <c r="CM115" s="912" t="s">
        <v>467</v>
      </c>
      <c r="CN115" s="913"/>
      <c r="CO115" s="913"/>
      <c r="CP115" s="913"/>
      <c r="CQ115" s="913"/>
      <c r="CR115" s="913"/>
      <c r="CS115" s="913"/>
      <c r="CT115" s="913"/>
      <c r="CU115" s="913"/>
      <c r="CV115" s="913"/>
      <c r="CW115" s="913"/>
      <c r="CX115" s="913"/>
      <c r="CY115" s="913"/>
      <c r="CZ115" s="913"/>
      <c r="DA115" s="913"/>
      <c r="DB115" s="913"/>
      <c r="DC115" s="913"/>
      <c r="DD115" s="913"/>
      <c r="DE115" s="913"/>
      <c r="DF115" s="914"/>
      <c r="DG115" s="948" t="s">
        <v>451</v>
      </c>
      <c r="DH115" s="949"/>
      <c r="DI115" s="949"/>
      <c r="DJ115" s="949"/>
      <c r="DK115" s="950"/>
      <c r="DL115" s="951" t="s">
        <v>451</v>
      </c>
      <c r="DM115" s="949"/>
      <c r="DN115" s="949"/>
      <c r="DO115" s="949"/>
      <c r="DP115" s="950"/>
      <c r="DQ115" s="951" t="s">
        <v>451</v>
      </c>
      <c r="DR115" s="949"/>
      <c r="DS115" s="949"/>
      <c r="DT115" s="949"/>
      <c r="DU115" s="950"/>
      <c r="DV115" s="952" t="s">
        <v>451</v>
      </c>
      <c r="DW115" s="953"/>
      <c r="DX115" s="953"/>
      <c r="DY115" s="953"/>
      <c r="DZ115" s="954"/>
    </row>
    <row r="116" spans="1:130" s="224" customFormat="1" ht="26.25" customHeight="1" x14ac:dyDescent="0.15">
      <c r="A116" s="946"/>
      <c r="B116" s="947"/>
      <c r="C116" s="955" t="s">
        <v>468</v>
      </c>
      <c r="D116" s="955"/>
      <c r="E116" s="955"/>
      <c r="F116" s="955"/>
      <c r="G116" s="955"/>
      <c r="H116" s="955"/>
      <c r="I116" s="955"/>
      <c r="J116" s="955"/>
      <c r="K116" s="955"/>
      <c r="L116" s="955"/>
      <c r="M116" s="955"/>
      <c r="N116" s="955"/>
      <c r="O116" s="955"/>
      <c r="P116" s="955"/>
      <c r="Q116" s="955"/>
      <c r="R116" s="955"/>
      <c r="S116" s="955"/>
      <c r="T116" s="955"/>
      <c r="U116" s="955"/>
      <c r="V116" s="955"/>
      <c r="W116" s="955"/>
      <c r="X116" s="955"/>
      <c r="Y116" s="955"/>
      <c r="Z116" s="956"/>
      <c r="AA116" s="948" t="s">
        <v>451</v>
      </c>
      <c r="AB116" s="949"/>
      <c r="AC116" s="949"/>
      <c r="AD116" s="949"/>
      <c r="AE116" s="950"/>
      <c r="AF116" s="951" t="s">
        <v>451</v>
      </c>
      <c r="AG116" s="949"/>
      <c r="AH116" s="949"/>
      <c r="AI116" s="949"/>
      <c r="AJ116" s="950"/>
      <c r="AK116" s="951" t="s">
        <v>451</v>
      </c>
      <c r="AL116" s="949"/>
      <c r="AM116" s="949"/>
      <c r="AN116" s="949"/>
      <c r="AO116" s="950"/>
      <c r="AP116" s="952" t="s">
        <v>451</v>
      </c>
      <c r="AQ116" s="953"/>
      <c r="AR116" s="953"/>
      <c r="AS116" s="953"/>
      <c r="AT116" s="954"/>
      <c r="AU116" s="898"/>
      <c r="AV116" s="899"/>
      <c r="AW116" s="899"/>
      <c r="AX116" s="899"/>
      <c r="AY116" s="899"/>
      <c r="AZ116" s="957" t="s">
        <v>469</v>
      </c>
      <c r="BA116" s="958"/>
      <c r="BB116" s="958"/>
      <c r="BC116" s="958"/>
      <c r="BD116" s="958"/>
      <c r="BE116" s="958"/>
      <c r="BF116" s="958"/>
      <c r="BG116" s="958"/>
      <c r="BH116" s="958"/>
      <c r="BI116" s="958"/>
      <c r="BJ116" s="958"/>
      <c r="BK116" s="958"/>
      <c r="BL116" s="958"/>
      <c r="BM116" s="958"/>
      <c r="BN116" s="958"/>
      <c r="BO116" s="958"/>
      <c r="BP116" s="959"/>
      <c r="BQ116" s="915" t="s">
        <v>451</v>
      </c>
      <c r="BR116" s="916"/>
      <c r="BS116" s="916"/>
      <c r="BT116" s="916"/>
      <c r="BU116" s="916"/>
      <c r="BV116" s="916" t="s">
        <v>451</v>
      </c>
      <c r="BW116" s="916"/>
      <c r="BX116" s="916"/>
      <c r="BY116" s="916"/>
      <c r="BZ116" s="916"/>
      <c r="CA116" s="916" t="s">
        <v>451</v>
      </c>
      <c r="CB116" s="916"/>
      <c r="CC116" s="916"/>
      <c r="CD116" s="916"/>
      <c r="CE116" s="916"/>
      <c r="CF116" s="910" t="s">
        <v>451</v>
      </c>
      <c r="CG116" s="911"/>
      <c r="CH116" s="911"/>
      <c r="CI116" s="911"/>
      <c r="CJ116" s="911"/>
      <c r="CK116" s="938"/>
      <c r="CL116" s="939"/>
      <c r="CM116" s="912" t="s">
        <v>470</v>
      </c>
      <c r="CN116" s="913"/>
      <c r="CO116" s="913"/>
      <c r="CP116" s="913"/>
      <c r="CQ116" s="913"/>
      <c r="CR116" s="913"/>
      <c r="CS116" s="913"/>
      <c r="CT116" s="913"/>
      <c r="CU116" s="913"/>
      <c r="CV116" s="913"/>
      <c r="CW116" s="913"/>
      <c r="CX116" s="913"/>
      <c r="CY116" s="913"/>
      <c r="CZ116" s="913"/>
      <c r="DA116" s="913"/>
      <c r="DB116" s="913"/>
      <c r="DC116" s="913"/>
      <c r="DD116" s="913"/>
      <c r="DE116" s="913"/>
      <c r="DF116" s="914"/>
      <c r="DG116" s="948" t="s">
        <v>451</v>
      </c>
      <c r="DH116" s="949"/>
      <c r="DI116" s="949"/>
      <c r="DJ116" s="949"/>
      <c r="DK116" s="950"/>
      <c r="DL116" s="951" t="s">
        <v>451</v>
      </c>
      <c r="DM116" s="949"/>
      <c r="DN116" s="949"/>
      <c r="DO116" s="949"/>
      <c r="DP116" s="950"/>
      <c r="DQ116" s="951" t="s">
        <v>131</v>
      </c>
      <c r="DR116" s="949"/>
      <c r="DS116" s="949"/>
      <c r="DT116" s="949"/>
      <c r="DU116" s="950"/>
      <c r="DV116" s="952" t="s">
        <v>451</v>
      </c>
      <c r="DW116" s="953"/>
      <c r="DX116" s="953"/>
      <c r="DY116" s="953"/>
      <c r="DZ116" s="954"/>
    </row>
    <row r="117" spans="1:130" s="224" customFormat="1" ht="26.25" customHeight="1" x14ac:dyDescent="0.15">
      <c r="A117" s="902" t="s">
        <v>194</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67" t="s">
        <v>471</v>
      </c>
      <c r="Z117" s="884"/>
      <c r="AA117" s="968">
        <v>636220</v>
      </c>
      <c r="AB117" s="969"/>
      <c r="AC117" s="969"/>
      <c r="AD117" s="969"/>
      <c r="AE117" s="970"/>
      <c r="AF117" s="971">
        <v>668244</v>
      </c>
      <c r="AG117" s="969"/>
      <c r="AH117" s="969"/>
      <c r="AI117" s="969"/>
      <c r="AJ117" s="970"/>
      <c r="AK117" s="971">
        <v>685135</v>
      </c>
      <c r="AL117" s="969"/>
      <c r="AM117" s="969"/>
      <c r="AN117" s="969"/>
      <c r="AO117" s="970"/>
      <c r="AP117" s="972"/>
      <c r="AQ117" s="973"/>
      <c r="AR117" s="973"/>
      <c r="AS117" s="973"/>
      <c r="AT117" s="974"/>
      <c r="AU117" s="898"/>
      <c r="AV117" s="899"/>
      <c r="AW117" s="899"/>
      <c r="AX117" s="899"/>
      <c r="AY117" s="899"/>
      <c r="AZ117" s="964" t="s">
        <v>472</v>
      </c>
      <c r="BA117" s="965"/>
      <c r="BB117" s="965"/>
      <c r="BC117" s="965"/>
      <c r="BD117" s="965"/>
      <c r="BE117" s="965"/>
      <c r="BF117" s="965"/>
      <c r="BG117" s="965"/>
      <c r="BH117" s="965"/>
      <c r="BI117" s="965"/>
      <c r="BJ117" s="965"/>
      <c r="BK117" s="965"/>
      <c r="BL117" s="965"/>
      <c r="BM117" s="965"/>
      <c r="BN117" s="965"/>
      <c r="BO117" s="965"/>
      <c r="BP117" s="966"/>
      <c r="BQ117" s="915" t="s">
        <v>473</v>
      </c>
      <c r="BR117" s="916"/>
      <c r="BS117" s="916"/>
      <c r="BT117" s="916"/>
      <c r="BU117" s="916"/>
      <c r="BV117" s="916" t="s">
        <v>473</v>
      </c>
      <c r="BW117" s="916"/>
      <c r="BX117" s="916"/>
      <c r="BY117" s="916"/>
      <c r="BZ117" s="916"/>
      <c r="CA117" s="916" t="s">
        <v>474</v>
      </c>
      <c r="CB117" s="916"/>
      <c r="CC117" s="916"/>
      <c r="CD117" s="916"/>
      <c r="CE117" s="916"/>
      <c r="CF117" s="910" t="s">
        <v>475</v>
      </c>
      <c r="CG117" s="911"/>
      <c r="CH117" s="911"/>
      <c r="CI117" s="911"/>
      <c r="CJ117" s="911"/>
      <c r="CK117" s="938"/>
      <c r="CL117" s="939"/>
      <c r="CM117" s="912" t="s">
        <v>476</v>
      </c>
      <c r="CN117" s="913"/>
      <c r="CO117" s="913"/>
      <c r="CP117" s="913"/>
      <c r="CQ117" s="913"/>
      <c r="CR117" s="913"/>
      <c r="CS117" s="913"/>
      <c r="CT117" s="913"/>
      <c r="CU117" s="913"/>
      <c r="CV117" s="913"/>
      <c r="CW117" s="913"/>
      <c r="CX117" s="913"/>
      <c r="CY117" s="913"/>
      <c r="CZ117" s="913"/>
      <c r="DA117" s="913"/>
      <c r="DB117" s="913"/>
      <c r="DC117" s="913"/>
      <c r="DD117" s="913"/>
      <c r="DE117" s="913"/>
      <c r="DF117" s="914"/>
      <c r="DG117" s="948" t="s">
        <v>131</v>
      </c>
      <c r="DH117" s="949"/>
      <c r="DI117" s="949"/>
      <c r="DJ117" s="949"/>
      <c r="DK117" s="950"/>
      <c r="DL117" s="951" t="s">
        <v>473</v>
      </c>
      <c r="DM117" s="949"/>
      <c r="DN117" s="949"/>
      <c r="DO117" s="949"/>
      <c r="DP117" s="950"/>
      <c r="DQ117" s="951" t="s">
        <v>131</v>
      </c>
      <c r="DR117" s="949"/>
      <c r="DS117" s="949"/>
      <c r="DT117" s="949"/>
      <c r="DU117" s="950"/>
      <c r="DV117" s="952" t="s">
        <v>131</v>
      </c>
      <c r="DW117" s="953"/>
      <c r="DX117" s="953"/>
      <c r="DY117" s="953"/>
      <c r="DZ117" s="954"/>
    </row>
    <row r="118" spans="1:130" s="224" customFormat="1" ht="26.25" customHeight="1" x14ac:dyDescent="0.15">
      <c r="A118" s="902" t="s">
        <v>445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442</v>
      </c>
      <c r="AB118" s="883"/>
      <c r="AC118" s="883"/>
      <c r="AD118" s="883"/>
      <c r="AE118" s="884"/>
      <c r="AF118" s="882" t="s">
        <v>443</v>
      </c>
      <c r="AG118" s="883"/>
      <c r="AH118" s="883"/>
      <c r="AI118" s="883"/>
      <c r="AJ118" s="884"/>
      <c r="AK118" s="882" t="s">
        <v>319</v>
      </c>
      <c r="AL118" s="883"/>
      <c r="AM118" s="883"/>
      <c r="AN118" s="883"/>
      <c r="AO118" s="884"/>
      <c r="AP118" s="960" t="s">
        <v>444</v>
      </c>
      <c r="AQ118" s="961"/>
      <c r="AR118" s="961"/>
      <c r="AS118" s="961"/>
      <c r="AT118" s="962"/>
      <c r="AU118" s="898"/>
      <c r="AV118" s="899"/>
      <c r="AW118" s="899"/>
      <c r="AX118" s="899"/>
      <c r="AY118" s="899"/>
      <c r="AZ118" s="963" t="s">
        <v>477</v>
      </c>
      <c r="BA118" s="955"/>
      <c r="BB118" s="955"/>
      <c r="BC118" s="955"/>
      <c r="BD118" s="955"/>
      <c r="BE118" s="955"/>
      <c r="BF118" s="955"/>
      <c r="BG118" s="955"/>
      <c r="BH118" s="955"/>
      <c r="BI118" s="955"/>
      <c r="BJ118" s="955"/>
      <c r="BK118" s="955"/>
      <c r="BL118" s="955"/>
      <c r="BM118" s="955"/>
      <c r="BN118" s="955"/>
      <c r="BO118" s="955"/>
      <c r="BP118" s="956"/>
      <c r="BQ118" s="989" t="s">
        <v>131</v>
      </c>
      <c r="BR118" s="990"/>
      <c r="BS118" s="990"/>
      <c r="BT118" s="990"/>
      <c r="BU118" s="990"/>
      <c r="BV118" s="990" t="s">
        <v>478</v>
      </c>
      <c r="BW118" s="990"/>
      <c r="BX118" s="990"/>
      <c r="BY118" s="990"/>
      <c r="BZ118" s="990"/>
      <c r="CA118" s="990" t="s">
        <v>473</v>
      </c>
      <c r="CB118" s="990"/>
      <c r="CC118" s="990"/>
      <c r="CD118" s="990"/>
      <c r="CE118" s="990"/>
      <c r="CF118" s="910" t="s">
        <v>131</v>
      </c>
      <c r="CG118" s="911"/>
      <c r="CH118" s="911"/>
      <c r="CI118" s="911"/>
      <c r="CJ118" s="911"/>
      <c r="CK118" s="938"/>
      <c r="CL118" s="939"/>
      <c r="CM118" s="912" t="s">
        <v>479</v>
      </c>
      <c r="CN118" s="913"/>
      <c r="CO118" s="913"/>
      <c r="CP118" s="913"/>
      <c r="CQ118" s="913"/>
      <c r="CR118" s="913"/>
      <c r="CS118" s="913"/>
      <c r="CT118" s="913"/>
      <c r="CU118" s="913"/>
      <c r="CV118" s="913"/>
      <c r="CW118" s="913"/>
      <c r="CX118" s="913"/>
      <c r="CY118" s="913"/>
      <c r="CZ118" s="913"/>
      <c r="DA118" s="913"/>
      <c r="DB118" s="913"/>
      <c r="DC118" s="913"/>
      <c r="DD118" s="913"/>
      <c r="DE118" s="913"/>
      <c r="DF118" s="914"/>
      <c r="DG118" s="948" t="s">
        <v>480</v>
      </c>
      <c r="DH118" s="949"/>
      <c r="DI118" s="949"/>
      <c r="DJ118" s="949"/>
      <c r="DK118" s="950"/>
      <c r="DL118" s="951" t="s">
        <v>131</v>
      </c>
      <c r="DM118" s="949"/>
      <c r="DN118" s="949"/>
      <c r="DO118" s="949"/>
      <c r="DP118" s="950"/>
      <c r="DQ118" s="951" t="s">
        <v>481</v>
      </c>
      <c r="DR118" s="949"/>
      <c r="DS118" s="949"/>
      <c r="DT118" s="949"/>
      <c r="DU118" s="950"/>
      <c r="DV118" s="952" t="s">
        <v>131</v>
      </c>
      <c r="DW118" s="953"/>
      <c r="DX118" s="953"/>
      <c r="DY118" s="953"/>
      <c r="DZ118" s="954"/>
    </row>
    <row r="119" spans="1:130" s="224" customFormat="1" ht="26.25" customHeight="1" x14ac:dyDescent="0.15">
      <c r="A119" s="1046" t="s">
        <v>448</v>
      </c>
      <c r="B119" s="937"/>
      <c r="C119" s="919" t="s">
        <v>449</v>
      </c>
      <c r="D119" s="887"/>
      <c r="E119" s="887"/>
      <c r="F119" s="887"/>
      <c r="G119" s="887"/>
      <c r="H119" s="887"/>
      <c r="I119" s="887"/>
      <c r="J119" s="887"/>
      <c r="K119" s="887"/>
      <c r="L119" s="887"/>
      <c r="M119" s="887"/>
      <c r="N119" s="887"/>
      <c r="O119" s="887"/>
      <c r="P119" s="887"/>
      <c r="Q119" s="887"/>
      <c r="R119" s="887"/>
      <c r="S119" s="887"/>
      <c r="T119" s="887"/>
      <c r="U119" s="887"/>
      <c r="V119" s="887"/>
      <c r="W119" s="887"/>
      <c r="X119" s="887"/>
      <c r="Y119" s="887"/>
      <c r="Z119" s="888"/>
      <c r="AA119" s="889" t="s">
        <v>131</v>
      </c>
      <c r="AB119" s="890"/>
      <c r="AC119" s="890"/>
      <c r="AD119" s="890"/>
      <c r="AE119" s="891"/>
      <c r="AF119" s="892" t="s">
        <v>473</v>
      </c>
      <c r="AG119" s="890"/>
      <c r="AH119" s="890"/>
      <c r="AI119" s="890"/>
      <c r="AJ119" s="891"/>
      <c r="AK119" s="892" t="s">
        <v>131</v>
      </c>
      <c r="AL119" s="890"/>
      <c r="AM119" s="890"/>
      <c r="AN119" s="890"/>
      <c r="AO119" s="891"/>
      <c r="AP119" s="893" t="s">
        <v>481</v>
      </c>
      <c r="AQ119" s="894"/>
      <c r="AR119" s="894"/>
      <c r="AS119" s="894"/>
      <c r="AT119" s="895"/>
      <c r="AU119" s="900"/>
      <c r="AV119" s="901"/>
      <c r="AW119" s="901"/>
      <c r="AX119" s="901"/>
      <c r="AY119" s="901"/>
      <c r="AZ119" s="247" t="s">
        <v>194</v>
      </c>
      <c r="BA119" s="247"/>
      <c r="BB119" s="247"/>
      <c r="BC119" s="247"/>
      <c r="BD119" s="247"/>
      <c r="BE119" s="247"/>
      <c r="BF119" s="247"/>
      <c r="BG119" s="247"/>
      <c r="BH119" s="247"/>
      <c r="BI119" s="247"/>
      <c r="BJ119" s="247"/>
      <c r="BK119" s="247"/>
      <c r="BL119" s="247"/>
      <c r="BM119" s="247"/>
      <c r="BN119" s="247"/>
      <c r="BO119" s="967" t="s">
        <v>482</v>
      </c>
      <c r="BP119" s="995"/>
      <c r="BQ119" s="989">
        <v>5598261</v>
      </c>
      <c r="BR119" s="990"/>
      <c r="BS119" s="990"/>
      <c r="BT119" s="990"/>
      <c r="BU119" s="990"/>
      <c r="BV119" s="990">
        <v>5506013</v>
      </c>
      <c r="BW119" s="990"/>
      <c r="BX119" s="990"/>
      <c r="BY119" s="990"/>
      <c r="BZ119" s="990"/>
      <c r="CA119" s="990">
        <v>5527015</v>
      </c>
      <c r="CB119" s="990"/>
      <c r="CC119" s="990"/>
      <c r="CD119" s="990"/>
      <c r="CE119" s="990"/>
      <c r="CF119" s="991"/>
      <c r="CG119" s="992"/>
      <c r="CH119" s="992"/>
      <c r="CI119" s="992"/>
      <c r="CJ119" s="993"/>
      <c r="CK119" s="940"/>
      <c r="CL119" s="941"/>
      <c r="CM119" s="963" t="s">
        <v>483</v>
      </c>
      <c r="CN119" s="955"/>
      <c r="CO119" s="955"/>
      <c r="CP119" s="955"/>
      <c r="CQ119" s="955"/>
      <c r="CR119" s="955"/>
      <c r="CS119" s="955"/>
      <c r="CT119" s="955"/>
      <c r="CU119" s="955"/>
      <c r="CV119" s="955"/>
      <c r="CW119" s="955"/>
      <c r="CX119" s="955"/>
      <c r="CY119" s="955"/>
      <c r="CZ119" s="955"/>
      <c r="DA119" s="955"/>
      <c r="DB119" s="955"/>
      <c r="DC119" s="955"/>
      <c r="DD119" s="955"/>
      <c r="DE119" s="955"/>
      <c r="DF119" s="956"/>
      <c r="DG119" s="994" t="s">
        <v>131</v>
      </c>
      <c r="DH119" s="976"/>
      <c r="DI119" s="976"/>
      <c r="DJ119" s="976"/>
      <c r="DK119" s="977"/>
      <c r="DL119" s="975" t="s">
        <v>484</v>
      </c>
      <c r="DM119" s="976"/>
      <c r="DN119" s="976"/>
      <c r="DO119" s="976"/>
      <c r="DP119" s="977"/>
      <c r="DQ119" s="975" t="s">
        <v>131</v>
      </c>
      <c r="DR119" s="976"/>
      <c r="DS119" s="976"/>
      <c r="DT119" s="976"/>
      <c r="DU119" s="977"/>
      <c r="DV119" s="978" t="s">
        <v>131</v>
      </c>
      <c r="DW119" s="979"/>
      <c r="DX119" s="979"/>
      <c r="DY119" s="979"/>
      <c r="DZ119" s="980"/>
    </row>
    <row r="120" spans="1:130" s="224" customFormat="1" ht="26.25" customHeight="1" x14ac:dyDescent="0.15">
      <c r="A120" s="1047"/>
      <c r="B120" s="939"/>
      <c r="C120" s="912" t="s">
        <v>454</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4"/>
      <c r="AA120" s="948" t="s">
        <v>478</v>
      </c>
      <c r="AB120" s="949"/>
      <c r="AC120" s="949"/>
      <c r="AD120" s="949"/>
      <c r="AE120" s="950"/>
      <c r="AF120" s="951" t="s">
        <v>131</v>
      </c>
      <c r="AG120" s="949"/>
      <c r="AH120" s="949"/>
      <c r="AI120" s="949"/>
      <c r="AJ120" s="950"/>
      <c r="AK120" s="951" t="s">
        <v>131</v>
      </c>
      <c r="AL120" s="949"/>
      <c r="AM120" s="949"/>
      <c r="AN120" s="949"/>
      <c r="AO120" s="950"/>
      <c r="AP120" s="952" t="s">
        <v>131</v>
      </c>
      <c r="AQ120" s="953"/>
      <c r="AR120" s="953"/>
      <c r="AS120" s="953"/>
      <c r="AT120" s="954"/>
      <c r="AU120" s="981" t="s">
        <v>485</v>
      </c>
      <c r="AV120" s="982"/>
      <c r="AW120" s="982"/>
      <c r="AX120" s="982"/>
      <c r="AY120" s="983"/>
      <c r="AZ120" s="919" t="s">
        <v>486</v>
      </c>
      <c r="BA120" s="887"/>
      <c r="BB120" s="887"/>
      <c r="BC120" s="887"/>
      <c r="BD120" s="887"/>
      <c r="BE120" s="887"/>
      <c r="BF120" s="887"/>
      <c r="BG120" s="887"/>
      <c r="BH120" s="887"/>
      <c r="BI120" s="887"/>
      <c r="BJ120" s="887"/>
      <c r="BK120" s="887"/>
      <c r="BL120" s="887"/>
      <c r="BM120" s="887"/>
      <c r="BN120" s="887"/>
      <c r="BO120" s="887"/>
      <c r="BP120" s="888"/>
      <c r="BQ120" s="920">
        <v>2257569</v>
      </c>
      <c r="BR120" s="921"/>
      <c r="BS120" s="921"/>
      <c r="BT120" s="921"/>
      <c r="BU120" s="921"/>
      <c r="BV120" s="921">
        <v>2765583</v>
      </c>
      <c r="BW120" s="921"/>
      <c r="BX120" s="921"/>
      <c r="BY120" s="921"/>
      <c r="BZ120" s="921"/>
      <c r="CA120" s="921">
        <v>3671743</v>
      </c>
      <c r="CB120" s="921"/>
      <c r="CC120" s="921"/>
      <c r="CD120" s="921"/>
      <c r="CE120" s="921"/>
      <c r="CF120" s="934">
        <v>144.4</v>
      </c>
      <c r="CG120" s="935"/>
      <c r="CH120" s="935"/>
      <c r="CI120" s="935"/>
      <c r="CJ120" s="935"/>
      <c r="CK120" s="996" t="s">
        <v>487</v>
      </c>
      <c r="CL120" s="997"/>
      <c r="CM120" s="997"/>
      <c r="CN120" s="997"/>
      <c r="CO120" s="998"/>
      <c r="CP120" s="1004" t="s">
        <v>488</v>
      </c>
      <c r="CQ120" s="1005"/>
      <c r="CR120" s="1005"/>
      <c r="CS120" s="1005"/>
      <c r="CT120" s="1005"/>
      <c r="CU120" s="1005"/>
      <c r="CV120" s="1005"/>
      <c r="CW120" s="1005"/>
      <c r="CX120" s="1005"/>
      <c r="CY120" s="1005"/>
      <c r="CZ120" s="1005"/>
      <c r="DA120" s="1005"/>
      <c r="DB120" s="1005"/>
      <c r="DC120" s="1005"/>
      <c r="DD120" s="1005"/>
      <c r="DE120" s="1005"/>
      <c r="DF120" s="1006"/>
      <c r="DG120" s="920">
        <v>949097</v>
      </c>
      <c r="DH120" s="921"/>
      <c r="DI120" s="921"/>
      <c r="DJ120" s="921"/>
      <c r="DK120" s="921"/>
      <c r="DL120" s="921">
        <v>789080</v>
      </c>
      <c r="DM120" s="921"/>
      <c r="DN120" s="921"/>
      <c r="DO120" s="921"/>
      <c r="DP120" s="921"/>
      <c r="DQ120" s="921">
        <v>659044</v>
      </c>
      <c r="DR120" s="921"/>
      <c r="DS120" s="921"/>
      <c r="DT120" s="921"/>
      <c r="DU120" s="921"/>
      <c r="DV120" s="922">
        <v>25.9</v>
      </c>
      <c r="DW120" s="922"/>
      <c r="DX120" s="922"/>
      <c r="DY120" s="922"/>
      <c r="DZ120" s="923"/>
    </row>
    <row r="121" spans="1:130" s="224" customFormat="1" ht="26.25" customHeight="1" x14ac:dyDescent="0.15">
      <c r="A121" s="1047"/>
      <c r="B121" s="939"/>
      <c r="C121" s="964" t="s">
        <v>489</v>
      </c>
      <c r="D121" s="965"/>
      <c r="E121" s="965"/>
      <c r="F121" s="965"/>
      <c r="G121" s="965"/>
      <c r="H121" s="965"/>
      <c r="I121" s="965"/>
      <c r="J121" s="965"/>
      <c r="K121" s="965"/>
      <c r="L121" s="965"/>
      <c r="M121" s="965"/>
      <c r="N121" s="965"/>
      <c r="O121" s="965"/>
      <c r="P121" s="965"/>
      <c r="Q121" s="965"/>
      <c r="R121" s="965"/>
      <c r="S121" s="965"/>
      <c r="T121" s="965"/>
      <c r="U121" s="965"/>
      <c r="V121" s="965"/>
      <c r="W121" s="965"/>
      <c r="X121" s="965"/>
      <c r="Y121" s="965"/>
      <c r="Z121" s="966"/>
      <c r="AA121" s="948" t="s">
        <v>480</v>
      </c>
      <c r="AB121" s="949"/>
      <c r="AC121" s="949"/>
      <c r="AD121" s="949"/>
      <c r="AE121" s="950"/>
      <c r="AF121" s="951" t="s">
        <v>484</v>
      </c>
      <c r="AG121" s="949"/>
      <c r="AH121" s="949"/>
      <c r="AI121" s="949"/>
      <c r="AJ121" s="950"/>
      <c r="AK121" s="951" t="s">
        <v>131</v>
      </c>
      <c r="AL121" s="949"/>
      <c r="AM121" s="949"/>
      <c r="AN121" s="949"/>
      <c r="AO121" s="950"/>
      <c r="AP121" s="952" t="s">
        <v>131</v>
      </c>
      <c r="AQ121" s="953"/>
      <c r="AR121" s="953"/>
      <c r="AS121" s="953"/>
      <c r="AT121" s="954"/>
      <c r="AU121" s="984"/>
      <c r="AV121" s="985"/>
      <c r="AW121" s="985"/>
      <c r="AX121" s="985"/>
      <c r="AY121" s="986"/>
      <c r="AZ121" s="912" t="s">
        <v>490</v>
      </c>
      <c r="BA121" s="913"/>
      <c r="BB121" s="913"/>
      <c r="BC121" s="913"/>
      <c r="BD121" s="913"/>
      <c r="BE121" s="913"/>
      <c r="BF121" s="913"/>
      <c r="BG121" s="913"/>
      <c r="BH121" s="913"/>
      <c r="BI121" s="913"/>
      <c r="BJ121" s="913"/>
      <c r="BK121" s="913"/>
      <c r="BL121" s="913"/>
      <c r="BM121" s="913"/>
      <c r="BN121" s="913"/>
      <c r="BO121" s="913"/>
      <c r="BP121" s="914"/>
      <c r="BQ121" s="915">
        <v>5644</v>
      </c>
      <c r="BR121" s="916"/>
      <c r="BS121" s="916"/>
      <c r="BT121" s="916"/>
      <c r="BU121" s="916"/>
      <c r="BV121" s="916">
        <v>4812</v>
      </c>
      <c r="BW121" s="916"/>
      <c r="BX121" s="916"/>
      <c r="BY121" s="916"/>
      <c r="BZ121" s="916"/>
      <c r="CA121" s="916">
        <v>4010</v>
      </c>
      <c r="CB121" s="916"/>
      <c r="CC121" s="916"/>
      <c r="CD121" s="916"/>
      <c r="CE121" s="916"/>
      <c r="CF121" s="910">
        <v>0.2</v>
      </c>
      <c r="CG121" s="911"/>
      <c r="CH121" s="911"/>
      <c r="CI121" s="911"/>
      <c r="CJ121" s="911"/>
      <c r="CK121" s="999"/>
      <c r="CL121" s="1000"/>
      <c r="CM121" s="1000"/>
      <c r="CN121" s="1000"/>
      <c r="CO121" s="1001"/>
      <c r="CP121" s="1009" t="s">
        <v>417</v>
      </c>
      <c r="CQ121" s="1010"/>
      <c r="CR121" s="1010"/>
      <c r="CS121" s="1010"/>
      <c r="CT121" s="1010"/>
      <c r="CU121" s="1010"/>
      <c r="CV121" s="1010"/>
      <c r="CW121" s="1010"/>
      <c r="CX121" s="1010"/>
      <c r="CY121" s="1010"/>
      <c r="CZ121" s="1010"/>
      <c r="DA121" s="1010"/>
      <c r="DB121" s="1010"/>
      <c r="DC121" s="1010"/>
      <c r="DD121" s="1010"/>
      <c r="DE121" s="1010"/>
      <c r="DF121" s="1011"/>
      <c r="DG121" s="915">
        <v>200737</v>
      </c>
      <c r="DH121" s="916"/>
      <c r="DI121" s="916"/>
      <c r="DJ121" s="916"/>
      <c r="DK121" s="916"/>
      <c r="DL121" s="916">
        <v>226403</v>
      </c>
      <c r="DM121" s="916"/>
      <c r="DN121" s="916"/>
      <c r="DO121" s="916"/>
      <c r="DP121" s="916"/>
      <c r="DQ121" s="916">
        <v>416881</v>
      </c>
      <c r="DR121" s="916"/>
      <c r="DS121" s="916"/>
      <c r="DT121" s="916"/>
      <c r="DU121" s="916"/>
      <c r="DV121" s="917">
        <v>16.399999999999999</v>
      </c>
      <c r="DW121" s="917"/>
      <c r="DX121" s="917"/>
      <c r="DY121" s="917"/>
      <c r="DZ121" s="918"/>
    </row>
    <row r="122" spans="1:130" s="224" customFormat="1" ht="26.25" customHeight="1" x14ac:dyDescent="0.15">
      <c r="A122" s="1047"/>
      <c r="B122" s="939"/>
      <c r="C122" s="912" t="s">
        <v>464</v>
      </c>
      <c r="D122" s="913"/>
      <c r="E122" s="913"/>
      <c r="F122" s="913"/>
      <c r="G122" s="913"/>
      <c r="H122" s="913"/>
      <c r="I122" s="913"/>
      <c r="J122" s="913"/>
      <c r="K122" s="913"/>
      <c r="L122" s="913"/>
      <c r="M122" s="913"/>
      <c r="N122" s="913"/>
      <c r="O122" s="913"/>
      <c r="P122" s="913"/>
      <c r="Q122" s="913"/>
      <c r="R122" s="913"/>
      <c r="S122" s="913"/>
      <c r="T122" s="913"/>
      <c r="U122" s="913"/>
      <c r="V122" s="913"/>
      <c r="W122" s="913"/>
      <c r="X122" s="913"/>
      <c r="Y122" s="913"/>
      <c r="Z122" s="914"/>
      <c r="AA122" s="948" t="s">
        <v>131</v>
      </c>
      <c r="AB122" s="949"/>
      <c r="AC122" s="949"/>
      <c r="AD122" s="949"/>
      <c r="AE122" s="950"/>
      <c r="AF122" s="951" t="s">
        <v>131</v>
      </c>
      <c r="AG122" s="949"/>
      <c r="AH122" s="949"/>
      <c r="AI122" s="949"/>
      <c r="AJ122" s="950"/>
      <c r="AK122" s="951" t="s">
        <v>131</v>
      </c>
      <c r="AL122" s="949"/>
      <c r="AM122" s="949"/>
      <c r="AN122" s="949"/>
      <c r="AO122" s="950"/>
      <c r="AP122" s="952" t="s">
        <v>131</v>
      </c>
      <c r="AQ122" s="953"/>
      <c r="AR122" s="953"/>
      <c r="AS122" s="953"/>
      <c r="AT122" s="954"/>
      <c r="AU122" s="984"/>
      <c r="AV122" s="985"/>
      <c r="AW122" s="985"/>
      <c r="AX122" s="985"/>
      <c r="AY122" s="986"/>
      <c r="AZ122" s="963" t="s">
        <v>491</v>
      </c>
      <c r="BA122" s="955"/>
      <c r="BB122" s="955"/>
      <c r="BC122" s="955"/>
      <c r="BD122" s="955"/>
      <c r="BE122" s="955"/>
      <c r="BF122" s="955"/>
      <c r="BG122" s="955"/>
      <c r="BH122" s="955"/>
      <c r="BI122" s="955"/>
      <c r="BJ122" s="955"/>
      <c r="BK122" s="955"/>
      <c r="BL122" s="955"/>
      <c r="BM122" s="955"/>
      <c r="BN122" s="955"/>
      <c r="BO122" s="955"/>
      <c r="BP122" s="956"/>
      <c r="BQ122" s="989">
        <v>3461224</v>
      </c>
      <c r="BR122" s="990"/>
      <c r="BS122" s="990"/>
      <c r="BT122" s="990"/>
      <c r="BU122" s="990"/>
      <c r="BV122" s="990">
        <v>3394290</v>
      </c>
      <c r="BW122" s="990"/>
      <c r="BX122" s="990"/>
      <c r="BY122" s="990"/>
      <c r="BZ122" s="990"/>
      <c r="CA122" s="990">
        <v>3273363</v>
      </c>
      <c r="CB122" s="990"/>
      <c r="CC122" s="990"/>
      <c r="CD122" s="990"/>
      <c r="CE122" s="990"/>
      <c r="CF122" s="1007">
        <v>128.69999999999999</v>
      </c>
      <c r="CG122" s="1008"/>
      <c r="CH122" s="1008"/>
      <c r="CI122" s="1008"/>
      <c r="CJ122" s="1008"/>
      <c r="CK122" s="999"/>
      <c r="CL122" s="1000"/>
      <c r="CM122" s="1000"/>
      <c r="CN122" s="1000"/>
      <c r="CO122" s="1001"/>
      <c r="CP122" s="1009" t="s">
        <v>492</v>
      </c>
      <c r="CQ122" s="1010"/>
      <c r="CR122" s="1010"/>
      <c r="CS122" s="1010"/>
      <c r="CT122" s="1010"/>
      <c r="CU122" s="1010"/>
      <c r="CV122" s="1010"/>
      <c r="CW122" s="1010"/>
      <c r="CX122" s="1010"/>
      <c r="CY122" s="1010"/>
      <c r="CZ122" s="1010"/>
      <c r="DA122" s="1010"/>
      <c r="DB122" s="1010"/>
      <c r="DC122" s="1010"/>
      <c r="DD122" s="1010"/>
      <c r="DE122" s="1010"/>
      <c r="DF122" s="1011"/>
      <c r="DG122" s="915" t="s">
        <v>473</v>
      </c>
      <c r="DH122" s="916"/>
      <c r="DI122" s="916"/>
      <c r="DJ122" s="916"/>
      <c r="DK122" s="916"/>
      <c r="DL122" s="916" t="s">
        <v>131</v>
      </c>
      <c r="DM122" s="916"/>
      <c r="DN122" s="916"/>
      <c r="DO122" s="916"/>
      <c r="DP122" s="916"/>
      <c r="DQ122" s="916" t="s">
        <v>484</v>
      </c>
      <c r="DR122" s="916"/>
      <c r="DS122" s="916"/>
      <c r="DT122" s="916"/>
      <c r="DU122" s="916"/>
      <c r="DV122" s="917" t="s">
        <v>484</v>
      </c>
      <c r="DW122" s="917"/>
      <c r="DX122" s="917"/>
      <c r="DY122" s="917"/>
      <c r="DZ122" s="918"/>
    </row>
    <row r="123" spans="1:130" s="224" customFormat="1" ht="26.25" customHeight="1" x14ac:dyDescent="0.15">
      <c r="A123" s="1047"/>
      <c r="B123" s="939"/>
      <c r="C123" s="912" t="s">
        <v>470</v>
      </c>
      <c r="D123" s="913"/>
      <c r="E123" s="913"/>
      <c r="F123" s="913"/>
      <c r="G123" s="913"/>
      <c r="H123" s="913"/>
      <c r="I123" s="913"/>
      <c r="J123" s="913"/>
      <c r="K123" s="913"/>
      <c r="L123" s="913"/>
      <c r="M123" s="913"/>
      <c r="N123" s="913"/>
      <c r="O123" s="913"/>
      <c r="P123" s="913"/>
      <c r="Q123" s="913"/>
      <c r="R123" s="913"/>
      <c r="S123" s="913"/>
      <c r="T123" s="913"/>
      <c r="U123" s="913"/>
      <c r="V123" s="913"/>
      <c r="W123" s="913"/>
      <c r="X123" s="913"/>
      <c r="Y123" s="913"/>
      <c r="Z123" s="914"/>
      <c r="AA123" s="948" t="s">
        <v>480</v>
      </c>
      <c r="AB123" s="949"/>
      <c r="AC123" s="949"/>
      <c r="AD123" s="949"/>
      <c r="AE123" s="950"/>
      <c r="AF123" s="951" t="s">
        <v>484</v>
      </c>
      <c r="AG123" s="949"/>
      <c r="AH123" s="949"/>
      <c r="AI123" s="949"/>
      <c r="AJ123" s="950"/>
      <c r="AK123" s="951" t="s">
        <v>480</v>
      </c>
      <c r="AL123" s="949"/>
      <c r="AM123" s="949"/>
      <c r="AN123" s="949"/>
      <c r="AO123" s="950"/>
      <c r="AP123" s="952" t="s">
        <v>131</v>
      </c>
      <c r="AQ123" s="953"/>
      <c r="AR123" s="953"/>
      <c r="AS123" s="953"/>
      <c r="AT123" s="954"/>
      <c r="AU123" s="987"/>
      <c r="AV123" s="988"/>
      <c r="AW123" s="988"/>
      <c r="AX123" s="988"/>
      <c r="AY123" s="988"/>
      <c r="AZ123" s="247" t="s">
        <v>194</v>
      </c>
      <c r="BA123" s="247"/>
      <c r="BB123" s="247"/>
      <c r="BC123" s="247"/>
      <c r="BD123" s="247"/>
      <c r="BE123" s="247"/>
      <c r="BF123" s="247"/>
      <c r="BG123" s="247"/>
      <c r="BH123" s="247"/>
      <c r="BI123" s="247"/>
      <c r="BJ123" s="247"/>
      <c r="BK123" s="247"/>
      <c r="BL123" s="247"/>
      <c r="BM123" s="247"/>
      <c r="BN123" s="247"/>
      <c r="BO123" s="967" t="s">
        <v>493</v>
      </c>
      <c r="BP123" s="995"/>
      <c r="BQ123" s="1053">
        <v>5724437</v>
      </c>
      <c r="BR123" s="1054"/>
      <c r="BS123" s="1054"/>
      <c r="BT123" s="1054"/>
      <c r="BU123" s="1054"/>
      <c r="BV123" s="1054">
        <v>6164685</v>
      </c>
      <c r="BW123" s="1054"/>
      <c r="BX123" s="1054"/>
      <c r="BY123" s="1054"/>
      <c r="BZ123" s="1054"/>
      <c r="CA123" s="1054">
        <v>6949116</v>
      </c>
      <c r="CB123" s="1054"/>
      <c r="CC123" s="1054"/>
      <c r="CD123" s="1054"/>
      <c r="CE123" s="1054"/>
      <c r="CF123" s="991"/>
      <c r="CG123" s="992"/>
      <c r="CH123" s="992"/>
      <c r="CI123" s="992"/>
      <c r="CJ123" s="993"/>
      <c r="CK123" s="999"/>
      <c r="CL123" s="1000"/>
      <c r="CM123" s="1000"/>
      <c r="CN123" s="1000"/>
      <c r="CO123" s="1001"/>
      <c r="CP123" s="1009" t="s">
        <v>494</v>
      </c>
      <c r="CQ123" s="1010"/>
      <c r="CR123" s="1010"/>
      <c r="CS123" s="1010"/>
      <c r="CT123" s="1010"/>
      <c r="CU123" s="1010"/>
      <c r="CV123" s="1010"/>
      <c r="CW123" s="1010"/>
      <c r="CX123" s="1010"/>
      <c r="CY123" s="1010"/>
      <c r="CZ123" s="1010"/>
      <c r="DA123" s="1010"/>
      <c r="DB123" s="1010"/>
      <c r="DC123" s="1010"/>
      <c r="DD123" s="1010"/>
      <c r="DE123" s="1010"/>
      <c r="DF123" s="1011"/>
      <c r="DG123" s="948" t="s">
        <v>475</v>
      </c>
      <c r="DH123" s="949"/>
      <c r="DI123" s="949"/>
      <c r="DJ123" s="949"/>
      <c r="DK123" s="950"/>
      <c r="DL123" s="951" t="s">
        <v>131</v>
      </c>
      <c r="DM123" s="949"/>
      <c r="DN123" s="949"/>
      <c r="DO123" s="949"/>
      <c r="DP123" s="950"/>
      <c r="DQ123" s="951" t="s">
        <v>131</v>
      </c>
      <c r="DR123" s="949"/>
      <c r="DS123" s="949"/>
      <c r="DT123" s="949"/>
      <c r="DU123" s="950"/>
      <c r="DV123" s="952" t="s">
        <v>475</v>
      </c>
      <c r="DW123" s="953"/>
      <c r="DX123" s="953"/>
      <c r="DY123" s="953"/>
      <c r="DZ123" s="954"/>
    </row>
    <row r="124" spans="1:130" s="224" customFormat="1" ht="26.25" customHeight="1" thickBot="1" x14ac:dyDescent="0.2">
      <c r="A124" s="1047"/>
      <c r="B124" s="939"/>
      <c r="C124" s="912" t="s">
        <v>476</v>
      </c>
      <c r="D124" s="913"/>
      <c r="E124" s="913"/>
      <c r="F124" s="913"/>
      <c r="G124" s="913"/>
      <c r="H124" s="913"/>
      <c r="I124" s="913"/>
      <c r="J124" s="913"/>
      <c r="K124" s="913"/>
      <c r="L124" s="913"/>
      <c r="M124" s="913"/>
      <c r="N124" s="913"/>
      <c r="O124" s="913"/>
      <c r="P124" s="913"/>
      <c r="Q124" s="913"/>
      <c r="R124" s="913"/>
      <c r="S124" s="913"/>
      <c r="T124" s="913"/>
      <c r="U124" s="913"/>
      <c r="V124" s="913"/>
      <c r="W124" s="913"/>
      <c r="X124" s="913"/>
      <c r="Y124" s="913"/>
      <c r="Z124" s="914"/>
      <c r="AA124" s="948" t="s">
        <v>131</v>
      </c>
      <c r="AB124" s="949"/>
      <c r="AC124" s="949"/>
      <c r="AD124" s="949"/>
      <c r="AE124" s="950"/>
      <c r="AF124" s="951" t="s">
        <v>131</v>
      </c>
      <c r="AG124" s="949"/>
      <c r="AH124" s="949"/>
      <c r="AI124" s="949"/>
      <c r="AJ124" s="950"/>
      <c r="AK124" s="951" t="s">
        <v>131</v>
      </c>
      <c r="AL124" s="949"/>
      <c r="AM124" s="949"/>
      <c r="AN124" s="949"/>
      <c r="AO124" s="950"/>
      <c r="AP124" s="952" t="s">
        <v>131</v>
      </c>
      <c r="AQ124" s="953"/>
      <c r="AR124" s="953"/>
      <c r="AS124" s="953"/>
      <c r="AT124" s="954"/>
      <c r="AU124" s="1049" t="s">
        <v>495</v>
      </c>
      <c r="AV124" s="1050"/>
      <c r="AW124" s="1050"/>
      <c r="AX124" s="1050"/>
      <c r="AY124" s="1050"/>
      <c r="AZ124" s="1050"/>
      <c r="BA124" s="1050"/>
      <c r="BB124" s="1050"/>
      <c r="BC124" s="1050"/>
      <c r="BD124" s="1050"/>
      <c r="BE124" s="1050"/>
      <c r="BF124" s="1050"/>
      <c r="BG124" s="1050"/>
      <c r="BH124" s="1050"/>
      <c r="BI124" s="1050"/>
      <c r="BJ124" s="1050"/>
      <c r="BK124" s="1050"/>
      <c r="BL124" s="1050"/>
      <c r="BM124" s="1050"/>
      <c r="BN124" s="1050"/>
      <c r="BO124" s="1050"/>
      <c r="BP124" s="1051"/>
      <c r="BQ124" s="1052" t="s">
        <v>480</v>
      </c>
      <c r="BR124" s="1017"/>
      <c r="BS124" s="1017"/>
      <c r="BT124" s="1017"/>
      <c r="BU124" s="1017"/>
      <c r="BV124" s="1017" t="s">
        <v>131</v>
      </c>
      <c r="BW124" s="1017"/>
      <c r="BX124" s="1017"/>
      <c r="BY124" s="1017"/>
      <c r="BZ124" s="1017"/>
      <c r="CA124" s="1017" t="s">
        <v>131</v>
      </c>
      <c r="CB124" s="1017"/>
      <c r="CC124" s="1017"/>
      <c r="CD124" s="1017"/>
      <c r="CE124" s="1017"/>
      <c r="CF124" s="1018"/>
      <c r="CG124" s="1019"/>
      <c r="CH124" s="1019"/>
      <c r="CI124" s="1019"/>
      <c r="CJ124" s="1020"/>
      <c r="CK124" s="1002"/>
      <c r="CL124" s="1002"/>
      <c r="CM124" s="1002"/>
      <c r="CN124" s="1002"/>
      <c r="CO124" s="1003"/>
      <c r="CP124" s="1009" t="s">
        <v>496</v>
      </c>
      <c r="CQ124" s="1010"/>
      <c r="CR124" s="1010"/>
      <c r="CS124" s="1010"/>
      <c r="CT124" s="1010"/>
      <c r="CU124" s="1010"/>
      <c r="CV124" s="1010"/>
      <c r="CW124" s="1010"/>
      <c r="CX124" s="1010"/>
      <c r="CY124" s="1010"/>
      <c r="CZ124" s="1010"/>
      <c r="DA124" s="1010"/>
      <c r="DB124" s="1010"/>
      <c r="DC124" s="1010"/>
      <c r="DD124" s="1010"/>
      <c r="DE124" s="1010"/>
      <c r="DF124" s="1011"/>
      <c r="DG124" s="994" t="s">
        <v>484</v>
      </c>
      <c r="DH124" s="976"/>
      <c r="DI124" s="976"/>
      <c r="DJ124" s="976"/>
      <c r="DK124" s="977"/>
      <c r="DL124" s="975" t="s">
        <v>478</v>
      </c>
      <c r="DM124" s="976"/>
      <c r="DN124" s="976"/>
      <c r="DO124" s="976"/>
      <c r="DP124" s="977"/>
      <c r="DQ124" s="975" t="s">
        <v>474</v>
      </c>
      <c r="DR124" s="976"/>
      <c r="DS124" s="976"/>
      <c r="DT124" s="976"/>
      <c r="DU124" s="977"/>
      <c r="DV124" s="978" t="s">
        <v>131</v>
      </c>
      <c r="DW124" s="979"/>
      <c r="DX124" s="979"/>
      <c r="DY124" s="979"/>
      <c r="DZ124" s="980"/>
    </row>
    <row r="125" spans="1:130" s="224" customFormat="1" ht="26.25" customHeight="1" x14ac:dyDescent="0.15">
      <c r="A125" s="1047"/>
      <c r="B125" s="939"/>
      <c r="C125" s="912" t="s">
        <v>479</v>
      </c>
      <c r="D125" s="913"/>
      <c r="E125" s="913"/>
      <c r="F125" s="913"/>
      <c r="G125" s="913"/>
      <c r="H125" s="913"/>
      <c r="I125" s="913"/>
      <c r="J125" s="913"/>
      <c r="K125" s="913"/>
      <c r="L125" s="913"/>
      <c r="M125" s="913"/>
      <c r="N125" s="913"/>
      <c r="O125" s="913"/>
      <c r="P125" s="913"/>
      <c r="Q125" s="913"/>
      <c r="R125" s="913"/>
      <c r="S125" s="913"/>
      <c r="T125" s="913"/>
      <c r="U125" s="913"/>
      <c r="V125" s="913"/>
      <c r="W125" s="913"/>
      <c r="X125" s="913"/>
      <c r="Y125" s="913"/>
      <c r="Z125" s="914"/>
      <c r="AA125" s="948" t="s">
        <v>131</v>
      </c>
      <c r="AB125" s="949"/>
      <c r="AC125" s="949"/>
      <c r="AD125" s="949"/>
      <c r="AE125" s="950"/>
      <c r="AF125" s="951" t="s">
        <v>131</v>
      </c>
      <c r="AG125" s="949"/>
      <c r="AH125" s="949"/>
      <c r="AI125" s="949"/>
      <c r="AJ125" s="950"/>
      <c r="AK125" s="951" t="s">
        <v>480</v>
      </c>
      <c r="AL125" s="949"/>
      <c r="AM125" s="949"/>
      <c r="AN125" s="949"/>
      <c r="AO125" s="950"/>
      <c r="AP125" s="952" t="s">
        <v>478</v>
      </c>
      <c r="AQ125" s="953"/>
      <c r="AR125" s="953"/>
      <c r="AS125" s="953"/>
      <c r="AT125" s="954"/>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12" t="s">
        <v>497</v>
      </c>
      <c r="CL125" s="997"/>
      <c r="CM125" s="997"/>
      <c r="CN125" s="997"/>
      <c r="CO125" s="998"/>
      <c r="CP125" s="919" t="s">
        <v>498</v>
      </c>
      <c r="CQ125" s="887"/>
      <c r="CR125" s="887"/>
      <c r="CS125" s="887"/>
      <c r="CT125" s="887"/>
      <c r="CU125" s="887"/>
      <c r="CV125" s="887"/>
      <c r="CW125" s="887"/>
      <c r="CX125" s="887"/>
      <c r="CY125" s="887"/>
      <c r="CZ125" s="887"/>
      <c r="DA125" s="887"/>
      <c r="DB125" s="887"/>
      <c r="DC125" s="887"/>
      <c r="DD125" s="887"/>
      <c r="DE125" s="887"/>
      <c r="DF125" s="888"/>
      <c r="DG125" s="920" t="s">
        <v>131</v>
      </c>
      <c r="DH125" s="921"/>
      <c r="DI125" s="921"/>
      <c r="DJ125" s="921"/>
      <c r="DK125" s="921"/>
      <c r="DL125" s="921" t="s">
        <v>131</v>
      </c>
      <c r="DM125" s="921"/>
      <c r="DN125" s="921"/>
      <c r="DO125" s="921"/>
      <c r="DP125" s="921"/>
      <c r="DQ125" s="921" t="s">
        <v>131</v>
      </c>
      <c r="DR125" s="921"/>
      <c r="DS125" s="921"/>
      <c r="DT125" s="921"/>
      <c r="DU125" s="921"/>
      <c r="DV125" s="922" t="s">
        <v>474</v>
      </c>
      <c r="DW125" s="922"/>
      <c r="DX125" s="922"/>
      <c r="DY125" s="922"/>
      <c r="DZ125" s="923"/>
    </row>
    <row r="126" spans="1:130" s="224" customFormat="1" ht="26.25" customHeight="1" thickBot="1" x14ac:dyDescent="0.2">
      <c r="A126" s="1047"/>
      <c r="B126" s="939"/>
      <c r="C126" s="912" t="s">
        <v>483</v>
      </c>
      <c r="D126" s="913"/>
      <c r="E126" s="913"/>
      <c r="F126" s="913"/>
      <c r="G126" s="913"/>
      <c r="H126" s="913"/>
      <c r="I126" s="913"/>
      <c r="J126" s="913"/>
      <c r="K126" s="913"/>
      <c r="L126" s="913"/>
      <c r="M126" s="913"/>
      <c r="N126" s="913"/>
      <c r="O126" s="913"/>
      <c r="P126" s="913"/>
      <c r="Q126" s="913"/>
      <c r="R126" s="913"/>
      <c r="S126" s="913"/>
      <c r="T126" s="913"/>
      <c r="U126" s="913"/>
      <c r="V126" s="913"/>
      <c r="W126" s="913"/>
      <c r="X126" s="913"/>
      <c r="Y126" s="913"/>
      <c r="Z126" s="914"/>
      <c r="AA126" s="948" t="s">
        <v>131</v>
      </c>
      <c r="AB126" s="949"/>
      <c r="AC126" s="949"/>
      <c r="AD126" s="949"/>
      <c r="AE126" s="950"/>
      <c r="AF126" s="951" t="s">
        <v>131</v>
      </c>
      <c r="AG126" s="949"/>
      <c r="AH126" s="949"/>
      <c r="AI126" s="949"/>
      <c r="AJ126" s="950"/>
      <c r="AK126" s="951" t="s">
        <v>131</v>
      </c>
      <c r="AL126" s="949"/>
      <c r="AM126" s="949"/>
      <c r="AN126" s="949"/>
      <c r="AO126" s="950"/>
      <c r="AP126" s="952" t="s">
        <v>131</v>
      </c>
      <c r="AQ126" s="953"/>
      <c r="AR126" s="953"/>
      <c r="AS126" s="953"/>
      <c r="AT126" s="954"/>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3"/>
      <c r="CL126" s="1000"/>
      <c r="CM126" s="1000"/>
      <c r="CN126" s="1000"/>
      <c r="CO126" s="1001"/>
      <c r="CP126" s="912" t="s">
        <v>499</v>
      </c>
      <c r="CQ126" s="913"/>
      <c r="CR126" s="913"/>
      <c r="CS126" s="913"/>
      <c r="CT126" s="913"/>
      <c r="CU126" s="913"/>
      <c r="CV126" s="913"/>
      <c r="CW126" s="913"/>
      <c r="CX126" s="913"/>
      <c r="CY126" s="913"/>
      <c r="CZ126" s="913"/>
      <c r="DA126" s="913"/>
      <c r="DB126" s="913"/>
      <c r="DC126" s="913"/>
      <c r="DD126" s="913"/>
      <c r="DE126" s="913"/>
      <c r="DF126" s="914"/>
      <c r="DG126" s="915" t="s">
        <v>473</v>
      </c>
      <c r="DH126" s="916"/>
      <c r="DI126" s="916"/>
      <c r="DJ126" s="916"/>
      <c r="DK126" s="916"/>
      <c r="DL126" s="916" t="s">
        <v>131</v>
      </c>
      <c r="DM126" s="916"/>
      <c r="DN126" s="916"/>
      <c r="DO126" s="916"/>
      <c r="DP126" s="916"/>
      <c r="DQ126" s="916" t="s">
        <v>131</v>
      </c>
      <c r="DR126" s="916"/>
      <c r="DS126" s="916"/>
      <c r="DT126" s="916"/>
      <c r="DU126" s="916"/>
      <c r="DV126" s="917" t="s">
        <v>131</v>
      </c>
      <c r="DW126" s="917"/>
      <c r="DX126" s="917"/>
      <c r="DY126" s="917"/>
      <c r="DZ126" s="918"/>
    </row>
    <row r="127" spans="1:130" s="224" customFormat="1" ht="26.25" customHeight="1" x14ac:dyDescent="0.15">
      <c r="A127" s="1048"/>
      <c r="B127" s="941"/>
      <c r="C127" s="963" t="s">
        <v>500</v>
      </c>
      <c r="D127" s="955"/>
      <c r="E127" s="955"/>
      <c r="F127" s="955"/>
      <c r="G127" s="955"/>
      <c r="H127" s="955"/>
      <c r="I127" s="955"/>
      <c r="J127" s="955"/>
      <c r="K127" s="955"/>
      <c r="L127" s="955"/>
      <c r="M127" s="955"/>
      <c r="N127" s="955"/>
      <c r="O127" s="955"/>
      <c r="P127" s="955"/>
      <c r="Q127" s="955"/>
      <c r="R127" s="955"/>
      <c r="S127" s="955"/>
      <c r="T127" s="955"/>
      <c r="U127" s="955"/>
      <c r="V127" s="955"/>
      <c r="W127" s="955"/>
      <c r="X127" s="955"/>
      <c r="Y127" s="955"/>
      <c r="Z127" s="956"/>
      <c r="AA127" s="948" t="s">
        <v>480</v>
      </c>
      <c r="AB127" s="949"/>
      <c r="AC127" s="949"/>
      <c r="AD127" s="949"/>
      <c r="AE127" s="950"/>
      <c r="AF127" s="951" t="s">
        <v>131</v>
      </c>
      <c r="AG127" s="949"/>
      <c r="AH127" s="949"/>
      <c r="AI127" s="949"/>
      <c r="AJ127" s="950"/>
      <c r="AK127" s="951" t="s">
        <v>131</v>
      </c>
      <c r="AL127" s="949"/>
      <c r="AM127" s="949"/>
      <c r="AN127" s="949"/>
      <c r="AO127" s="950"/>
      <c r="AP127" s="952" t="s">
        <v>480</v>
      </c>
      <c r="AQ127" s="953"/>
      <c r="AR127" s="953"/>
      <c r="AS127" s="953"/>
      <c r="AT127" s="954"/>
      <c r="AU127" s="226"/>
      <c r="AV127" s="226"/>
      <c r="AW127" s="226"/>
      <c r="AX127" s="1021" t="s">
        <v>501</v>
      </c>
      <c r="AY127" s="1022"/>
      <c r="AZ127" s="1022"/>
      <c r="BA127" s="1022"/>
      <c r="BB127" s="1022"/>
      <c r="BC127" s="1022"/>
      <c r="BD127" s="1022"/>
      <c r="BE127" s="1023"/>
      <c r="BF127" s="1024" t="s">
        <v>502</v>
      </c>
      <c r="BG127" s="1022"/>
      <c r="BH127" s="1022"/>
      <c r="BI127" s="1022"/>
      <c r="BJ127" s="1022"/>
      <c r="BK127" s="1022"/>
      <c r="BL127" s="1023"/>
      <c r="BM127" s="1024" t="s">
        <v>503</v>
      </c>
      <c r="BN127" s="1022"/>
      <c r="BO127" s="1022"/>
      <c r="BP127" s="1022"/>
      <c r="BQ127" s="1022"/>
      <c r="BR127" s="1022"/>
      <c r="BS127" s="1023"/>
      <c r="BT127" s="1024" t="s">
        <v>504</v>
      </c>
      <c r="BU127" s="1022"/>
      <c r="BV127" s="1022"/>
      <c r="BW127" s="1022"/>
      <c r="BX127" s="1022"/>
      <c r="BY127" s="1022"/>
      <c r="BZ127" s="1045"/>
      <c r="CA127" s="226"/>
      <c r="CB127" s="226"/>
      <c r="CC127" s="226"/>
      <c r="CD127" s="249"/>
      <c r="CE127" s="249"/>
      <c r="CF127" s="249"/>
      <c r="CG127" s="226"/>
      <c r="CH127" s="226"/>
      <c r="CI127" s="226"/>
      <c r="CJ127" s="248"/>
      <c r="CK127" s="1013"/>
      <c r="CL127" s="1000"/>
      <c r="CM127" s="1000"/>
      <c r="CN127" s="1000"/>
      <c r="CO127" s="1001"/>
      <c r="CP127" s="912" t="s">
        <v>505</v>
      </c>
      <c r="CQ127" s="913"/>
      <c r="CR127" s="913"/>
      <c r="CS127" s="913"/>
      <c r="CT127" s="913"/>
      <c r="CU127" s="913"/>
      <c r="CV127" s="913"/>
      <c r="CW127" s="913"/>
      <c r="CX127" s="913"/>
      <c r="CY127" s="913"/>
      <c r="CZ127" s="913"/>
      <c r="DA127" s="913"/>
      <c r="DB127" s="913"/>
      <c r="DC127" s="913"/>
      <c r="DD127" s="913"/>
      <c r="DE127" s="913"/>
      <c r="DF127" s="914"/>
      <c r="DG127" s="915" t="s">
        <v>473</v>
      </c>
      <c r="DH127" s="916"/>
      <c r="DI127" s="916"/>
      <c r="DJ127" s="916"/>
      <c r="DK127" s="916"/>
      <c r="DL127" s="916" t="s">
        <v>131</v>
      </c>
      <c r="DM127" s="916"/>
      <c r="DN127" s="916"/>
      <c r="DO127" s="916"/>
      <c r="DP127" s="916"/>
      <c r="DQ127" s="916" t="s">
        <v>131</v>
      </c>
      <c r="DR127" s="916"/>
      <c r="DS127" s="916"/>
      <c r="DT127" s="916"/>
      <c r="DU127" s="916"/>
      <c r="DV127" s="917" t="s">
        <v>481</v>
      </c>
      <c r="DW127" s="917"/>
      <c r="DX127" s="917"/>
      <c r="DY127" s="917"/>
      <c r="DZ127" s="918"/>
    </row>
    <row r="128" spans="1:130" s="224" customFormat="1" ht="26.25" customHeight="1" thickBot="1" x14ac:dyDescent="0.2">
      <c r="A128" s="1031" t="s">
        <v>506</v>
      </c>
      <c r="B128" s="1032"/>
      <c r="C128" s="1032"/>
      <c r="D128" s="1032"/>
      <c r="E128" s="1032"/>
      <c r="F128" s="1032"/>
      <c r="G128" s="1032"/>
      <c r="H128" s="1032"/>
      <c r="I128" s="1032"/>
      <c r="J128" s="1032"/>
      <c r="K128" s="1032"/>
      <c r="L128" s="1032"/>
      <c r="M128" s="1032"/>
      <c r="N128" s="1032"/>
      <c r="O128" s="1032"/>
      <c r="P128" s="1032"/>
      <c r="Q128" s="1032"/>
      <c r="R128" s="1032"/>
      <c r="S128" s="1032"/>
      <c r="T128" s="1032"/>
      <c r="U128" s="1032"/>
      <c r="V128" s="1032"/>
      <c r="W128" s="1033" t="s">
        <v>507</v>
      </c>
      <c r="X128" s="1033"/>
      <c r="Y128" s="1033"/>
      <c r="Z128" s="1034"/>
      <c r="AA128" s="1035">
        <v>802</v>
      </c>
      <c r="AB128" s="1036"/>
      <c r="AC128" s="1036"/>
      <c r="AD128" s="1036"/>
      <c r="AE128" s="1037"/>
      <c r="AF128" s="1038">
        <v>832</v>
      </c>
      <c r="AG128" s="1036"/>
      <c r="AH128" s="1036"/>
      <c r="AI128" s="1036"/>
      <c r="AJ128" s="1037"/>
      <c r="AK128" s="1038">
        <v>802</v>
      </c>
      <c r="AL128" s="1036"/>
      <c r="AM128" s="1036"/>
      <c r="AN128" s="1036"/>
      <c r="AO128" s="1037"/>
      <c r="AP128" s="1039"/>
      <c r="AQ128" s="1040"/>
      <c r="AR128" s="1040"/>
      <c r="AS128" s="1040"/>
      <c r="AT128" s="1041"/>
      <c r="AU128" s="226"/>
      <c r="AV128" s="226"/>
      <c r="AW128" s="226"/>
      <c r="AX128" s="886" t="s">
        <v>508</v>
      </c>
      <c r="AY128" s="887"/>
      <c r="AZ128" s="887"/>
      <c r="BA128" s="887"/>
      <c r="BB128" s="887"/>
      <c r="BC128" s="887"/>
      <c r="BD128" s="887"/>
      <c r="BE128" s="888"/>
      <c r="BF128" s="1042" t="s">
        <v>131</v>
      </c>
      <c r="BG128" s="1043"/>
      <c r="BH128" s="1043"/>
      <c r="BI128" s="1043"/>
      <c r="BJ128" s="1043"/>
      <c r="BK128" s="1043"/>
      <c r="BL128" s="1044"/>
      <c r="BM128" s="1042">
        <v>15</v>
      </c>
      <c r="BN128" s="1043"/>
      <c r="BO128" s="1043"/>
      <c r="BP128" s="1043"/>
      <c r="BQ128" s="1043"/>
      <c r="BR128" s="1043"/>
      <c r="BS128" s="1044"/>
      <c r="BT128" s="1042">
        <v>20</v>
      </c>
      <c r="BU128" s="1043"/>
      <c r="BV128" s="1043"/>
      <c r="BW128" s="1043"/>
      <c r="BX128" s="1043"/>
      <c r="BY128" s="1043"/>
      <c r="BZ128" s="1066"/>
      <c r="CA128" s="249"/>
      <c r="CB128" s="249"/>
      <c r="CC128" s="249"/>
      <c r="CD128" s="249"/>
      <c r="CE128" s="249"/>
      <c r="CF128" s="249"/>
      <c r="CG128" s="226"/>
      <c r="CH128" s="226"/>
      <c r="CI128" s="226"/>
      <c r="CJ128" s="248"/>
      <c r="CK128" s="1014"/>
      <c r="CL128" s="1015"/>
      <c r="CM128" s="1015"/>
      <c r="CN128" s="1015"/>
      <c r="CO128" s="1016"/>
      <c r="CP128" s="1025" t="s">
        <v>509</v>
      </c>
      <c r="CQ128" s="713"/>
      <c r="CR128" s="713"/>
      <c r="CS128" s="713"/>
      <c r="CT128" s="713"/>
      <c r="CU128" s="713"/>
      <c r="CV128" s="713"/>
      <c r="CW128" s="713"/>
      <c r="CX128" s="713"/>
      <c r="CY128" s="713"/>
      <c r="CZ128" s="713"/>
      <c r="DA128" s="713"/>
      <c r="DB128" s="713"/>
      <c r="DC128" s="713"/>
      <c r="DD128" s="713"/>
      <c r="DE128" s="713"/>
      <c r="DF128" s="1026"/>
      <c r="DG128" s="1027" t="s">
        <v>131</v>
      </c>
      <c r="DH128" s="1028"/>
      <c r="DI128" s="1028"/>
      <c r="DJ128" s="1028"/>
      <c r="DK128" s="1028"/>
      <c r="DL128" s="1028" t="s">
        <v>484</v>
      </c>
      <c r="DM128" s="1028"/>
      <c r="DN128" s="1028"/>
      <c r="DO128" s="1028"/>
      <c r="DP128" s="1028"/>
      <c r="DQ128" s="1028" t="s">
        <v>473</v>
      </c>
      <c r="DR128" s="1028"/>
      <c r="DS128" s="1028"/>
      <c r="DT128" s="1028"/>
      <c r="DU128" s="1028"/>
      <c r="DV128" s="1029" t="s">
        <v>131</v>
      </c>
      <c r="DW128" s="1029"/>
      <c r="DX128" s="1029"/>
      <c r="DY128" s="1029"/>
      <c r="DZ128" s="1030"/>
    </row>
    <row r="129" spans="1:131" s="224" customFormat="1" ht="26.25" customHeight="1" x14ac:dyDescent="0.15">
      <c r="A129" s="924" t="s">
        <v>110</v>
      </c>
      <c r="B129" s="925"/>
      <c r="C129" s="925"/>
      <c r="D129" s="925"/>
      <c r="E129" s="925"/>
      <c r="F129" s="925"/>
      <c r="G129" s="925"/>
      <c r="H129" s="925"/>
      <c r="I129" s="925"/>
      <c r="J129" s="925"/>
      <c r="K129" s="925"/>
      <c r="L129" s="925"/>
      <c r="M129" s="925"/>
      <c r="N129" s="925"/>
      <c r="O129" s="925"/>
      <c r="P129" s="925"/>
      <c r="Q129" s="925"/>
      <c r="R129" s="925"/>
      <c r="S129" s="925"/>
      <c r="T129" s="925"/>
      <c r="U129" s="925"/>
      <c r="V129" s="925"/>
      <c r="W129" s="1060" t="s">
        <v>510</v>
      </c>
      <c r="X129" s="1061"/>
      <c r="Y129" s="1061"/>
      <c r="Z129" s="1062"/>
      <c r="AA129" s="948">
        <v>2787389</v>
      </c>
      <c r="AB129" s="949"/>
      <c r="AC129" s="949"/>
      <c r="AD129" s="949"/>
      <c r="AE129" s="950"/>
      <c r="AF129" s="951">
        <v>2980365</v>
      </c>
      <c r="AG129" s="949"/>
      <c r="AH129" s="949"/>
      <c r="AI129" s="949"/>
      <c r="AJ129" s="950"/>
      <c r="AK129" s="951">
        <v>2904091</v>
      </c>
      <c r="AL129" s="949"/>
      <c r="AM129" s="949"/>
      <c r="AN129" s="949"/>
      <c r="AO129" s="950"/>
      <c r="AP129" s="1063"/>
      <c r="AQ129" s="1064"/>
      <c r="AR129" s="1064"/>
      <c r="AS129" s="1064"/>
      <c r="AT129" s="1065"/>
      <c r="AU129" s="227"/>
      <c r="AV129" s="227"/>
      <c r="AW129" s="227"/>
      <c r="AX129" s="1055" t="s">
        <v>511</v>
      </c>
      <c r="AY129" s="913"/>
      <c r="AZ129" s="913"/>
      <c r="BA129" s="913"/>
      <c r="BB129" s="913"/>
      <c r="BC129" s="913"/>
      <c r="BD129" s="913"/>
      <c r="BE129" s="914"/>
      <c r="BF129" s="1056" t="s">
        <v>481</v>
      </c>
      <c r="BG129" s="1057"/>
      <c r="BH129" s="1057"/>
      <c r="BI129" s="1057"/>
      <c r="BJ129" s="1057"/>
      <c r="BK129" s="1057"/>
      <c r="BL129" s="1058"/>
      <c r="BM129" s="1056">
        <v>20</v>
      </c>
      <c r="BN129" s="1057"/>
      <c r="BO129" s="1057"/>
      <c r="BP129" s="1057"/>
      <c r="BQ129" s="1057"/>
      <c r="BR129" s="1057"/>
      <c r="BS129" s="1058"/>
      <c r="BT129" s="1056">
        <v>30</v>
      </c>
      <c r="BU129" s="1057"/>
      <c r="BV129" s="1057"/>
      <c r="BW129" s="1057"/>
      <c r="BX129" s="1057"/>
      <c r="BY129" s="1057"/>
      <c r="BZ129" s="1059"/>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4" t="s">
        <v>512</v>
      </c>
      <c r="B130" s="925"/>
      <c r="C130" s="925"/>
      <c r="D130" s="925"/>
      <c r="E130" s="925"/>
      <c r="F130" s="925"/>
      <c r="G130" s="925"/>
      <c r="H130" s="925"/>
      <c r="I130" s="925"/>
      <c r="J130" s="925"/>
      <c r="K130" s="925"/>
      <c r="L130" s="925"/>
      <c r="M130" s="925"/>
      <c r="N130" s="925"/>
      <c r="O130" s="925"/>
      <c r="P130" s="925"/>
      <c r="Q130" s="925"/>
      <c r="R130" s="925"/>
      <c r="S130" s="925"/>
      <c r="T130" s="925"/>
      <c r="U130" s="925"/>
      <c r="V130" s="925"/>
      <c r="W130" s="1060" t="s">
        <v>513</v>
      </c>
      <c r="X130" s="1061"/>
      <c r="Y130" s="1061"/>
      <c r="Z130" s="1062"/>
      <c r="AA130" s="948">
        <v>397733</v>
      </c>
      <c r="AB130" s="949"/>
      <c r="AC130" s="949"/>
      <c r="AD130" s="949"/>
      <c r="AE130" s="950"/>
      <c r="AF130" s="951">
        <v>388171</v>
      </c>
      <c r="AG130" s="949"/>
      <c r="AH130" s="949"/>
      <c r="AI130" s="949"/>
      <c r="AJ130" s="950"/>
      <c r="AK130" s="951">
        <v>361249</v>
      </c>
      <c r="AL130" s="949"/>
      <c r="AM130" s="949"/>
      <c r="AN130" s="949"/>
      <c r="AO130" s="950"/>
      <c r="AP130" s="1063"/>
      <c r="AQ130" s="1064"/>
      <c r="AR130" s="1064"/>
      <c r="AS130" s="1064"/>
      <c r="AT130" s="1065"/>
      <c r="AU130" s="227"/>
      <c r="AV130" s="227"/>
      <c r="AW130" s="227"/>
      <c r="AX130" s="1055" t="s">
        <v>514</v>
      </c>
      <c r="AY130" s="913"/>
      <c r="AZ130" s="913"/>
      <c r="BA130" s="913"/>
      <c r="BB130" s="913"/>
      <c r="BC130" s="913"/>
      <c r="BD130" s="913"/>
      <c r="BE130" s="914"/>
      <c r="BF130" s="1091">
        <v>11.1</v>
      </c>
      <c r="BG130" s="1092"/>
      <c r="BH130" s="1092"/>
      <c r="BI130" s="1092"/>
      <c r="BJ130" s="1092"/>
      <c r="BK130" s="1092"/>
      <c r="BL130" s="1093"/>
      <c r="BM130" s="1091">
        <v>25</v>
      </c>
      <c r="BN130" s="1092"/>
      <c r="BO130" s="1092"/>
      <c r="BP130" s="1092"/>
      <c r="BQ130" s="1092"/>
      <c r="BR130" s="1092"/>
      <c r="BS130" s="1093"/>
      <c r="BT130" s="1091">
        <v>35</v>
      </c>
      <c r="BU130" s="1092"/>
      <c r="BV130" s="1092"/>
      <c r="BW130" s="1092"/>
      <c r="BX130" s="1092"/>
      <c r="BY130" s="1092"/>
      <c r="BZ130" s="109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5"/>
      <c r="B131" s="1096"/>
      <c r="C131" s="1096"/>
      <c r="D131" s="1096"/>
      <c r="E131" s="1096"/>
      <c r="F131" s="1096"/>
      <c r="G131" s="1096"/>
      <c r="H131" s="1096"/>
      <c r="I131" s="1096"/>
      <c r="J131" s="1096"/>
      <c r="K131" s="1096"/>
      <c r="L131" s="1096"/>
      <c r="M131" s="1096"/>
      <c r="N131" s="1096"/>
      <c r="O131" s="1096"/>
      <c r="P131" s="1096"/>
      <c r="Q131" s="1096"/>
      <c r="R131" s="1096"/>
      <c r="S131" s="1096"/>
      <c r="T131" s="1096"/>
      <c r="U131" s="1096"/>
      <c r="V131" s="1096"/>
      <c r="W131" s="1097" t="s">
        <v>515</v>
      </c>
      <c r="X131" s="1098"/>
      <c r="Y131" s="1098"/>
      <c r="Z131" s="1099"/>
      <c r="AA131" s="994">
        <v>2389656</v>
      </c>
      <c r="AB131" s="976"/>
      <c r="AC131" s="976"/>
      <c r="AD131" s="976"/>
      <c r="AE131" s="977"/>
      <c r="AF131" s="975">
        <v>2592194</v>
      </c>
      <c r="AG131" s="976"/>
      <c r="AH131" s="976"/>
      <c r="AI131" s="976"/>
      <c r="AJ131" s="977"/>
      <c r="AK131" s="975">
        <v>2542842</v>
      </c>
      <c r="AL131" s="976"/>
      <c r="AM131" s="976"/>
      <c r="AN131" s="976"/>
      <c r="AO131" s="977"/>
      <c r="AP131" s="1100"/>
      <c r="AQ131" s="1101"/>
      <c r="AR131" s="1101"/>
      <c r="AS131" s="1101"/>
      <c r="AT131" s="1102"/>
      <c r="AU131" s="227"/>
      <c r="AV131" s="227"/>
      <c r="AW131" s="227"/>
      <c r="AX131" s="1073" t="s">
        <v>516</v>
      </c>
      <c r="AY131" s="713"/>
      <c r="AZ131" s="713"/>
      <c r="BA131" s="713"/>
      <c r="BB131" s="713"/>
      <c r="BC131" s="713"/>
      <c r="BD131" s="713"/>
      <c r="BE131" s="1026"/>
      <c r="BF131" s="1074" t="s">
        <v>131</v>
      </c>
      <c r="BG131" s="1075"/>
      <c r="BH131" s="1075"/>
      <c r="BI131" s="1075"/>
      <c r="BJ131" s="1075"/>
      <c r="BK131" s="1075"/>
      <c r="BL131" s="1076"/>
      <c r="BM131" s="1074">
        <v>350</v>
      </c>
      <c r="BN131" s="1075"/>
      <c r="BO131" s="1075"/>
      <c r="BP131" s="1075"/>
      <c r="BQ131" s="1075"/>
      <c r="BR131" s="1075"/>
      <c r="BS131" s="1076"/>
      <c r="BT131" s="1077"/>
      <c r="BU131" s="1078"/>
      <c r="BV131" s="1078"/>
      <c r="BW131" s="1078"/>
      <c r="BX131" s="1078"/>
      <c r="BY131" s="1078"/>
      <c r="BZ131" s="1079"/>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80" t="s">
        <v>517</v>
      </c>
      <c r="B132" s="1081"/>
      <c r="C132" s="1081"/>
      <c r="D132" s="1081"/>
      <c r="E132" s="1081"/>
      <c r="F132" s="1081"/>
      <c r="G132" s="1081"/>
      <c r="H132" s="1081"/>
      <c r="I132" s="1081"/>
      <c r="J132" s="1081"/>
      <c r="K132" s="1081"/>
      <c r="L132" s="1081"/>
      <c r="M132" s="1081"/>
      <c r="N132" s="1081"/>
      <c r="O132" s="1081"/>
      <c r="P132" s="1081"/>
      <c r="Q132" s="1081"/>
      <c r="R132" s="1081"/>
      <c r="S132" s="1081"/>
      <c r="T132" s="1081"/>
      <c r="U132" s="1081"/>
      <c r="V132" s="1084" t="s">
        <v>518</v>
      </c>
      <c r="W132" s="1084"/>
      <c r="X132" s="1084"/>
      <c r="Y132" s="1084"/>
      <c r="Z132" s="1085"/>
      <c r="AA132" s="1086">
        <v>9.9464106969999992</v>
      </c>
      <c r="AB132" s="1087"/>
      <c r="AC132" s="1087"/>
      <c r="AD132" s="1087"/>
      <c r="AE132" s="1088"/>
      <c r="AF132" s="1089">
        <v>10.772380460000001</v>
      </c>
      <c r="AG132" s="1087"/>
      <c r="AH132" s="1087"/>
      <c r="AI132" s="1087"/>
      <c r="AJ132" s="1088"/>
      <c r="AK132" s="1089">
        <v>12.705626219999999</v>
      </c>
      <c r="AL132" s="1087"/>
      <c r="AM132" s="1087"/>
      <c r="AN132" s="1087"/>
      <c r="AO132" s="1088"/>
      <c r="AP132" s="991"/>
      <c r="AQ132" s="992"/>
      <c r="AR132" s="992"/>
      <c r="AS132" s="992"/>
      <c r="AT132" s="1090"/>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82"/>
      <c r="B133" s="1083"/>
      <c r="C133" s="1083"/>
      <c r="D133" s="1083"/>
      <c r="E133" s="1083"/>
      <c r="F133" s="1083"/>
      <c r="G133" s="1083"/>
      <c r="H133" s="1083"/>
      <c r="I133" s="1083"/>
      <c r="J133" s="1083"/>
      <c r="K133" s="1083"/>
      <c r="L133" s="1083"/>
      <c r="M133" s="1083"/>
      <c r="N133" s="1083"/>
      <c r="O133" s="1083"/>
      <c r="P133" s="1083"/>
      <c r="Q133" s="1083"/>
      <c r="R133" s="1083"/>
      <c r="S133" s="1083"/>
      <c r="T133" s="1083"/>
      <c r="U133" s="1083"/>
      <c r="V133" s="1067" t="s">
        <v>519</v>
      </c>
      <c r="W133" s="1067"/>
      <c r="X133" s="1067"/>
      <c r="Y133" s="1067"/>
      <c r="Z133" s="1068"/>
      <c r="AA133" s="1069">
        <v>8.9</v>
      </c>
      <c r="AB133" s="1070"/>
      <c r="AC133" s="1070"/>
      <c r="AD133" s="1070"/>
      <c r="AE133" s="1071"/>
      <c r="AF133" s="1069">
        <v>9.6</v>
      </c>
      <c r="AG133" s="1070"/>
      <c r="AH133" s="1070"/>
      <c r="AI133" s="1070"/>
      <c r="AJ133" s="1071"/>
      <c r="AK133" s="1069">
        <v>11.1</v>
      </c>
      <c r="AL133" s="1070"/>
      <c r="AM133" s="1070"/>
      <c r="AN133" s="1070"/>
      <c r="AO133" s="1071"/>
      <c r="AP133" s="1018"/>
      <c r="AQ133" s="1019"/>
      <c r="AR133" s="1019"/>
      <c r="AS133" s="1019"/>
      <c r="AT133" s="1072"/>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cuDUmXmZT4CMLtY4yF04A1Z4CjTIQrqy7vYqJkB/zjrzaM0fupaYMnRCl+k9eFsmapO/dnWN96IYmhNPoQj+g==" saltValue="cU0C8vHA2Lvn/FFRZQzy2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99064-02A7-4E58-B71A-28819D5A4A2B}">
  <sheetPr>
    <pageSetUpPr fitToPage="1"/>
  </sheetPr>
  <dimension ref="A1:DQ105"/>
  <sheetViews>
    <sheetView zoomScale="40" zoomScaleNormal="40" workbookViewId="0">
      <selection activeCell="AX52" sqref="AX52"/>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520</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tQzNoecRBYIBd9fxckUPphyJ/rXkj8unTcn7c+3Ely3jtF0N+cfvZRduo82STsvvaa7pMHJ5DIjLNqJYbuu9Pw==" saltValue="eYd3aiAEJRO7rPSC6C3T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zoomScale="70" zoomScaleNormal="70"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Os28dFdqZijJhlQyTdJw8lci33vp3HA6ubkw8NORKk5MjgmTXZrSEApXiG0mMIwdJbPkuUlONian6u26AqAfw==" saltValue="Lc/lZtSOxjbrYienBMNj1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zoomScale="70" zoomScaleNormal="7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522</v>
      </c>
      <c r="AL6" s="260"/>
      <c r="AM6" s="260"/>
      <c r="AN6" s="260"/>
    </row>
    <row r="7" spans="1:46" ht="13.5" customHeight="1" x14ac:dyDescent="0.15">
      <c r="A7" s="259"/>
      <c r="AK7" s="262"/>
      <c r="AL7" s="263"/>
      <c r="AM7" s="263"/>
      <c r="AN7" s="264"/>
      <c r="AO7" s="1104" t="s">
        <v>523</v>
      </c>
      <c r="AP7" s="265"/>
      <c r="AQ7" s="266" t="s">
        <v>524</v>
      </c>
      <c r="AR7" s="267"/>
    </row>
    <row r="8" spans="1:46" x14ac:dyDescent="0.15">
      <c r="A8" s="259"/>
      <c r="AK8" s="268"/>
      <c r="AL8" s="269"/>
      <c r="AM8" s="269"/>
      <c r="AN8" s="270"/>
      <c r="AO8" s="1105"/>
      <c r="AP8" s="271" t="s">
        <v>525</v>
      </c>
      <c r="AQ8" s="272" t="s">
        <v>526</v>
      </c>
      <c r="AR8" s="273" t="s">
        <v>527</v>
      </c>
    </row>
    <row r="9" spans="1:46" x14ac:dyDescent="0.15">
      <c r="A9" s="259"/>
      <c r="AK9" s="1106" t="s">
        <v>528</v>
      </c>
      <c r="AL9" s="1107"/>
      <c r="AM9" s="1107"/>
      <c r="AN9" s="1108"/>
      <c r="AO9" s="274">
        <v>792657</v>
      </c>
      <c r="AP9" s="274">
        <v>120045</v>
      </c>
      <c r="AQ9" s="275">
        <v>138583</v>
      </c>
      <c r="AR9" s="276">
        <v>-13.4</v>
      </c>
    </row>
    <row r="10" spans="1:46" ht="13.5" customHeight="1" x14ac:dyDescent="0.15">
      <c r="A10" s="259"/>
      <c r="AK10" s="1106" t="s">
        <v>529</v>
      </c>
      <c r="AL10" s="1107"/>
      <c r="AM10" s="1107"/>
      <c r="AN10" s="1108"/>
      <c r="AO10" s="277">
        <v>100756</v>
      </c>
      <c r="AP10" s="277">
        <v>15259</v>
      </c>
      <c r="AQ10" s="278">
        <v>15847</v>
      </c>
      <c r="AR10" s="279">
        <v>-3.7</v>
      </c>
    </row>
    <row r="11" spans="1:46" ht="13.5" customHeight="1" x14ac:dyDescent="0.15">
      <c r="A11" s="259"/>
      <c r="AK11" s="1106" t="s">
        <v>530</v>
      </c>
      <c r="AL11" s="1107"/>
      <c r="AM11" s="1107"/>
      <c r="AN11" s="1108"/>
      <c r="AO11" s="277" t="s">
        <v>531</v>
      </c>
      <c r="AP11" s="277" t="s">
        <v>531</v>
      </c>
      <c r="AQ11" s="278">
        <v>2224</v>
      </c>
      <c r="AR11" s="279" t="s">
        <v>531</v>
      </c>
    </row>
    <row r="12" spans="1:46" ht="13.5" customHeight="1" x14ac:dyDescent="0.15">
      <c r="A12" s="259"/>
      <c r="AK12" s="1106" t="s">
        <v>532</v>
      </c>
      <c r="AL12" s="1107"/>
      <c r="AM12" s="1107"/>
      <c r="AN12" s="1108"/>
      <c r="AO12" s="277" t="s">
        <v>531</v>
      </c>
      <c r="AP12" s="277" t="s">
        <v>531</v>
      </c>
      <c r="AQ12" s="278" t="s">
        <v>531</v>
      </c>
      <c r="AR12" s="279" t="s">
        <v>531</v>
      </c>
    </row>
    <row r="13" spans="1:46" ht="13.5" customHeight="1" x14ac:dyDescent="0.15">
      <c r="A13" s="259"/>
      <c r="AK13" s="1106" t="s">
        <v>533</v>
      </c>
      <c r="AL13" s="1107"/>
      <c r="AM13" s="1107"/>
      <c r="AN13" s="1108"/>
      <c r="AO13" s="277">
        <v>5834</v>
      </c>
      <c r="AP13" s="277">
        <v>884</v>
      </c>
      <c r="AQ13" s="278">
        <v>5571</v>
      </c>
      <c r="AR13" s="279">
        <v>-84.1</v>
      </c>
    </row>
    <row r="14" spans="1:46" ht="13.5" customHeight="1" x14ac:dyDescent="0.15">
      <c r="A14" s="259"/>
      <c r="AK14" s="1106" t="s">
        <v>534</v>
      </c>
      <c r="AL14" s="1107"/>
      <c r="AM14" s="1107"/>
      <c r="AN14" s="1108"/>
      <c r="AO14" s="277">
        <v>23319</v>
      </c>
      <c r="AP14" s="277">
        <v>3532</v>
      </c>
      <c r="AQ14" s="278">
        <v>2766</v>
      </c>
      <c r="AR14" s="279">
        <v>27.7</v>
      </c>
    </row>
    <row r="15" spans="1:46" ht="13.5" customHeight="1" x14ac:dyDescent="0.15">
      <c r="A15" s="259"/>
      <c r="AK15" s="1109" t="s">
        <v>535</v>
      </c>
      <c r="AL15" s="1110"/>
      <c r="AM15" s="1110"/>
      <c r="AN15" s="1111"/>
      <c r="AO15" s="277">
        <v>-46704</v>
      </c>
      <c r="AP15" s="277">
        <v>-7073</v>
      </c>
      <c r="AQ15" s="278">
        <v>-9361</v>
      </c>
      <c r="AR15" s="279">
        <v>-24.4</v>
      </c>
    </row>
    <row r="16" spans="1:46" x14ac:dyDescent="0.15">
      <c r="A16" s="259"/>
      <c r="AK16" s="1109" t="s">
        <v>194</v>
      </c>
      <c r="AL16" s="1110"/>
      <c r="AM16" s="1110"/>
      <c r="AN16" s="1111"/>
      <c r="AO16" s="277">
        <v>875862</v>
      </c>
      <c r="AP16" s="277">
        <v>132646</v>
      </c>
      <c r="AQ16" s="278">
        <v>155632</v>
      </c>
      <c r="AR16" s="279">
        <v>-14.8</v>
      </c>
    </row>
    <row r="17" spans="1:46" x14ac:dyDescent="0.15">
      <c r="A17" s="259"/>
    </row>
    <row r="18" spans="1:46" x14ac:dyDescent="0.15">
      <c r="A18" s="259"/>
      <c r="AQ18" s="280"/>
      <c r="AR18" s="280"/>
    </row>
    <row r="19" spans="1:46" x14ac:dyDescent="0.15">
      <c r="A19" s="259"/>
      <c r="AK19" s="255" t="s">
        <v>536</v>
      </c>
    </row>
    <row r="20" spans="1:46" x14ac:dyDescent="0.15">
      <c r="A20" s="259"/>
      <c r="AK20" s="281"/>
      <c r="AL20" s="282"/>
      <c r="AM20" s="282"/>
      <c r="AN20" s="283"/>
      <c r="AO20" s="284" t="s">
        <v>537</v>
      </c>
      <c r="AP20" s="285" t="s">
        <v>538</v>
      </c>
      <c r="AQ20" s="286" t="s">
        <v>539</v>
      </c>
      <c r="AR20" s="287"/>
    </row>
    <row r="21" spans="1:46" s="260" customFormat="1" x14ac:dyDescent="0.15">
      <c r="A21" s="288"/>
      <c r="AK21" s="1112" t="s">
        <v>540</v>
      </c>
      <c r="AL21" s="1113"/>
      <c r="AM21" s="1113"/>
      <c r="AN21" s="1114"/>
      <c r="AO21" s="289">
        <v>10</v>
      </c>
      <c r="AP21" s="290">
        <v>13.83</v>
      </c>
      <c r="AQ21" s="291">
        <v>-3.83</v>
      </c>
      <c r="AS21" s="292"/>
      <c r="AT21" s="288"/>
    </row>
    <row r="22" spans="1:46" s="260" customFormat="1" x14ac:dyDescent="0.15">
      <c r="A22" s="288"/>
      <c r="AK22" s="1112" t="s">
        <v>541</v>
      </c>
      <c r="AL22" s="1113"/>
      <c r="AM22" s="1113"/>
      <c r="AN22" s="1114"/>
      <c r="AO22" s="293">
        <v>95.3</v>
      </c>
      <c r="AP22" s="294">
        <v>96.2</v>
      </c>
      <c r="AQ22" s="295">
        <v>-0.9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3" t="s">
        <v>542</v>
      </c>
      <c r="B26" s="1103"/>
      <c r="C26" s="1103"/>
      <c r="D26" s="1103"/>
      <c r="E26" s="1103"/>
      <c r="F26" s="1103"/>
      <c r="G26" s="1103"/>
      <c r="H26" s="1103"/>
      <c r="I26" s="1103"/>
      <c r="J26" s="1103"/>
      <c r="K26" s="1103"/>
      <c r="L26" s="1103"/>
      <c r="M26" s="1103"/>
      <c r="N26" s="1103"/>
      <c r="O26" s="1103"/>
      <c r="P26" s="1103"/>
      <c r="Q26" s="1103"/>
      <c r="R26" s="1103"/>
      <c r="S26" s="1103"/>
      <c r="T26" s="1103"/>
      <c r="U26" s="1103"/>
      <c r="V26" s="1103"/>
      <c r="W26" s="1103"/>
      <c r="X26" s="1103"/>
      <c r="Y26" s="1103"/>
      <c r="Z26" s="1103"/>
      <c r="AA26" s="1103"/>
      <c r="AB26" s="1103"/>
      <c r="AC26" s="1103"/>
      <c r="AD26" s="1103"/>
      <c r="AE26" s="1103"/>
      <c r="AF26" s="1103"/>
      <c r="AG26" s="1103"/>
      <c r="AH26" s="1103"/>
      <c r="AI26" s="1103"/>
      <c r="AJ26" s="1103"/>
      <c r="AK26" s="1103"/>
      <c r="AL26" s="1103"/>
      <c r="AM26" s="1103"/>
      <c r="AN26" s="1103"/>
      <c r="AO26" s="1103"/>
      <c r="AP26" s="1103"/>
      <c r="AQ26" s="1103"/>
      <c r="AR26" s="1103"/>
      <c r="AS26" s="1103"/>
    </row>
    <row r="27" spans="1:46" x14ac:dyDescent="0.15">
      <c r="A27" s="300"/>
      <c r="AS27" s="255"/>
      <c r="AT27" s="255"/>
    </row>
    <row r="28" spans="1:46" ht="17.25" x14ac:dyDescent="0.15">
      <c r="A28" s="256" t="s">
        <v>543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544</v>
      </c>
      <c r="AL29" s="260"/>
      <c r="AM29" s="260"/>
      <c r="AN29" s="260"/>
      <c r="AS29" s="302"/>
    </row>
    <row r="30" spans="1:46" ht="13.5" customHeight="1" x14ac:dyDescent="0.15">
      <c r="A30" s="259"/>
      <c r="AK30" s="262"/>
      <c r="AL30" s="263"/>
      <c r="AM30" s="263"/>
      <c r="AN30" s="264"/>
      <c r="AO30" s="1104" t="s">
        <v>523</v>
      </c>
      <c r="AP30" s="265"/>
      <c r="AQ30" s="266" t="s">
        <v>524</v>
      </c>
      <c r="AR30" s="267"/>
    </row>
    <row r="31" spans="1:46" x14ac:dyDescent="0.15">
      <c r="A31" s="259"/>
      <c r="AK31" s="268"/>
      <c r="AL31" s="269"/>
      <c r="AM31" s="269"/>
      <c r="AN31" s="270"/>
      <c r="AO31" s="1105"/>
      <c r="AP31" s="271" t="s">
        <v>525</v>
      </c>
      <c r="AQ31" s="272" t="s">
        <v>526</v>
      </c>
      <c r="AR31" s="273" t="s">
        <v>527</v>
      </c>
    </row>
    <row r="32" spans="1:46" ht="27" customHeight="1" x14ac:dyDescent="0.15">
      <c r="A32" s="259"/>
      <c r="AK32" s="1120" t="s">
        <v>545</v>
      </c>
      <c r="AL32" s="1121"/>
      <c r="AM32" s="1121"/>
      <c r="AN32" s="1122"/>
      <c r="AO32" s="303">
        <v>484340</v>
      </c>
      <c r="AP32" s="303">
        <v>73352</v>
      </c>
      <c r="AQ32" s="304">
        <v>82029</v>
      </c>
      <c r="AR32" s="305">
        <v>-10.6</v>
      </c>
    </row>
    <row r="33" spans="1:46" ht="13.5" customHeight="1" x14ac:dyDescent="0.15">
      <c r="A33" s="259"/>
      <c r="AK33" s="1120" t="s">
        <v>546</v>
      </c>
      <c r="AL33" s="1121"/>
      <c r="AM33" s="1121"/>
      <c r="AN33" s="1122"/>
      <c r="AO33" s="303" t="s">
        <v>531</v>
      </c>
      <c r="AP33" s="303" t="s">
        <v>531</v>
      </c>
      <c r="AQ33" s="304" t="s">
        <v>531</v>
      </c>
      <c r="AR33" s="305" t="s">
        <v>531</v>
      </c>
    </row>
    <row r="34" spans="1:46" ht="27" customHeight="1" x14ac:dyDescent="0.15">
      <c r="A34" s="259"/>
      <c r="AK34" s="1120" t="s">
        <v>547</v>
      </c>
      <c r="AL34" s="1121"/>
      <c r="AM34" s="1121"/>
      <c r="AN34" s="1122"/>
      <c r="AO34" s="303" t="s">
        <v>531</v>
      </c>
      <c r="AP34" s="303" t="s">
        <v>531</v>
      </c>
      <c r="AQ34" s="304" t="s">
        <v>531</v>
      </c>
      <c r="AR34" s="305" t="s">
        <v>531</v>
      </c>
    </row>
    <row r="35" spans="1:46" ht="27" customHeight="1" x14ac:dyDescent="0.15">
      <c r="A35" s="259"/>
      <c r="AK35" s="1120" t="s">
        <v>548</v>
      </c>
      <c r="AL35" s="1121"/>
      <c r="AM35" s="1121"/>
      <c r="AN35" s="1122"/>
      <c r="AO35" s="303">
        <v>186981</v>
      </c>
      <c r="AP35" s="303">
        <v>28318</v>
      </c>
      <c r="AQ35" s="304">
        <v>28200</v>
      </c>
      <c r="AR35" s="305">
        <v>0.4</v>
      </c>
    </row>
    <row r="36" spans="1:46" ht="27" customHeight="1" x14ac:dyDescent="0.15">
      <c r="A36" s="259"/>
      <c r="AK36" s="1120" t="s">
        <v>549</v>
      </c>
      <c r="AL36" s="1121"/>
      <c r="AM36" s="1121"/>
      <c r="AN36" s="1122"/>
      <c r="AO36" s="303">
        <v>13814</v>
      </c>
      <c r="AP36" s="303">
        <v>2092</v>
      </c>
      <c r="AQ36" s="304">
        <v>4770</v>
      </c>
      <c r="AR36" s="305">
        <v>-56.1</v>
      </c>
    </row>
    <row r="37" spans="1:46" ht="13.5" customHeight="1" x14ac:dyDescent="0.15">
      <c r="A37" s="259"/>
      <c r="AK37" s="1120" t="s">
        <v>550</v>
      </c>
      <c r="AL37" s="1121"/>
      <c r="AM37" s="1121"/>
      <c r="AN37" s="1122"/>
      <c r="AO37" s="303" t="s">
        <v>531</v>
      </c>
      <c r="AP37" s="303" t="s">
        <v>531</v>
      </c>
      <c r="AQ37" s="304">
        <v>525</v>
      </c>
      <c r="AR37" s="305" t="s">
        <v>531</v>
      </c>
    </row>
    <row r="38" spans="1:46" ht="27" customHeight="1" x14ac:dyDescent="0.15">
      <c r="A38" s="259"/>
      <c r="AK38" s="1123" t="s">
        <v>551</v>
      </c>
      <c r="AL38" s="1124"/>
      <c r="AM38" s="1124"/>
      <c r="AN38" s="1125"/>
      <c r="AO38" s="306" t="s">
        <v>531</v>
      </c>
      <c r="AP38" s="306" t="s">
        <v>531</v>
      </c>
      <c r="AQ38" s="307">
        <v>4</v>
      </c>
      <c r="AR38" s="295" t="s">
        <v>531</v>
      </c>
      <c r="AS38" s="302"/>
    </row>
    <row r="39" spans="1:46" x14ac:dyDescent="0.15">
      <c r="A39" s="259"/>
      <c r="AK39" s="1123" t="s">
        <v>552</v>
      </c>
      <c r="AL39" s="1124"/>
      <c r="AM39" s="1124"/>
      <c r="AN39" s="1125"/>
      <c r="AO39" s="303">
        <v>-802</v>
      </c>
      <c r="AP39" s="303">
        <v>-121</v>
      </c>
      <c r="AQ39" s="304">
        <v>-1861</v>
      </c>
      <c r="AR39" s="305">
        <v>-93.5</v>
      </c>
      <c r="AS39" s="302"/>
    </row>
    <row r="40" spans="1:46" ht="27" customHeight="1" x14ac:dyDescent="0.15">
      <c r="A40" s="259"/>
      <c r="AK40" s="1120" t="s">
        <v>553</v>
      </c>
      <c r="AL40" s="1121"/>
      <c r="AM40" s="1121"/>
      <c r="AN40" s="1122"/>
      <c r="AO40" s="303">
        <v>-361249</v>
      </c>
      <c r="AP40" s="303">
        <v>-54710</v>
      </c>
      <c r="AQ40" s="304">
        <v>-76879</v>
      </c>
      <c r="AR40" s="305">
        <v>-28.8</v>
      </c>
      <c r="AS40" s="302"/>
    </row>
    <row r="41" spans="1:46" x14ac:dyDescent="0.15">
      <c r="A41" s="259"/>
      <c r="AK41" s="1126" t="s">
        <v>311</v>
      </c>
      <c r="AL41" s="1127"/>
      <c r="AM41" s="1127"/>
      <c r="AN41" s="1128"/>
      <c r="AO41" s="303">
        <v>323084</v>
      </c>
      <c r="AP41" s="303">
        <v>48930</v>
      </c>
      <c r="AQ41" s="304">
        <v>36788</v>
      </c>
      <c r="AR41" s="305">
        <v>33</v>
      </c>
      <c r="AS41" s="302"/>
    </row>
    <row r="42" spans="1:46" x14ac:dyDescent="0.15">
      <c r="A42" s="259"/>
      <c r="AK42" s="308" t="s">
        <v>554</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555</v>
      </c>
    </row>
    <row r="48" spans="1:46" x14ac:dyDescent="0.15">
      <c r="A48" s="259"/>
      <c r="AK48" s="313" t="s">
        <v>556</v>
      </c>
      <c r="AL48" s="313"/>
      <c r="AM48" s="313"/>
      <c r="AN48" s="313"/>
      <c r="AO48" s="313"/>
      <c r="AP48" s="313"/>
      <c r="AQ48" s="314"/>
      <c r="AR48" s="313"/>
    </row>
    <row r="49" spans="1:44" ht="13.5" customHeight="1" x14ac:dyDescent="0.15">
      <c r="A49" s="259"/>
      <c r="AK49" s="315"/>
      <c r="AL49" s="316"/>
      <c r="AM49" s="1115" t="s">
        <v>523</v>
      </c>
      <c r="AN49" s="1117" t="s">
        <v>557</v>
      </c>
      <c r="AO49" s="1118"/>
      <c r="AP49" s="1118"/>
      <c r="AQ49" s="1118"/>
      <c r="AR49" s="1119"/>
    </row>
    <row r="50" spans="1:44" x14ac:dyDescent="0.15">
      <c r="A50" s="259"/>
      <c r="AK50" s="317"/>
      <c r="AL50" s="318"/>
      <c r="AM50" s="1116"/>
      <c r="AN50" s="319" t="s">
        <v>558</v>
      </c>
      <c r="AO50" s="320" t="s">
        <v>559</v>
      </c>
      <c r="AP50" s="321" t="s">
        <v>560</v>
      </c>
      <c r="AQ50" s="322" t="s">
        <v>561</v>
      </c>
      <c r="AR50" s="323" t="s">
        <v>562</v>
      </c>
    </row>
    <row r="51" spans="1:44" x14ac:dyDescent="0.15">
      <c r="A51" s="259"/>
      <c r="AK51" s="315" t="s">
        <v>563</v>
      </c>
      <c r="AL51" s="316"/>
      <c r="AM51" s="324">
        <v>939363</v>
      </c>
      <c r="AN51" s="325">
        <v>139537</v>
      </c>
      <c r="AO51" s="326">
        <v>-48.8</v>
      </c>
      <c r="AP51" s="327">
        <v>167497</v>
      </c>
      <c r="AQ51" s="328">
        <v>-17.399999999999999</v>
      </c>
      <c r="AR51" s="329">
        <v>-31.4</v>
      </c>
    </row>
    <row r="52" spans="1:44" x14ac:dyDescent="0.15">
      <c r="A52" s="259"/>
      <c r="AK52" s="330"/>
      <c r="AL52" s="331" t="s">
        <v>564</v>
      </c>
      <c r="AM52" s="332">
        <v>486374</v>
      </c>
      <c r="AN52" s="333">
        <v>72248</v>
      </c>
      <c r="AO52" s="334">
        <v>-27</v>
      </c>
      <c r="AP52" s="335">
        <v>82571</v>
      </c>
      <c r="AQ52" s="336">
        <v>3.6</v>
      </c>
      <c r="AR52" s="337">
        <v>-30.6</v>
      </c>
    </row>
    <row r="53" spans="1:44" x14ac:dyDescent="0.15">
      <c r="A53" s="259"/>
      <c r="AK53" s="315" t="s">
        <v>565</v>
      </c>
      <c r="AL53" s="316"/>
      <c r="AM53" s="324">
        <v>873435</v>
      </c>
      <c r="AN53" s="325">
        <v>130227</v>
      </c>
      <c r="AO53" s="326">
        <v>-6.7</v>
      </c>
      <c r="AP53" s="327">
        <v>190274</v>
      </c>
      <c r="AQ53" s="328">
        <v>13.6</v>
      </c>
      <c r="AR53" s="329">
        <v>-20.3</v>
      </c>
    </row>
    <row r="54" spans="1:44" x14ac:dyDescent="0.15">
      <c r="A54" s="259"/>
      <c r="AK54" s="330"/>
      <c r="AL54" s="331" t="s">
        <v>564</v>
      </c>
      <c r="AM54" s="332">
        <v>427695</v>
      </c>
      <c r="AN54" s="333">
        <v>63768</v>
      </c>
      <c r="AO54" s="334">
        <v>-11.7</v>
      </c>
      <c r="AP54" s="335">
        <v>88584</v>
      </c>
      <c r="AQ54" s="336">
        <v>7.3</v>
      </c>
      <c r="AR54" s="337">
        <v>-19</v>
      </c>
    </row>
    <row r="55" spans="1:44" x14ac:dyDescent="0.15">
      <c r="A55" s="259"/>
      <c r="AK55" s="315" t="s">
        <v>566</v>
      </c>
      <c r="AL55" s="316"/>
      <c r="AM55" s="324">
        <v>1305177</v>
      </c>
      <c r="AN55" s="325">
        <v>194570</v>
      </c>
      <c r="AO55" s="326">
        <v>49.4</v>
      </c>
      <c r="AP55" s="327">
        <v>200194</v>
      </c>
      <c r="AQ55" s="328">
        <v>5.2</v>
      </c>
      <c r="AR55" s="329">
        <v>44.2</v>
      </c>
    </row>
    <row r="56" spans="1:44" x14ac:dyDescent="0.15">
      <c r="A56" s="259"/>
      <c r="AK56" s="330"/>
      <c r="AL56" s="331" t="s">
        <v>564</v>
      </c>
      <c r="AM56" s="332">
        <v>676396</v>
      </c>
      <c r="AN56" s="333">
        <v>100834</v>
      </c>
      <c r="AO56" s="334">
        <v>58.1</v>
      </c>
      <c r="AP56" s="335">
        <v>106422</v>
      </c>
      <c r="AQ56" s="336">
        <v>20.100000000000001</v>
      </c>
      <c r="AR56" s="337">
        <v>38</v>
      </c>
    </row>
    <row r="57" spans="1:44" x14ac:dyDescent="0.15">
      <c r="A57" s="259"/>
      <c r="AK57" s="315" t="s">
        <v>567</v>
      </c>
      <c r="AL57" s="316"/>
      <c r="AM57" s="324">
        <v>671568</v>
      </c>
      <c r="AN57" s="325">
        <v>100429</v>
      </c>
      <c r="AO57" s="326">
        <v>-48.4</v>
      </c>
      <c r="AP57" s="327">
        <v>122054</v>
      </c>
      <c r="AQ57" s="328">
        <v>-39</v>
      </c>
      <c r="AR57" s="329">
        <v>-9.4</v>
      </c>
    </row>
    <row r="58" spans="1:44" x14ac:dyDescent="0.15">
      <c r="A58" s="259"/>
      <c r="AK58" s="330"/>
      <c r="AL58" s="331" t="s">
        <v>564</v>
      </c>
      <c r="AM58" s="332">
        <v>410843</v>
      </c>
      <c r="AN58" s="333">
        <v>61439</v>
      </c>
      <c r="AO58" s="334">
        <v>-39.1</v>
      </c>
      <c r="AP58" s="335">
        <v>68298</v>
      </c>
      <c r="AQ58" s="336">
        <v>-35.799999999999997</v>
      </c>
      <c r="AR58" s="337">
        <v>-3.3</v>
      </c>
    </row>
    <row r="59" spans="1:44" x14ac:dyDescent="0.15">
      <c r="A59" s="259"/>
      <c r="AK59" s="315" t="s">
        <v>568</v>
      </c>
      <c r="AL59" s="316"/>
      <c r="AM59" s="324">
        <v>1060103</v>
      </c>
      <c r="AN59" s="325">
        <v>160549</v>
      </c>
      <c r="AO59" s="326">
        <v>59.9</v>
      </c>
      <c r="AP59" s="327">
        <v>111644</v>
      </c>
      <c r="AQ59" s="328">
        <v>-8.5</v>
      </c>
      <c r="AR59" s="329">
        <v>68.400000000000006</v>
      </c>
    </row>
    <row r="60" spans="1:44" x14ac:dyDescent="0.15">
      <c r="A60" s="259"/>
      <c r="AK60" s="330"/>
      <c r="AL60" s="331" t="s">
        <v>564</v>
      </c>
      <c r="AM60" s="332">
        <v>728901</v>
      </c>
      <c r="AN60" s="333">
        <v>110389</v>
      </c>
      <c r="AO60" s="334">
        <v>79.7</v>
      </c>
      <c r="AP60" s="335">
        <v>66606</v>
      </c>
      <c r="AQ60" s="336">
        <v>-2.5</v>
      </c>
      <c r="AR60" s="337">
        <v>82.2</v>
      </c>
    </row>
    <row r="61" spans="1:44" x14ac:dyDescent="0.15">
      <c r="A61" s="259"/>
      <c r="AK61" s="315" t="s">
        <v>569</v>
      </c>
      <c r="AL61" s="338"/>
      <c r="AM61" s="324">
        <v>969929</v>
      </c>
      <c r="AN61" s="325">
        <v>145062</v>
      </c>
      <c r="AO61" s="326">
        <v>1.1000000000000001</v>
      </c>
      <c r="AP61" s="327">
        <v>158333</v>
      </c>
      <c r="AQ61" s="339">
        <v>-9.1999999999999993</v>
      </c>
      <c r="AR61" s="329">
        <v>10.3</v>
      </c>
    </row>
    <row r="62" spans="1:44" x14ac:dyDescent="0.15">
      <c r="A62" s="259"/>
      <c r="AK62" s="330"/>
      <c r="AL62" s="331" t="s">
        <v>564</v>
      </c>
      <c r="AM62" s="332">
        <v>546042</v>
      </c>
      <c r="AN62" s="333">
        <v>81736</v>
      </c>
      <c r="AO62" s="334">
        <v>12</v>
      </c>
      <c r="AP62" s="335">
        <v>82496</v>
      </c>
      <c r="AQ62" s="336">
        <v>-1.5</v>
      </c>
      <c r="AR62" s="337">
        <v>13.5</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sheetData>
  <sheetProtection algorithmName="SHA-512" hashValue="AxB6Zh0lBiedg4a9tuziPculBeJSNe4CGFm2NCJd42phZRegUIDAB/9cK5JxFr1FYGSGcBLSfI+Ru8IsXj/5bA==" saltValue="xt56ySXGFX92gKSbkT8v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topLeftCell="A63" zoomScale="85" zoomScaleNormal="8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571</v>
      </c>
    </row>
    <row r="121" spans="125:125" ht="13.5" hidden="1" customHeight="1" x14ac:dyDescent="0.15">
      <c r="DU121" s="253"/>
    </row>
  </sheetData>
  <sheetProtection algorithmName="SHA-512" hashValue="F0jK5Iz9OGa47VfJ2b1QS17Y//1mK4sKTtQTwbkr65p/ZB3Vn+uIYYXNj0SQ/WEwYgr8UUaecmFUT9xO4/keKA==" saltValue="FGfvM8+d+BXv7da8nV0T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topLeftCell="A16" zoomScale="55" zoomScaleNormal="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572</v>
      </c>
    </row>
  </sheetData>
  <sheetProtection algorithmName="SHA-512" hashValue="jzKB2UlxlTPlBXpEqINbJ7lJuzWqjSf7hoQax5ZRsg5rEk9uWB2ToTFn/msONiXCdEqJz3h3zhg4N9Nc9ckNgA==" saltValue="UN+thNiv2VDd6cBvzoUV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topLeftCell="A16" zoomScale="70" zoomScaleNormal="7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29" t="s">
        <v>3</v>
      </c>
      <c r="D47" s="1129"/>
      <c r="E47" s="1130"/>
      <c r="F47" s="11">
        <v>47.02</v>
      </c>
      <c r="G47" s="12">
        <v>46.74</v>
      </c>
      <c r="H47" s="12">
        <v>43.33</v>
      </c>
      <c r="I47" s="12">
        <v>50.68</v>
      </c>
      <c r="J47" s="13">
        <v>52.08</v>
      </c>
    </row>
    <row r="48" spans="2:10" ht="57.75" customHeight="1" x14ac:dyDescent="0.15">
      <c r="B48" s="14"/>
      <c r="C48" s="1131" t="s">
        <v>4</v>
      </c>
      <c r="D48" s="1131"/>
      <c r="E48" s="1132"/>
      <c r="F48" s="15">
        <v>29.58</v>
      </c>
      <c r="G48" s="16">
        <v>24.7</v>
      </c>
      <c r="H48" s="16">
        <v>32.450000000000003</v>
      </c>
      <c r="I48" s="16">
        <v>36.020000000000003</v>
      </c>
      <c r="J48" s="17">
        <v>17.72</v>
      </c>
    </row>
    <row r="49" spans="2:10" ht="57.75" customHeight="1" thickBot="1" x14ac:dyDescent="0.2">
      <c r="B49" s="18"/>
      <c r="C49" s="1133" t="s">
        <v>5</v>
      </c>
      <c r="D49" s="1133"/>
      <c r="E49" s="1134"/>
      <c r="F49" s="19" t="s">
        <v>578</v>
      </c>
      <c r="G49" s="20" t="s">
        <v>579</v>
      </c>
      <c r="H49" s="20">
        <v>9.85</v>
      </c>
      <c r="I49" s="20">
        <v>15.83</v>
      </c>
      <c r="J49" s="21" t="s">
        <v>580</v>
      </c>
    </row>
    <row r="50" spans="2:10" x14ac:dyDescent="0.15"/>
  </sheetData>
  <sheetProtection algorithmName="SHA-512" hashValue="jyRIOc3Mx+3ZuhSgGDLNBmnHT88oJdrhBkZIM6eM5v7cNk9QBJC/rX+wDe6+CoydIxpTl4yGRJi5cw+XnSpsOw==" saltValue="83VD5bCbxwJtg3btWDXu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2024-03-17T05:23:40Z</cp:lastPrinted>
  <dcterms:created xsi:type="dcterms:W3CDTF">2024-02-05T01:29:11Z</dcterms:created>
  <dcterms:modified xsi:type="dcterms:W3CDTF">2024-03-22T08:52:14Z</dcterms:modified>
  <cp:category/>
</cp:coreProperties>
</file>