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C37" i="10"/>
  <c r="C38" i="10" s="1"/>
  <c r="CO36" i="10"/>
  <c r="BE36" i="10"/>
  <c r="AM36" i="10"/>
  <c r="C36" i="10"/>
  <c r="CO35" i="10"/>
  <c r="BE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<sst xmlns="http://schemas.openxmlformats.org/spreadsheetml/2006/main" count="1151" uniqueCount="621">
  <si>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</si>
  <si>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</si>
  <si>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</si>
  <si>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</si>
  <si>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</si>
  <si>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</si>
  <si>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</si>
  <si>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</si>
  <si>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</si>
  <si>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</si>
  <si>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</si>
  <si>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</si>
  <si>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</si>
  <si>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</si>
  <si>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</si>
  <si>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</si>
  <si>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</si>
  <si>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</si>
  <si>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</si>
  <si>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</si>
  <si>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</si>
  <si>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</si>
  <si>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</si>
  <si>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</si>
  <si>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</si>
  <si>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</si>
  <si>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</si>
  <si>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</si>
  <si>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</si>
  <si>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</si>
  <si>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</si>
  <si>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</si>
  <si>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</si>
  <si>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</si>
  <si>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</si>
  <si>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</si>
  <si>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</si>
  <si>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</si>
  <si>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</si>
  <si>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</si>
  <si>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</si>
  <si>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</si>
  <si>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</si>
  <si>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</si>
  <si>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</si>
  <si>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</si>
  <si>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</si>
  <si>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</si>
  <si>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</si>
  <si>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</si>
  <si>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</si>
  <si>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</si>
  <si>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</si>
  <si>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</si>
  <si>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</si>
  <si>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</si>
  <si>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</si>
  <si>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</si>
  <si>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</si>
  <si>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</si>
  <si>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</si>
  <si>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</si>
  <si>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</si>
  <si>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</si>
  <si>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</si>
  <si>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</si>
  <si>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</si>
  <si>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</si>
  <si>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</si>
  <si>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</si>
  <si>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</si>
  <si>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</si>
  <si>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</si>
  <si>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</si>
  <si>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</si>
  <si>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</si>
  <si>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</si>
  <si>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</si>
  <si>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</si>
  <si>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</si>
  <si>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</si>
  <si>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</si>
  <si>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</si>
  <si>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</si>
  <si>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</si>
  <si>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</si>
  <si>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</si>
  <si>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</si>
  <si>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</si>
  <si>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</si>
  <si>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</si>
  <si>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</si>
  <si>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</si>
  <si>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</si>
  <si>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</si>
  <si>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</si>
  <si>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</si>
  <si>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</si>
  <si>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</si>
  <si>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</si>
  <si>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</si>
  <si>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</si>
  <si>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</si>
  <si>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</si>
  <si>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</si>
  <si>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</si>
  <si>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</si>
  <si>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</si>
  <si>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</si>
  <si>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</si>
  <si>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</si>
  <si>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</si>
  <si>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</si>
  <si>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</si>
  <si>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</si>
  <si>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</si>
  <si>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</si>
  <si>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</si>
  <si>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</si>
  <si>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</si>
  <si>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</si>
  <si>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</si>
  <si>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</si>
  <si>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</si>
  <si>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</si>
  <si>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</si>
  <si>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</si>
  <si>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</si>
  <si>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</si>
  <si>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</si>
  <si>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</si>
  <si>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</si>
  <si>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</si>
  <si>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</si>
  <si>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</si>
  <si>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</si>
  <si>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</si>
  <si>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</si>
  <si>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</si>
  <si>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</si>
  <si>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</si>
  <si>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</si>
  <si>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</si>
  <si>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</si>
  <si>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</si>
  <si>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</si>
  <si>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</si>
  <si>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</si>
  <si>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</si>
  <si>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</si>
  <si>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</si>
  <si>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</si>
  <si>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</si>
  <si>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</si>
  <si>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</si>
  <si>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</si>
  <si>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</si>
  <si>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</si>
  <si>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</si>
  <si>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</si>
  <si>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</si>
  <si>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</si>
  <si>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</si>
  <si>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</si>
  <si>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</si>
  <si>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</si>
  <si>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</si>
  <si>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</si>
  <si>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</si>
  <si>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</si>
  <si>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</si>
  <si>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</si>
  <si>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</si>
  <si>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</si>
  <si>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</si>
  <si>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</si>
  <si>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</si>
  <si>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</si>
  <si>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</si>
  <si>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</si>
  <si>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</si>
  <si>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</si>
  <si>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</si>
  <si>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</si>
  <si>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</si>
  <si>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</si>
  <si>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</si>
  <si>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</si>
  <si>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</si>
  <si>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</si>
  <si>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</si>
  <si>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</si>
  <si>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</si>
  <si>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</si>
  <si>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</si>
  <si>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</si>
  <si>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</si>
  <si>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</si>
  <si>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</si>
  <si>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</si>
  <si>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</si>
  <si>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</si>
  <si>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</si>
  <si>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</si>
  <si>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</si>
  <si>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</si>
  <si>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</si>
  <si>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</si>
  <si>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</si>
  <si>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</si>
  <si>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</si>
  <si>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</si>
  <si>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</si>
  <si>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</si>
  <si>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</si>
  <si>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</si>
  <si>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</si>
  <si>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</si>
  <si>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</si>
  <si>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</si>
  <si>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</si>
  <si>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</si>
  <si>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長野県泰阜村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</si>
  <si>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</si>
  <si>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</si>
  <si>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</si>
  <si>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</si>
  <si>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</si>
  <si>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</si>
  <si>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</si>
  <si>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</si>
  <si>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</si>
  <si>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</si>
  <si>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</si>
  <si>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</si>
  <si>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</si>
  <si>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</si>
  <si>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</si>
  <si>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</si>
  <si>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</si>
  <si>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</si>
  <si>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</si>
  <si>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</si>
  <si>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</si>
  <si>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</si>
  <si>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</si>
  <si>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</si>
  <si>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</si>
  <si>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</si>
  <si>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</si>
  <si>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</si>
  <si>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</si>
  <si>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</si>
  <si>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</si>
  <si>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</si>
  <si>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</si>
  <si>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</si>
  <si>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</si>
  <si>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</si>
  <si>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</si>
  <si>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</si>
  <si>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</si>
  <si>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</si>
  <si>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</si>
  <si>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</si>
  <si>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</si>
  <si>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</si>
  <si>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</si>
  <si>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</si>
  <si>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</si>
  <si>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</si>
  <si>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</si>
  <si>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</si>
  <si>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</si>
  <si>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</si>
  <si>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</si>
  <si>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</si>
  <si>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</si>
  <si>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</si>
  <si>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</si>
  <si>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</si>
  <si>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</si>
  <si>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</si>
  <si>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</si>
  <si>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</si>
  <si>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</si>
  <si>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</si>
  <si>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</si>
  <si>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</si>
  <si>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</si>
  <si>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</si>
  <si>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</si>
  <si>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</si>
  <si>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</si>
  <si>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</si>
  <si>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</si>
  <si>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</si>
  <si>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</si>
  <si>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</si>
  <si>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</si>
  <si>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</si>
  <si>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</si>
  <si>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</si>
  <si>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</si>
  <si>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</si>
  <si>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</si>
  <si>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</si>
  <si>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</si>
  <si>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</si>
  <si>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</si>
  <si>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</si>
  <si>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</si>
  <si>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</si>
  <si>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</si>
  <si>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</si>
  <si>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</si>
  <si>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</si>
  <si>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</si>
  <si>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</si>
  <si>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</si>
  <si>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</si>
  <si>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</si>
  <si>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</si>
  <si>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</si>
  <si>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</si>
  <si>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</si>
  <si>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</si>
  <si>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</si>
  <si>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</si>
  <si>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</si>
  <si>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</si>
  <si>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</si>
  <si>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</si>
  <si>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</si>
  <si>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</si>
  <si>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</si>
  <si>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</si>
  <si>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</si>
  <si>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</si>
  <si>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</si>
  <si>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</si>
  <si>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</si>
  <si>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</si>
  <si>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</si>
  <si>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</si>
  <si>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</si>
  <si>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</si>
  <si>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</si>
  <si>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</si>
  <si>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</si>
  <si>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</si>
  <si>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</si>
  <si>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</si>
  <si>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</si>
  <si>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</si>
  <si>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</si>
  <si>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</si>
  <si>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</si>
  <si>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</si>
  <si>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</si>
  <si>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</si>
  <si>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</si>
  <si>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</si>
  <si>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</si>
  <si>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</si>
  <si>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</si>
  <si>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</si>
  <si>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</si>
  <si>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</si>
  <si>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</si>
  <si>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</si>
  <si>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</si>
  <si>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</si>
  <si>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</si>
  <si>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</si>
  <si>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</si>
  <si>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長野県泰阜村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</si>
  <si>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</si>
  <si>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</si>
  <si>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</si>
  <si>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</si>
  <si>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</si>
  <si>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</si>
  <si>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</si>
  <si>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</si>
  <si>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</si>
  <si>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</si>
  <si>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</si>
  <si>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</si>
  <si>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</si>
  <si>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</si>
  <si>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</si>
  <si>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</si>
  <si>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</si>
  <si>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</si>
  <si>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</si>
  <si>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</si>
  <si>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</si>
  <si>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</si>
  <si>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</si>
  <si>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</si>
  <si>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</si>
  <si>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</si>
  <si>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</si>
  <si>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</si>
  <si>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</si>
  <si>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</si>
  <si>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</si>
  <si>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</si>
  <si>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</si>
  <si>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</si>
  <si>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</si>
  <si>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</si>
  <si>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</si>
  <si>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</si>
  <si>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</si>
  <si>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</si>
  <si>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</si>
  <si>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</si>
  <si>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</si>
  <si>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</si>
  <si>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</si>
  <si>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</si>
  <si>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</si>
  <si>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</si>
  <si>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</si>
  <si>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</si>
  <si>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</si>
  <si>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</si>
  <si>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</si>
  <si>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</si>
  <si>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</si>
  <si>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</si>
  <si>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</si>
  <si>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</si>
  <si>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</si>
  <si>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</si>
  <si>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</si>
  <si>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</si>
  <si>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</si>
  <si>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</si>
  <si>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</si>
  <si>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</si>
  <si>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</si>
  <si>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</si>
  <si>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</si>
  <si>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</si>
  <si>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</si>
  <si>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</si>
  <si>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</si>
  <si>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</si>
  <si>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</si>
  <si>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</si>
  <si>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</si>
  <si>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</si>
  <si>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</si>
  <si>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</si>
  <si>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</si>
  <si>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</si>
  <si>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</si>
  <si>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</si>
  <si>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</si>
  <si>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</si>
  <si>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</si>
  <si>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</si>
  <si>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</si>
  <si>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</si>
  <si>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</si>
  <si>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</si>
  <si>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</si>
  <si>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</si>
  <si>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</si>
  <si>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</si>
  <si>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</si>
  <si>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</si>
  <si>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</si>
  <si>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国民健康保険特別会計施設勘定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</si>
  <si>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</si>
  <si>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</si>
  <si>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</si>
  <si>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</si>
  <si>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</si>
  <si>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</si>
  <si>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</si>
  <si>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</si>
  <si>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</si>
  <si>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</si>
  <si>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</si>
  <si>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</si>
  <si>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</si>
  <si>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</si>
  <si>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</si>
  <si>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</si>
  <si>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</si>
  <si>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</si>
  <si>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</si>
  <si>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</si>
  <si>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</si>
  <si>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</si>
  <si>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</si>
  <si>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</si>
  <si>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</si>
  <si>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</si>
  <si>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</si>
  <si>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</si>
  <si>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</si>
  <si>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</si>
  <si>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</si>
  <si>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</si>
  <si>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</si>
  <si>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</si>
  <si>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</si>
  <si>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</si>
  <si>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</si>
  <si>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</si>
  <si>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</si>
  <si>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</si>
  <si>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</si>
  <si>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</si>
  <si>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</si>
  <si>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</si>
  <si>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</si>
  <si>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</si>
  <si>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</si>
  <si>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</si>
  <si>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</si>
  <si>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</si>
  <si>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</si>
  <si>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</si>
  <si>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</si>
  <si>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</si>
  <si>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</si>
  <si>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</si>
  <si>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</si>
  <si>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</si>
  <si>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</si>
  <si>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</si>
  <si>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</si>
  <si>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</si>
  <si>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</si>
  <si>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</si>
  <si>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</si>
  <si>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</si>
  <si>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</si>
  <si>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</si>
  <si>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</si>
  <si>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</si>
  <si>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</si>
  <si>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</si>
  <si>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</si>
  <si>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</si>
  <si>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</si>
  <si>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</si>
  <si>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</si>
  <si>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</si>
  <si>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</si>
  <si>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</si>
  <si>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</si>
  <si>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</si>
  <si>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</si>
  <si>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</si>
  <si>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</si>
  <si>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</si>
  <si>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0.10</t>
  </si>
  <si>
    <t>▲ 3.32</t>
  </si>
  <si>
    <t>一般会計</t>
  </si>
  <si>
    <t>簡易水道特別会計</t>
  </si>
  <si>
    <t>国民健康保険特別会計施設勘定</t>
  </si>
  <si>
    <t>介護保険事業特別会計</t>
  </si>
  <si>
    <t>国民健康保険特別会計事業勘定</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</si>
  <si>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</si>
  <si>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</si>
  <si>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</si>
  <si>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</si>
  <si>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</si>
  <si>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</si>
  <si>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</si>
  <si>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</si>
  <si>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</si>
  <si>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ふるさと創生基金</t>
    <rPh sb="4" eb="6">
      <t>ソウセイ</t>
    </rPh>
    <rPh sb="6" eb="8">
      <t>キキン</t>
    </rPh>
    <phoneticPr fontId="2"/>
  </si>
  <si>
    <t>住宅整備基金</t>
    <rPh sb="0" eb="2">
      <t>ジュウタク</t>
    </rPh>
    <rPh sb="2" eb="4">
      <t>セイビ</t>
    </rPh>
    <rPh sb="4" eb="6">
      <t>キキン</t>
    </rPh>
    <phoneticPr fontId="2"/>
  </si>
  <si>
    <t>福祉施設整備基金</t>
    <rPh sb="0" eb="2">
      <t>フクシ</t>
    </rPh>
    <rPh sb="2" eb="4">
      <t>シセツ</t>
    </rPh>
    <rPh sb="4" eb="6">
      <t>セイビ</t>
    </rPh>
    <rPh sb="6" eb="8">
      <t>キキン</t>
    </rPh>
    <phoneticPr fontId="2"/>
  </si>
  <si>
    <t>福祉基金</t>
    <rPh sb="0" eb="2">
      <t>フクシ</t>
    </rPh>
    <rPh sb="2" eb="4">
      <t>キキン</t>
    </rPh>
    <phoneticPr fontId="2"/>
  </si>
  <si>
    <t>ふるさと思いやり基金</t>
    <rPh sb="4" eb="5">
      <t>オモ</t>
    </rPh>
    <rPh sb="8" eb="10">
      <t>キキン</t>
    </rPh>
    <phoneticPr fontId="2"/>
  </si>
  <si>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</si>
  <si>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</si>
  <si>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</si>
  <si>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</si>
  <si>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</si>
  <si>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</si>
  <si>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</si>
  <si>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</si>
  <si>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</si>
  <si>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</si>
  <si>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</si>
  <si>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</si>
  <si>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</si>
  <si>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</si>
  <si>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</si>
  <si>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ヌーベルファーム泰阜</t>
    <phoneticPr fontId="2"/>
  </si>
  <si>
    <t>簡易水道特別会計</t>
    <phoneticPr fontId="2"/>
  </si>
  <si>
    <t>-</t>
    <phoneticPr fontId="2"/>
  </si>
  <si>
    <t>法非適用企業</t>
    <phoneticPr fontId="2"/>
  </si>
  <si>
    <t>国民健康保険特別会計事業勘定</t>
    <phoneticPr fontId="2"/>
  </si>
  <si>
    <t>国民健康保険特別会計施設勘定</t>
    <phoneticPr fontId="2"/>
  </si>
  <si>
    <t>介護保険事業特別会計</t>
    <phoneticPr fontId="2"/>
  </si>
  <si>
    <t>後期高齢者医療特別会計</t>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</si>
  <si>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</si>
  <si>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下伊那南部総合事務組合</t>
    <rPh sb="0" eb="3">
      <t>シモイナ</t>
    </rPh>
    <rPh sb="3" eb="5">
      <t>ナンブ</t>
    </rPh>
    <rPh sb="5" eb="7">
      <t>ソウゴウ</t>
    </rPh>
    <rPh sb="7" eb="9">
      <t>ジム</t>
    </rPh>
    <rPh sb="9" eb="11">
      <t>クミアイ</t>
    </rPh>
    <phoneticPr fontId="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</si>
  <si>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</si>
  <si>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</si>
  <si>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</si>
  <si>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</si>
  <si>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</si>
  <si>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</si>
  <si>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</si>
  <si>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</si>
  <si>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</si>
  <si>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</si>
  <si>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将来負担比率は類似団体同様の数値である。
今後は新たな施設建設が多く控えているため将来負担比率が上昇していくと考えられるため、老朽化施設の除却を進めていくことで有形固定資産の減価償却率の上昇を抑えている必要がある。</t>
    <rPh sb="1" eb="3">
      <t>ショウライ</t>
    </rPh>
    <rPh sb="3" eb="5">
      <t>フタン</t>
    </rPh>
    <rPh sb="5" eb="7">
      <t>ヒリツ</t>
    </rPh>
    <rPh sb="8" eb="10">
      <t>ルイジ</t>
    </rPh>
    <rPh sb="10" eb="12">
      <t>ダンタイ</t>
    </rPh>
    <rPh sb="12" eb="14">
      <t>ドウヨウ</t>
    </rPh>
    <rPh sb="15" eb="17">
      <t>スウチ</t>
    </rPh>
    <phoneticPr fontId="5"/>
  </si>
  <si>
    <t>　将来負担比率は類似団体同様の数値であるが、実質公債費比率は高い水準にある。今後更に新たな施設建設にかかる起債額の上昇が見込まれるため令和7年には実質公債費比率が10％を超える見込みである。
　今後も高い数値が続くと考えられるが、利率の高い地方債の繰上償還をしていくことで、数値上昇の抑制に努めたい。</t>
    <rPh sb="15" eb="17">
      <t>スウチ</t>
    </rPh>
    <rPh sb="22" eb="24">
      <t>ジッシツ</t>
    </rPh>
    <rPh sb="24" eb="27">
      <t>コウサイヒ</t>
    </rPh>
    <rPh sb="27" eb="29">
      <t>ヒリツ</t>
    </rPh>
    <rPh sb="30" eb="31">
      <t>タカ</t>
    </rPh>
    <rPh sb="32" eb="34">
      <t>スイジュン</t>
    </rPh>
    <rPh sb="38" eb="40">
      <t>コンゴ</t>
    </rPh>
    <rPh sb="40" eb="41">
      <t>サラ</t>
    </rPh>
    <rPh sb="42" eb="43">
      <t>アラ</t>
    </rPh>
    <rPh sb="45" eb="47">
      <t>シセツ</t>
    </rPh>
    <rPh sb="47" eb="49">
      <t>ケンセツ</t>
    </rPh>
    <rPh sb="53" eb="55">
      <t>キサイ</t>
    </rPh>
    <rPh sb="55" eb="56">
      <t>ガク</t>
    </rPh>
    <rPh sb="57" eb="59">
      <t>ジョウショウ</t>
    </rPh>
    <rPh sb="60" eb="62">
      <t>ミコ</t>
    </rPh>
    <rPh sb="67" eb="69">
      <t>レイワ</t>
    </rPh>
    <rPh sb="70" eb="71">
      <t>ネン</t>
    </rPh>
    <rPh sb="73" eb="75">
      <t>ジッシツ</t>
    </rPh>
    <rPh sb="75" eb="80">
      <t>コウサイヒヒリツ</t>
    </rPh>
    <rPh sb="85" eb="86">
      <t>コ</t>
    </rPh>
    <rPh sb="88" eb="90">
      <t>ミコ</t>
    </rPh>
    <rPh sb="97" eb="99">
      <t>コンゴ</t>
    </rPh>
    <rPh sb="100" eb="101">
      <t>タカ</t>
    </rPh>
    <rPh sb="102" eb="104">
      <t>スウチ</t>
    </rPh>
    <rPh sb="105" eb="106">
      <t>ツヅ</t>
    </rPh>
    <rPh sb="108" eb="109">
      <t>カンガ</t>
    </rPh>
    <rPh sb="115" eb="117">
      <t>リリツ</t>
    </rPh>
    <rPh sb="118" eb="119">
      <t>タカ</t>
    </rPh>
    <rPh sb="120" eb="123">
      <t>チホウサイ</t>
    </rPh>
    <rPh sb="124" eb="125">
      <t>ク</t>
    </rPh>
    <rPh sb="125" eb="126">
      <t>ア</t>
    </rPh>
    <rPh sb="126" eb="128">
      <t>ショウカン</t>
    </rPh>
    <rPh sb="137" eb="139">
      <t>スウチ</t>
    </rPh>
    <rPh sb="139" eb="141">
      <t>ジョウショウ</t>
    </rPh>
    <rPh sb="142" eb="144">
      <t>ヨクセイ</t>
    </rPh>
    <rPh sb="145" eb="14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</si>
</sst>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151E-457F-B3BA-C85A962246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310753</c:v>
                </c:pt>
                <c:pt idx="1">
                  <c:v>273064</c:v>
                </c:pt>
                <c:pt idx="2">
                  <c:v>345886</c:v>
                </c:pt>
                <c:pt idx="3">
                  <c:v>175141</c:v>
                </c:pt>
                <c:pt idx="4">
                  <c:v>325101</c:v>
                </c:pt>
              </c:numCache>
            </c:numRef>
          </c:val>
          <c:smooth val="0"/>
          <c:extLst>
            <c:ext xmlns:c16="http://schemas.microsoft.com/office/drawing/2014/chart" uri="{C3380CC4-5D6E-409C-BE32-E72D297353CC}">
              <c16:uniqueId val="{00000001-151E-457F-B3BA-C85A962246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13.84</c:v>
                </c:pt>
                <c:pt idx="1">
                  <c:v>13.05</c:v>
                </c:pt>
                <c:pt idx="2">
                  <c:v>15.37</c:v>
                </c:pt>
                <c:pt idx="3">
                  <c:v>17.41</c:v>
                </c:pt>
                <c:pt idx="4">
                  <c:v>13.87</c:v>
                </c:pt>
              </c:numCache>
            </c:numRef>
          </c:val>
          <c:extLst>
            <c:ext xmlns:c16="http://schemas.microsoft.com/office/drawing/2014/chart" uri="{C3380CC4-5D6E-409C-BE32-E72D297353CC}">
              <c16:uniqueId val="{00000000-FFB8-452B-88C2-257DFC887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32.83</c:v>
                </c:pt>
                <c:pt idx="1">
                  <c:v>30.45</c:v>
                </c:pt>
                <c:pt idx="2">
                  <c:v>31.25</c:v>
                </c:pt>
                <c:pt idx="3">
                  <c:v>31.86</c:v>
                </c:pt>
                <c:pt idx="4">
                  <c:v>44.52</c:v>
                </c:pt>
              </c:numCache>
            </c:numRef>
          </c:val>
          <c:extLst>
            <c:ext xmlns:c16="http://schemas.microsoft.com/office/drawing/2014/chart" uri="{C3380CC4-5D6E-409C-BE32-E72D297353CC}">
              <c16:uniqueId val="{00000001-FFB8-452B-88C2-257DFC887F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c:v>
                </c:pt>
                <c:pt idx="1">
                  <c:v>-3.32</c:v>
                </c:pt>
                <c:pt idx="2">
                  <c:v>2.06</c:v>
                </c:pt>
                <c:pt idx="3">
                  <c:v>3.25</c:v>
                </c:pt>
                <c:pt idx="4">
                  <c:v>10.15</c:v>
                </c:pt>
              </c:numCache>
            </c:numRef>
          </c:val>
          <c:smooth val="0"/>
          <c:extLst>
            <c:ext xmlns:c16="http://schemas.microsoft.com/office/drawing/2014/chart" uri="{C3380CC4-5D6E-409C-BE32-E72D297353CC}">
              <c16:uniqueId val="{00000002-FFB8-452B-88C2-257DFC887F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B7-4195-B97F-A45194E52B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B7-4195-B97F-A45194E52B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B7-4195-B97F-A45194E52BC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B7-4195-B97F-A45194E52B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EB7-4195-B97F-A45194E52BC9}"/>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0.19</c:v>
                </c:pt>
                <c:pt idx="4">
                  <c:v>#N/A</c:v>
                </c:pt>
                <c:pt idx="5">
                  <c:v>0.4</c:v>
                </c:pt>
                <c:pt idx="6">
                  <c:v>#N/A</c:v>
                </c:pt>
                <c:pt idx="7">
                  <c:v>0.1</c:v>
                </c:pt>
                <c:pt idx="8">
                  <c:v>#N/A</c:v>
                </c:pt>
                <c:pt idx="9">
                  <c:v>0.13</c:v>
                </c:pt>
              </c:numCache>
            </c:numRef>
          </c:val>
          <c:extLst>
            <c:ext xmlns:c16="http://schemas.microsoft.com/office/drawing/2014/chart" uri="{C3380CC4-5D6E-409C-BE32-E72D297353CC}">
              <c16:uniqueId val="{00000005-AEB7-4195-B97F-A45194E52BC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0.95</c:v>
                </c:pt>
                <c:pt idx="4">
                  <c:v>#N/A</c:v>
                </c:pt>
                <c:pt idx="5">
                  <c:v>0.83</c:v>
                </c:pt>
                <c:pt idx="6">
                  <c:v>#N/A</c:v>
                </c:pt>
                <c:pt idx="7">
                  <c:v>0.94</c:v>
                </c:pt>
                <c:pt idx="8">
                  <c:v>#N/A</c:v>
                </c:pt>
                <c:pt idx="9">
                  <c:v>0.62</c:v>
                </c:pt>
              </c:numCache>
            </c:numRef>
          </c:val>
          <c:extLst>
            <c:ext xmlns:c16="http://schemas.microsoft.com/office/drawing/2014/chart" uri="{C3380CC4-5D6E-409C-BE32-E72D297353CC}">
              <c16:uniqueId val="{00000006-AEB7-4195-B97F-A45194E52BC9}"/>
            </c:ext>
          </c:extLst>
        </c:ser>
        <c:ser>
          <c:idx val="7"/>
          <c:order val="7"/>
          <c:tx>
            <c:strRef>
              <c:f>データシート!$A$34</c:f>
              <c:strCache>
                <c:ptCount val="1"/>
                <c:pt idx="0">
                  <c:v>国民健康保険特別会計施設勘定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1.56</c:v>
                </c:pt>
                <c:pt idx="2">
                  <c:v>#N/A</c:v>
                </c:pt>
                <c:pt idx="3">
                  <c:v>0.71</c:v>
                </c:pt>
                <c:pt idx="4">
                  <c:v>#N/A</c:v>
                </c:pt>
                <c:pt idx="5">
                  <c:v>0.85</c:v>
                </c:pt>
                <c:pt idx="6">
                  <c:v>#N/A</c:v>
                </c:pt>
                <c:pt idx="7">
                  <c:v>0.82</c:v>
                </c:pt>
                <c:pt idx="8">
                  <c:v>#N/A</c:v>
                </c:pt>
                <c:pt idx="9">
                  <c:v>0.66</c:v>
                </c:pt>
              </c:numCache>
            </c:numRef>
          </c:val>
          <c:extLst>
            <c:ext xmlns:c16="http://schemas.microsoft.com/office/drawing/2014/chart" uri="{C3380CC4-5D6E-409C-BE32-E72D297353CC}">
              <c16:uniqueId val="{00000007-AEB7-4195-B97F-A45194E52BC9}"/>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0.78</c:v>
                </c:pt>
                <c:pt idx="2">
                  <c:v>#N/A</c:v>
                </c:pt>
                <c:pt idx="3">
                  <c:v>0.82</c:v>
                </c:pt>
                <c:pt idx="4">
                  <c:v>#N/A</c:v>
                </c:pt>
                <c:pt idx="5">
                  <c:v>1.1499999999999999</c:v>
                </c:pt>
                <c:pt idx="6">
                  <c:v>#N/A</c:v>
                </c:pt>
                <c:pt idx="7">
                  <c:v>1.33</c:v>
                </c:pt>
                <c:pt idx="8">
                  <c:v>#N/A</c:v>
                </c:pt>
                <c:pt idx="9">
                  <c:v>0.81</c:v>
                </c:pt>
              </c:numCache>
            </c:numRef>
          </c:val>
          <c:extLst>
            <c:ext xmlns:c16="http://schemas.microsoft.com/office/drawing/2014/chart" uri="{C3380CC4-5D6E-409C-BE32-E72D297353CC}">
              <c16:uniqueId val="{00000008-AEB7-4195-B97F-A45194E52B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13.84</c:v>
                </c:pt>
                <c:pt idx="2">
                  <c:v>#N/A</c:v>
                </c:pt>
                <c:pt idx="3">
                  <c:v>13.05</c:v>
                </c:pt>
                <c:pt idx="4">
                  <c:v>#N/A</c:v>
                </c:pt>
                <c:pt idx="5">
                  <c:v>15.36</c:v>
                </c:pt>
                <c:pt idx="6">
                  <c:v>#N/A</c:v>
                </c:pt>
                <c:pt idx="7">
                  <c:v>17.41</c:v>
                </c:pt>
                <c:pt idx="8">
                  <c:v>#N/A</c:v>
                </c:pt>
                <c:pt idx="9">
                  <c:v>13.86</c:v>
                </c:pt>
              </c:numCache>
            </c:numRef>
          </c:val>
          <c:extLst>
            <c:ext xmlns:c16="http://schemas.microsoft.com/office/drawing/2014/chart" uri="{C3380CC4-5D6E-409C-BE32-E72D297353CC}">
              <c16:uniqueId val="{00000009-AEB7-4195-B97F-A45194E52B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269</c:v>
                </c:pt>
                <c:pt idx="5">
                  <c:v>275</c:v>
                </c:pt>
                <c:pt idx="8">
                  <c:v>272</c:v>
                </c:pt>
                <c:pt idx="11">
                  <c:v>263</c:v>
                </c:pt>
                <c:pt idx="14">
                  <c:v>252</c:v>
                </c:pt>
              </c:numCache>
            </c:numRef>
          </c:val>
          <c:extLst>
            <c:ext xmlns:c16="http://schemas.microsoft.com/office/drawing/2014/chart" uri="{C3380CC4-5D6E-409C-BE32-E72D297353CC}">
              <c16:uniqueId val="{00000000-3FC2-4F91-815A-B6810B1C0B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C2-4F91-815A-B6810B1C0B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FC2-4F91-815A-B6810B1C0B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3</c:v>
                </c:pt>
                <c:pt idx="6">
                  <c:v>3</c:v>
                </c:pt>
                <c:pt idx="9">
                  <c:v>1</c:v>
                </c:pt>
                <c:pt idx="12">
                  <c:v>1</c:v>
                </c:pt>
              </c:numCache>
            </c:numRef>
          </c:val>
          <c:extLst>
            <c:ext xmlns:c16="http://schemas.microsoft.com/office/drawing/2014/chart" uri="{C3380CC4-5D6E-409C-BE32-E72D297353CC}">
              <c16:uniqueId val="{00000003-3FC2-4F91-815A-B6810B1C0B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c:v>
                </c:pt>
                <c:pt idx="3">
                  <c:v>61</c:v>
                </c:pt>
                <c:pt idx="6">
                  <c:v>42</c:v>
                </c:pt>
                <c:pt idx="9">
                  <c:v>54</c:v>
                </c:pt>
                <c:pt idx="12">
                  <c:v>51</c:v>
                </c:pt>
              </c:numCache>
            </c:numRef>
          </c:val>
          <c:extLst>
            <c:ext xmlns:c16="http://schemas.microsoft.com/office/drawing/2014/chart" uri="{C3380CC4-5D6E-409C-BE32-E72D297353CC}">
              <c16:uniqueId val="{00000004-3FC2-4F91-815A-B6810B1C0B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C2-4F91-815A-B6810B1C0B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C2-4F91-815A-B6810B1C0B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288</c:v>
                </c:pt>
                <c:pt idx="3">
                  <c:v>296</c:v>
                </c:pt>
                <c:pt idx="6">
                  <c:v>302</c:v>
                </c:pt>
                <c:pt idx="9">
                  <c:v>296</c:v>
                </c:pt>
                <c:pt idx="12">
                  <c:v>276</c:v>
                </c:pt>
              </c:numCache>
            </c:numRef>
          </c:val>
          <c:extLst>
            <c:ext xmlns:c16="http://schemas.microsoft.com/office/drawing/2014/chart" uri="{C3380CC4-5D6E-409C-BE32-E72D297353CC}">
              <c16:uniqueId val="{00000007-3FC2-4F91-815A-B6810B1C0B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c:v>
                </c:pt>
                <c:pt idx="2">
                  <c:v>#N/A</c:v>
                </c:pt>
                <c:pt idx="3">
                  <c:v>#N/A</c:v>
                </c:pt>
                <c:pt idx="4">
                  <c:v>85</c:v>
                </c:pt>
                <c:pt idx="5">
                  <c:v>#N/A</c:v>
                </c:pt>
                <c:pt idx="6">
                  <c:v>#N/A</c:v>
                </c:pt>
                <c:pt idx="7">
                  <c:v>75</c:v>
                </c:pt>
                <c:pt idx="8">
                  <c:v>#N/A</c:v>
                </c:pt>
                <c:pt idx="9">
                  <c:v>#N/A</c:v>
                </c:pt>
                <c:pt idx="10">
                  <c:v>88</c:v>
                </c:pt>
                <c:pt idx="11">
                  <c:v>#N/A</c:v>
                </c:pt>
                <c:pt idx="12">
                  <c:v>#N/A</c:v>
                </c:pt>
                <c:pt idx="13">
                  <c:v>76</c:v>
                </c:pt>
                <c:pt idx="14">
                  <c:v>#N/A</c:v>
                </c:pt>
              </c:numCache>
            </c:numRef>
          </c:val>
          <c:smooth val="0"/>
          <c:extLst>
            <c:ext xmlns:c16="http://schemas.microsoft.com/office/drawing/2014/chart" uri="{C3380CC4-5D6E-409C-BE32-E72D297353CC}">
              <c16:uniqueId val="{00000008-3FC2-4F91-815A-B6810B1C0B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2210</c:v>
                </c:pt>
                <c:pt idx="5">
                  <c:v>2159</c:v>
                </c:pt>
                <c:pt idx="8">
                  <c:v>2134</c:v>
                </c:pt>
                <c:pt idx="11">
                  <c:v>2041</c:v>
                </c:pt>
                <c:pt idx="14">
                  <c:v>2005</c:v>
                </c:pt>
              </c:numCache>
            </c:numRef>
          </c:val>
          <c:extLst>
            <c:ext xmlns:c16="http://schemas.microsoft.com/office/drawing/2014/chart" uri="{C3380CC4-5D6E-409C-BE32-E72D297353CC}">
              <c16:uniqueId val="{00000000-DA56-4903-B8FA-14157D05DE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c:v>
                </c:pt>
                <c:pt idx="5">
                  <c:v>57</c:v>
                </c:pt>
                <c:pt idx="8">
                  <c:v>51</c:v>
                </c:pt>
                <c:pt idx="11">
                  <c:v>95</c:v>
                </c:pt>
                <c:pt idx="14">
                  <c:v>89</c:v>
                </c:pt>
              </c:numCache>
            </c:numRef>
          </c:val>
          <c:extLst>
            <c:ext xmlns:c16="http://schemas.microsoft.com/office/drawing/2014/chart" uri="{C3380CC4-5D6E-409C-BE32-E72D297353CC}">
              <c16:uniqueId val="{00000001-DA56-4903-B8FA-14157D05DE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1664</c:v>
                </c:pt>
                <c:pt idx="5">
                  <c:v>1570</c:v>
                </c:pt>
                <c:pt idx="8">
                  <c:v>1644</c:v>
                </c:pt>
                <c:pt idx="11">
                  <c:v>1709</c:v>
                </c:pt>
                <c:pt idx="14">
                  <c:v>1810</c:v>
                </c:pt>
              </c:numCache>
            </c:numRef>
          </c:val>
          <c:extLst>
            <c:ext xmlns:c16="http://schemas.microsoft.com/office/drawing/2014/chart" uri="{C3380CC4-5D6E-409C-BE32-E72D297353CC}">
              <c16:uniqueId val="{00000002-DA56-4903-B8FA-14157D05DE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6-4903-B8FA-14157D05DE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6-4903-B8FA-14157D05DE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56-4903-B8FA-14157D05DE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351</c:v>
                </c:pt>
                <c:pt idx="3">
                  <c:v>376</c:v>
                </c:pt>
                <c:pt idx="6">
                  <c:v>371</c:v>
                </c:pt>
                <c:pt idx="9">
                  <c:v>341</c:v>
                </c:pt>
                <c:pt idx="12">
                  <c:v>331</c:v>
                </c:pt>
              </c:numCache>
            </c:numRef>
          </c:val>
          <c:extLst>
            <c:ext xmlns:c16="http://schemas.microsoft.com/office/drawing/2014/chart" uri="{C3380CC4-5D6E-409C-BE32-E72D297353CC}">
              <c16:uniqueId val="{00000006-DA56-4903-B8FA-14157D05DE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c:v>
                </c:pt>
                <c:pt idx="3">
                  <c:v>30</c:v>
                </c:pt>
                <c:pt idx="6">
                  <c:v>20</c:v>
                </c:pt>
                <c:pt idx="9">
                  <c:v>49</c:v>
                </c:pt>
                <c:pt idx="12">
                  <c:v>48</c:v>
                </c:pt>
              </c:numCache>
            </c:numRef>
          </c:val>
          <c:extLst>
            <c:ext xmlns:c16="http://schemas.microsoft.com/office/drawing/2014/chart" uri="{C3380CC4-5D6E-409C-BE32-E72D297353CC}">
              <c16:uniqueId val="{00000007-DA56-4903-B8FA-14157D05DE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438</c:v>
                </c:pt>
                <c:pt idx="3">
                  <c:v>350</c:v>
                </c:pt>
                <c:pt idx="6">
                  <c:v>354</c:v>
                </c:pt>
                <c:pt idx="9">
                  <c:v>332</c:v>
                </c:pt>
                <c:pt idx="12">
                  <c:v>287</c:v>
                </c:pt>
              </c:numCache>
            </c:numRef>
          </c:val>
          <c:extLst>
            <c:ext xmlns:c16="http://schemas.microsoft.com/office/drawing/2014/chart" uri="{C3380CC4-5D6E-409C-BE32-E72D297353CC}">
              <c16:uniqueId val="{00000008-DA56-4903-B8FA-14157D05DE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56-4903-B8FA-14157D05DE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2555</c:v>
                </c:pt>
                <c:pt idx="3">
                  <c:v>2527</c:v>
                </c:pt>
                <c:pt idx="6">
                  <c:v>2548</c:v>
                </c:pt>
                <c:pt idx="9">
                  <c:v>2468</c:v>
                </c:pt>
                <c:pt idx="12">
                  <c:v>2459</c:v>
                </c:pt>
              </c:numCache>
            </c:numRef>
          </c:val>
          <c:extLst>
            <c:ext xmlns:c16="http://schemas.microsoft.com/office/drawing/2014/chart" uri="{C3380CC4-5D6E-409C-BE32-E72D297353CC}">
              <c16:uniqueId val="{0000000A-DA56-4903-B8FA-14157D05DE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56-4903-B8FA-14157D05DE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396</c:v>
                </c:pt>
                <c:pt idx="1">
                  <c:v>396</c:v>
                </c:pt>
                <c:pt idx="2">
                  <c:v>542</c:v>
                </c:pt>
              </c:numCache>
            </c:numRef>
          </c:val>
          <c:extLst>
            <c:ext xmlns:c16="http://schemas.microsoft.com/office/drawing/2014/chart" uri="{C3380CC4-5D6E-409C-BE32-E72D297353CC}">
              <c16:uniqueId val="{00000000-D066-480F-BF1A-A2089CEB24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279</c:v>
                </c:pt>
                <c:pt idx="1">
                  <c:v>307</c:v>
                </c:pt>
                <c:pt idx="2">
                  <c:v>237</c:v>
                </c:pt>
              </c:numCache>
            </c:numRef>
          </c:val>
          <c:extLst>
            <c:ext xmlns:c16="http://schemas.microsoft.com/office/drawing/2014/chart" uri="{C3380CC4-5D6E-409C-BE32-E72D297353CC}">
              <c16:uniqueId val="{00000001-D066-480F-BF1A-A2089CEB24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814</c:v>
                </c:pt>
                <c:pt idx="1">
                  <c:v>850</c:v>
                </c:pt>
                <c:pt idx="2">
                  <c:v>853</c:v>
                </c:pt>
              </c:numCache>
            </c:numRef>
          </c:val>
          <c:extLst>
            <c:ext xmlns:c16="http://schemas.microsoft.com/office/drawing/2014/chart" uri="{C3380CC4-5D6E-409C-BE32-E72D297353CC}">
              <c16:uniqueId val="{00000002-D066-480F-BF1A-A2089CEB24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{3AF0C597-5626-4E1A-BAD4-2AAECE8F26A3}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E58-490C-974E-B1ABC60FC7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{A0EAFF3D-C8BF-42EC-8B14-2C61043F96A8}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58-490C-974E-B1ABC60FC7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{1F43F798-0DAB-4626-A360-ACD4EE8C2BF3}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58-490C-974E-B1ABC60FC7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{730C30DF-A4F1-469E-8D00-5AB1BF1EB9D4}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58-490C-974E-B1ABC60FC7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{029EE89A-3B30-450F-8529-0F9453ED0300}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58-490C-974E-B1ABC60FC70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{424843C8-22FD-49F3-B512-605C751771DA}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E58-490C-974E-B1ABC60FC70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{F11BE897-7B05-4E98-AB1F-28FC49396883}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E58-490C-974E-B1ABC60FC70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{AF41D976-55BB-492E-AD48-2424AA482313}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E58-490C-974E-B1ABC60FC70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{AA0FFD4E-7DB4-41AE-AE81-C8BFBB215A46}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E58-490C-974E-B1ABC60FC7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57.9</c:v>
                </c:pt>
                <c:pt idx="24">
                  <c:v>60.8</c:v>
                </c:pt>
                <c:pt idx="32">
                  <c:v>60.8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58-490C-974E-B1ABC60FC7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{E02DBEB4-1C75-4D51-90D3-BC81A6820100}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E58-490C-974E-B1ABC60FC7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{7CCD499A-5E4E-4E05-9D92-728503657236}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58-490C-974E-B1ABC60FC7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{F59FB288-A5F7-40C0-B3DA-A500D408BE4B}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58-490C-974E-B1ABC60FC7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{8056AD99-C676-41DA-B33C-0BDA2F188562}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58-490C-974E-B1ABC60FC7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{C2BE5F60-5113-4833-9C88-9DEDB2D7A176}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58-490C-974E-B1ABC60FC70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{AB770303-56CF-41B3-BBEA-684E28954805}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E58-490C-974E-B1ABC60FC70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{D965434E-96EC-4563-AC99-69418AC036A9}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E58-490C-974E-B1ABC60FC70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{2A6C1E2E-EA29-43BE-96EA-07033FBCB922}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E58-490C-974E-B1ABC60FC70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{A6E747A6-75FE-48C6-85B7-EE6CECDE0B6C}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E58-490C-974E-B1ABC60FC7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E58-490C-974E-B1ABC60FC700}"/>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{E050677B-BFA5-4895-B801-33D78D657946}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97C-4C1D-BE62-DAB8AB2E89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{EF1C3C17-D0F3-4B6C-B67A-F6CFEBEC91A3}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7C-4C1D-BE62-DAB8AB2E89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{9A0CF056-9FAA-4427-AD31-DC3CCFEFC39C}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7C-4C1D-BE62-DAB8AB2E89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{19F0B522-2002-418C-A202-6EA5A71C35C8}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7C-4C1D-BE62-DAB8AB2E89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{CE424A07-5B4C-420C-B71B-BB9AF92394ED}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7C-4C1D-BE62-DAB8AB2E894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{8196C474-1CD9-4B03-AD4C-202B9E9C5D80}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97C-4C1D-BE62-DAB8AB2E894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{6881E08E-6CE0-4178-9852-8C1DAB8D622D}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97C-4C1D-BE62-DAB8AB2E894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{6F44052B-66C6-4468-B176-B5A746E56361}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97C-4C1D-BE62-DAB8AB2E894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{7EBABAD6-60EF-4A32-A02F-E4958522128C}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97C-4C1D-BE62-DAB8AB2E89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c:v>
                </c:pt>
                <c:pt idx="16">
                  <c:v>7.8</c:v>
                </c:pt>
                <c:pt idx="24">
                  <c:v>8.1999999999999993</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7C-4C1D-BE62-DAB8AB2E89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{4E13AD21-B409-4055-B4D0-A4F3733EC08A}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97C-4C1D-BE62-DAB8AB2E89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{D1935978-1D31-47A9-A0F7-3504C495F5EA}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7C-4C1D-BE62-DAB8AB2E89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{3B29AB9C-6E55-42FF-92F2-374DD9C14564}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7C-4C1D-BE62-DAB8AB2E89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{C3BABC12-6EF9-476F-9F85-C5D3A2A98E36}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7C-4C1D-BE62-DAB8AB2E89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{46AA57A1-B503-400C-A189-0E5BB187DBE3}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7C-4C1D-BE62-DAB8AB2E894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{9E31E5D8-06D9-45D1-9D39-47CB25F3BADB}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97C-4C1D-BE62-DAB8AB2E894A}"/>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{2E5998A4-6950-4094-8848-44A966F2F7A4}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97C-4C1D-BE62-DAB8AB2E894A}"/>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{DC41B6B2-807E-4D57-A058-5AF6D2C717C2}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97C-4C1D-BE62-DAB8AB2E894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{77370982-92FF-4F43-8235-DBA04773FEED}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97C-4C1D-BE62-DAB8AB2E89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97C-4C1D-BE62-DAB8AB2E894A}"/>
            </c:ext>
          </c:extLst>
        </c:ser>
        <c:dLbls>
          <c:showLegendKey val="0"/>
          <c:showVal val="1"/>
          <c:showCatName val="0"/>
          <c:showSerName val="0"/>
          <c:showPercent val="0"/>
          <c:showBubbleSize val="0"/>
        </c:dLbls>
        <c:axId val="84219776"/>
        <c:axId val="84234240"/>
      </c:scatterChart>
      <c:valAx>
        <c:axId val="84219776"/>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元利償還金等に等に関しては、大幅に増減することなく推移しているが、令和元年度に減少した理由は据置期間によって元金償還額が減少したことによる。令和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百万円の償還を実施しており、今後も</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百万円を上回る金額で推移していくことが見込まれる。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年度に積立を行ったため、平成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年度末は</a:t>
          </a:r>
          <a:r>
            <a:rPr kumimoji="1" lang="en-US" altLang="ja-JP" sz="1000">
              <a:latin typeface="ＭＳ ゴシック" pitchFamily="49" charset="-128"/>
              <a:ea typeface="ＭＳ ゴシック" pitchFamily="49" charset="-128"/>
            </a:rPr>
            <a:t>300</a:t>
          </a:r>
          <a:r>
            <a:rPr kumimoji="1" lang="ja-JP" altLang="en-US" sz="1000">
              <a:latin typeface="ＭＳ ゴシック" pitchFamily="49" charset="-128"/>
              <a:ea typeface="ＭＳ ゴシック" pitchFamily="49" charset="-128"/>
            </a:rPr>
            <a:t>百万円を超えた。令和元年度、繰上償還のために</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百万円の取崩しを行ったため減少した令和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年度は繰上償還を行わないため今後も</a:t>
          </a:r>
          <a:r>
            <a:rPr kumimoji="1" lang="en-US" altLang="ja-JP" sz="1000">
              <a:latin typeface="ＭＳ ゴシック" pitchFamily="49" charset="-128"/>
              <a:ea typeface="ＭＳ ゴシック" pitchFamily="49" charset="-128"/>
            </a:rPr>
            <a:t>200</a:t>
          </a:r>
          <a:r>
            <a:rPr kumimoji="1" lang="ja-JP" altLang="en-US" sz="1000">
              <a:latin typeface="ＭＳ ゴシック" pitchFamily="49" charset="-128"/>
              <a:ea typeface="ＭＳ ゴシック" pitchFamily="49" charset="-128"/>
            </a:rPr>
            <a:t>百万円台で推移する見込み。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年度以降基金を一億円近く積増しているため、充当可能財源が増加し、比率改善が進んだ。</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年度以降は定年退職予定者の増や、大型投資事業による億単位での特目基金の取り崩しを予定していることに加えて、地方債現在高の上昇が見込まれるため（</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）間の差は縮まることが見込まれる。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今後、数値の激変や比率のマイナスを防ぐため、投資事業の精査に努める必要がある。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長野県泰阜村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令和元年度については、減債基金は減少し、その他特定目的基金については、利子分の積立のみであるため、下欄記載の財政調整基金の積増によって基金残高全体が増加している。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月時点で、財政調整基金、その他特定目的基金それぞれ約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百万円前後の取り崩しを予定しているため過去三年と比較して、減少することが見込まれる。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ふるさと創生基金：創意工夫を凝らした独創的、個性的な地域づくりを自主的、主体的に行う事業のための財源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住宅整備基金：村営住宅整備のため取崩し。住宅整備のための財源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福祉施設整備基金：福祉施設整備のための財源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福祉基金：福祉活動の促進、快適な生活環境の形成等を図る事業のための財源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ふるさと思いやり基金：自然エネルギー、在宅福祉、学校美術館整備のための財源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年度の増については大きな寄付金があったため。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年度から令和元年度の増については主に利子分のみ。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福祉施設整備基金については令和２年度の新保育所建設事業にともなって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億円の取崩しを予定しているため、今後減少見込み。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ふるさと思いやり基金（ふるさと納税寄付金を積立する基金）を除いて大きな積増の見込みはないため、将来負担比率を加味しながら慎重に運用を行う。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過去に設立された基金で何年も動きがない基金については基金条例の見直しも検討していく。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年度に投資事業の抑制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を行い、法定積立を含めて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百万円の積増を実施したため現在高は増加している。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程度の残高が適正であると考えられるが、今後大型事業の連続によって、取崩は避けられない状況にあると考えられる。事業施行にあたり、補助金や交付税措置される地方債の活用等、財政調整基金頼りの財政運営を行うことがないように気を付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令和元年度は縁故債の繰上償還を実施したため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地方債現在高の状況や実質公債費比率等から今後も繰上償還を実施することが妥当であると考えられるため、積極的な活用（取崩）をしていく方針である。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7C3DCC-0384-46D7-B74F-511B0472C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837A05-055C-4079-AEFB-12F821FED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11764AE-0E1F-4E60-B5A7-4CFABB33371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9D825CE-229D-4A3E-B82D-8B366BEBA92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86DAD63-B0E1-4033-8BB1-488BC52AAA0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CFBF687-EB58-48B4-8D9A-ED64EFE8133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CC356B72-1847-4CB5-BD43-FE87EFD1869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5E8DE850-38AF-4302-9F0A-F6D74D2C096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07D9CCE-2B97-414E-891E-BD2285EF50A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5FF8F8A5-E8FB-4664-A661-262D5366A3C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D7A7E10-A7C4-4486-BFFB-0AB553759B6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6FFA9C6-86CA-4A0C-AE33-F038C1B7AD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22F9CCCA-0F6F-4189-8157-A0FCE7BE600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10C50564-ADD0-4851-A47B-364A090CB91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3A3846F-07AD-4FEB-A786-B4D5C801051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D957C30-71AB-4942-ADC7-3F94E51CDDC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FF74B29D-DF67-4AD4-B548-9DD4747ADCA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8EF0F331-5CB7-4BDD-9B17-8BFD2A0CEE1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E3580C40-E66E-450A-AC76-4E940EBA56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FFAA6739-82E3-497C-8AE6-10B2757AE2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58506C2-54A2-43B4-945D-D24CCC8B11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831AB908-5482-4216-B929-B467CDED77F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02AAA6F-FB3B-46C7-A62B-D912ED8A7F2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51F06AF-3F3E-4B99-B8FC-E9C90B5AF0F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1F5AB285-4465-4BCC-A20F-0A1E68EEB5B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9702E1F9-BE49-42C1-8D45-12DA979834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C2D8BDB-3BD8-438C-A631-A6827671A6A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3D8E4BB-0F16-49C3-8180-E34E961B05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46B4452B-5DDA-409D-81B3-2DDA2759F5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90B8A681-7E1E-4E49-B754-21AEE3CB002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CE57CE43-0189-4F5B-8159-3F4F5C92C95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4B52F269-0E06-4D1E-9121-0884D61993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50E7317-CE17-4058-8B92-2E3DA932307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117DFBE2-D4B4-418F-ACCA-B567C37B7C9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9C5AD75-04F0-4E9F-BE7D-EAD91033FCF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D35A734E-B937-4BAE-BE3F-41C01D61F8D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8546AA6-9EAD-4137-AA4E-6CACA028E13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6293E8E-DCDD-475F-B3AB-36DF5CA25B2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14AEF341-2B14-4A30-B80B-DD783C83726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71B75050-D87C-49E1-A619-E7312B0F4D3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B11328C8-AF3E-4FEA-B9E1-77BFB215BD2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DC47C24-44DF-46AB-B012-AAF2ACC792D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4C05FAEE-0306-4F28-B593-E7AEC64AEED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EFB0CA39-C854-463F-B93B-9872A58ED6C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C06D485D-4AE0-4E34-8C46-2357D9E6719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A6CABA59-718D-4546-A6B8-52BF32A63B7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BCF03010-2536-45E1-896F-C355A58A0CA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B6A6B5FC-F496-4E1B-8376-2B4F795771D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B7BB9C67-4A78-453F-863C-660D96013A4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E53C1CC2-3C15-4F57-BCE8-F38F22E1B39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4FD78069-358E-4770-9137-EF67AAD19C6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503510EF-1D49-4D48-A825-45B361DF600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E27FBCAB-1709-46A5-8D60-0939DF11E1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519F33E1-8539-48F5-A306-B1BD0D6948E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3CD12994-0448-4833-AA2E-06E542E2B6D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CB5DF7F9-2F79-480E-B537-75DD97F0B9B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有形固定資産減価償却率は類似団体と比較して、僅かに高い傾向にあ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年度には類似団体を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年度に策定する公共施設個別計画により、老朽化した施設の除却を進めて</a:t>
          </a:r>
          <a:r>
            <a:rPr kumimoji="1" lang="ja-JP" altLang="en-US" sz="1100">
              <a:solidFill>
                <a:schemeClr val="dk1"/>
              </a:solidFill>
              <a:effectLst/>
              <a:latin typeface="+mn-lt"/>
              <a:ea typeface="+mn-ea"/>
              <a:cs typeface="+mn-cs"/>
            </a:rPr>
            <a:t>いくなどして</a:t>
          </a:r>
          <a:r>
            <a:rPr kumimoji="1" lang="ja-JP" altLang="ja-JP" sz="1100">
              <a:solidFill>
                <a:schemeClr val="dk1"/>
              </a:solidFill>
              <a:effectLst/>
              <a:latin typeface="+mn-lt"/>
              <a:ea typeface="+mn-ea"/>
              <a:cs typeface="+mn-cs"/>
            </a:rPr>
            <a:t>施設の維持管理をより適切に行い、現在の水準を改善していけるよう、努めていく。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88CEDBB6-475E-4EA2-BC68-B35D82F0A7D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7FC8C279-DF1F-449E-A8D4-75EC19F65C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4A7D4628-12C9-422A-9B9A-AD4680F1F20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A16FC6D0-F96B-45CB-BF95-8D7EF86010B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3C6C6D40-4AE5-46C9-BD10-A52A4813F4B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1E14F4F-B6C9-4CD8-8ADB-E4A624DCBF3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7792F509-EFD4-4872-8A81-1940C7C3383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F51272A2-BEE5-4A8B-88B0-B211F4D79BB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D6DE096A-3436-4C88-993E-03C980BD224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463873F3-F577-4058-BF2D-66E4B0BF15C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B81DA553-FEF7-490D-B381-76AB9D8A6E1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8B630430-6D9B-430B-AAD5-0F39482E918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ACDA7128-1AD9-4128-817D-599D5D83F33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1C2CB23D-9930-466C-A2D3-F4368F135F4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8B8B627B-7255-4CF1-BC0B-D361EB7A4E4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66DBFF4D-97F7-438F-B027-9459F862F11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DD57A477-373C-4042-8BC1-ECB9E071108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CA71A95C-CFA9-4147-B6CE-18ECD0F089E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D00377B3-3B0C-4D28-AC0F-5B98D212C0CE}"/>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0D625E57-49E2-46F6-BB98-6B9F3F6135CE}"/>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1855FA24-EA2E-4917-8133-5CB3BEDABA7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4C648C62-265A-443A-AF5E-CB86AB86DF78}"/>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15CBEEA5-BBAB-4192-B347-F95FA70E28CD}"/>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8ECECDB8-EB3B-4DBE-997C-0D280D80F3C6}"/>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7FEBBCCE-6B62-4748-A15E-020842A30868}"/>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EDD3BEA3-2AF6-4EB8-A7A2-C73F898CF3A5}"/>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041D4762-BBB5-4A40-B2BE-107F161D969F}"/>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BC8154FA-2B29-41A8-A866-92BD043F7D21}"/>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6" name="フローチャート: 判断 85">
          <a:extLst>
            <a:ext uri="{FF2B5EF4-FFF2-40B4-BE49-F238E27FC236}">
              <a16:creationId xmlns:a16="http://schemas.microsoft.com/office/drawing/2014/main" id="{45DF0CBF-CDE3-46C0-AC31-356EFB365FA2}"/>
            </a:ext>
          </a:extLst>
        </xdr:cNvPr>
        <xdr:cNvSpPr/>
      </xdr:nvSpPr>
      <xdr:spPr>
        <a:xfrm>
          <a:off x="1714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6F8C5FC-D484-4889-859B-41C1DB3F4CB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78A3F01-DC1C-4C66-9907-CC991E377CF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97A9D5F-4F49-48CA-BA9A-74AC35F0BD9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8FE38A0-3165-42F9-BB99-BBA3220798F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8AD3587-4557-45AB-A7CC-D62FDE8429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74114</xdr:rowOff>
    </xdr:from>
    <xdr:to>
      <xdr:col>23</xdr:col>
      <xdr:colOff>136525</xdr:colOff>
      <xdr:row>32</xdr:row>
      <xdr:rowOff>4264</xdr:rowOff>
    </xdr:to>
    <xdr:sp macro="" textlink="">
      <xdr:nvSpPr>
        <xdr:cNvPr id="92" name="楕円 91">
          <a:extLst>
            <a:ext uri="{FF2B5EF4-FFF2-40B4-BE49-F238E27FC236}">
              <a16:creationId xmlns:a16="http://schemas.microsoft.com/office/drawing/2014/main" id="{2CC8A8D2-4779-4466-AE65-496F37648BB8}"/>
            </a:ext>
          </a:extLst>
        </xdr:cNvPr>
        <xdr:cNvSpPr/>
      </xdr:nvSpPr>
      <xdr:spPr>
        <a:xfrm>
          <a:off x="47117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52541</xdr:rowOff>
    </xdr:from>
    <xdr:ext cx="405111" cy="259045"/>
    <xdr:sp macro="" textlink="">
      <xdr:nvSpPr>
        <xdr:cNvPr id="93" name="有形固定資産減価償却率該当値テキスト">
          <a:extLst>
            <a:ext uri="{FF2B5EF4-FFF2-40B4-BE49-F238E27FC236}">
              <a16:creationId xmlns:a16="http://schemas.microsoft.com/office/drawing/2014/main" id="{9830F1AB-EF55-4617-8B67-8E74C9FCF8B4}"/>
            </a:ext>
          </a:extLst>
        </xdr:cNvPr>
        <xdr:cNvSpPr txBox="1"/>
      </xdr:nvSpPr>
      <xdr:spPr>
        <a:xfrm>
          <a:off x="4813300" y="613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74114</xdr:rowOff>
    </xdr:from>
    <xdr:to>
      <xdr:col>19</xdr:col>
      <xdr:colOff>187325</xdr:colOff>
      <xdr:row>32</xdr:row>
      <xdr:rowOff>4264</xdr:rowOff>
    </xdr:to>
    <xdr:sp macro="" textlink="">
      <xdr:nvSpPr>
        <xdr:cNvPr id="94" name="楕円 93">
          <a:extLst>
            <a:ext uri="{FF2B5EF4-FFF2-40B4-BE49-F238E27FC236}">
              <a16:creationId xmlns:a16="http://schemas.microsoft.com/office/drawing/2014/main" id="{6C89C602-8662-4390-B25A-88C0B914E893}"/>
            </a:ext>
          </a:extLst>
        </xdr:cNvPr>
        <xdr:cNvSpPr/>
      </xdr:nvSpPr>
      <xdr:spPr>
        <a:xfrm>
          <a:off x="4000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124914</xdr:rowOff>
    </xdr:from>
    <xdr:to>
      <xdr:col>23</xdr:col>
      <xdr:colOff>85725</xdr:colOff>
      <xdr:row>31</xdr:row>
      <xdr:rowOff>124914</xdr:rowOff>
    </xdr:to>
    <xdr:cxnSp macro="">
      <xdr:nvCxnSpPr>
        <xdr:cNvPr id="95" name="直線コネクタ 94">
          <a:extLst>
            <a:ext uri="{FF2B5EF4-FFF2-40B4-BE49-F238E27FC236}">
              <a16:creationId xmlns:a16="http://schemas.microsoft.com/office/drawing/2014/main" id="{3CF5114F-FE5A-40BE-805C-7B48247A617C}"/>
            </a:ext>
          </a:extLst>
        </xdr:cNvPr>
        <xdr:cNvCxnSpPr/>
      </xdr:nvCxnSpPr>
      <xdr:spPr>
        <a:xfrm>
          <a:off x="4051300" y="621138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156119</xdr:rowOff>
    </xdr:from>
    <xdr:to>
      <xdr:col>15</xdr:col>
      <xdr:colOff>187325</xdr:colOff>
      <xdr:row>31</xdr:row>
      <xdr:rowOff>86269</xdr:rowOff>
    </xdr:to>
    <xdr:sp macro="" textlink="">
      <xdr:nvSpPr>
        <xdr:cNvPr id="96" name="楕円 95">
          <a:extLst>
            <a:ext uri="{FF2B5EF4-FFF2-40B4-BE49-F238E27FC236}">
              <a16:creationId xmlns:a16="http://schemas.microsoft.com/office/drawing/2014/main" id="{E8A7463B-BEFC-4282-8FC4-BC9BA9101A8A}"/>
            </a:ext>
          </a:extLst>
        </xdr:cNvPr>
        <xdr:cNvSpPr/>
      </xdr:nvSpPr>
      <xdr:spPr>
        <a:xfrm>
          <a:off x="3238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35469</xdr:rowOff>
    </xdr:from>
    <xdr:to>
      <xdr:col>19</xdr:col>
      <xdr:colOff>136525</xdr:colOff>
      <xdr:row>31</xdr:row>
      <xdr:rowOff>124914</xdr:rowOff>
    </xdr:to>
    <xdr:cxnSp macro="">
      <xdr:nvCxnSpPr>
        <xdr:cNvPr id="97" name="直線コネクタ 96">
          <a:extLst>
            <a:ext uri="{FF2B5EF4-FFF2-40B4-BE49-F238E27FC236}">
              <a16:creationId xmlns:a16="http://schemas.microsoft.com/office/drawing/2014/main" id="{18C942AD-C7BE-47BF-BC45-04952C18D9E2}"/>
            </a:ext>
          </a:extLst>
        </xdr:cNvPr>
        <xdr:cNvCxnSpPr/>
      </xdr:nvCxnSpPr>
      <xdr:spPr>
        <a:xfrm>
          <a:off x="3289300" y="6121944"/>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134529</xdr:rowOff>
    </xdr:from>
    <xdr:to>
      <xdr:col>11</xdr:col>
      <xdr:colOff>187325</xdr:colOff>
      <xdr:row>31</xdr:row>
      <xdr:rowOff>64679</xdr:rowOff>
    </xdr:to>
    <xdr:sp macro="" textlink="">
      <xdr:nvSpPr>
        <xdr:cNvPr id="98" name="楕円 97">
          <a:extLst>
            <a:ext uri="{FF2B5EF4-FFF2-40B4-BE49-F238E27FC236}">
              <a16:creationId xmlns:a16="http://schemas.microsoft.com/office/drawing/2014/main" id="{BB82C14D-C416-4C6B-A9E6-DD273B884660}"/>
            </a:ext>
          </a:extLst>
        </xdr:cNvPr>
        <xdr:cNvSpPr/>
      </xdr:nvSpPr>
      <xdr:spPr>
        <a:xfrm>
          <a:off x="2476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13879</xdr:rowOff>
    </xdr:from>
    <xdr:to>
      <xdr:col>15</xdr:col>
      <xdr:colOff>136525</xdr:colOff>
      <xdr:row>31</xdr:row>
      <xdr:rowOff>35469</xdr:rowOff>
    </xdr:to>
    <xdr:cxnSp macro="">
      <xdr:nvCxnSpPr>
        <xdr:cNvPr id="99" name="直線コネクタ 98">
          <a:extLst>
            <a:ext uri="{FF2B5EF4-FFF2-40B4-BE49-F238E27FC236}">
              <a16:creationId xmlns:a16="http://schemas.microsoft.com/office/drawing/2014/main" id="{34F21C73-9CD8-44CC-9565-AC23DA40D299}"/>
            </a:ext>
          </a:extLst>
        </xdr:cNvPr>
        <xdr:cNvCxnSpPr/>
      </xdr:nvCxnSpPr>
      <xdr:spPr>
        <a:xfrm>
          <a:off x="2527300" y="610035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id="{F7207051-1690-45C1-A254-78FC31852F8B}"/>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id="{A3A4AEE6-A11F-4222-939A-5E3578658783}"/>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id="{9AA86EEC-04C1-4B35-9660-9CFF1CEBD98A}"/>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103" name="n_4aveValue有形固定資産減価償却率">
          <a:extLst>
            <a:ext uri="{FF2B5EF4-FFF2-40B4-BE49-F238E27FC236}">
              <a16:creationId xmlns:a16="http://schemas.microsoft.com/office/drawing/2014/main" id="{D3C669BC-2715-44AB-BE65-17F5C03B2C7D}"/>
            </a:ext>
          </a:extLst>
        </xdr:cNvPr>
        <xdr:cNvSpPr txBox="1"/>
      </xdr:nvSpPr>
      <xdr:spPr>
        <a:xfrm>
          <a:off x="1562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166841</xdr:rowOff>
    </xdr:from>
    <xdr:ext cx="405111" cy="259045"/>
    <xdr:sp macro="" textlink="">
      <xdr:nvSpPr>
        <xdr:cNvPr id="104" name="n_1mainValue有形固定資産減価償却率">
          <a:extLst>
            <a:ext uri="{FF2B5EF4-FFF2-40B4-BE49-F238E27FC236}">
              <a16:creationId xmlns:a16="http://schemas.microsoft.com/office/drawing/2014/main" id="{A31DD8AD-2963-4DD4-982D-A84D943B10EF}"/>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77396</xdr:rowOff>
    </xdr:from>
    <xdr:ext cx="405111" cy="259045"/>
    <xdr:sp macro="" textlink="">
      <xdr:nvSpPr>
        <xdr:cNvPr id="105" name="n_2mainValue有形固定資産減価償却率">
          <a:extLst>
            <a:ext uri="{FF2B5EF4-FFF2-40B4-BE49-F238E27FC236}">
              <a16:creationId xmlns:a16="http://schemas.microsoft.com/office/drawing/2014/main" id="{9D47EEFA-090C-407D-9108-01A54C84EFEF}"/>
            </a:ext>
          </a:extLst>
        </xdr:cNvPr>
        <xdr:cNvSpPr txBox="1"/>
      </xdr:nvSpPr>
      <xdr:spPr>
        <a:xfrm>
          <a:off x="308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6" name="n_3mainValue有形固定資産減価償却率">
          <a:extLst>
            <a:ext uri="{FF2B5EF4-FFF2-40B4-BE49-F238E27FC236}">
              <a16:creationId xmlns:a16="http://schemas.microsoft.com/office/drawing/2014/main" id="{DE895556-C69D-4830-90F0-2B843F8BCD86}"/>
            </a:ext>
          </a:extLst>
        </xdr:cNvPr>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5DFB7EE-7C00-43DF-8D89-98F458AA275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1E4F1FE-D90B-465C-A5E3-B023D378FB5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F26F6FFF-265D-47D8-9A6E-1533A2D23AD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BF2D6AF-0DB8-49A0-BE0A-02432671B8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ADB0D89-D6FB-46E1-8DCF-0CEA8B84A7E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F67199C0-C3A8-4F37-995A-017D341C0BE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386EE32-0454-4896-BC40-B21D61AC85E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35785AF-278F-4BD2-B1B9-FB90BA1862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95E4F26B-7B6E-4B37-8ACE-8E7DBDC23C5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DBD02A9-209A-4C53-9A88-E93BB3F437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041FDBA-A89E-47E9-9B7E-6E576F34CC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990DB6F1-A89A-437B-AE76-BBAE970E71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EECF43C-0EE1-4FA5-A319-8CAC1F5BEB0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年から減少しており、類似団体と比較しても低い水準となっている。これは繰上償還を行い、地方債を減少させたことが一因であると考えられる。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B47919C-1B99-49F2-8939-382603F9BC0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2F82E822-EDE6-4064-A7A8-2536B48A1E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CA56D2EC-3B8F-4848-B2C0-D5B0761E12B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B469EFE-F989-478B-8C01-0B667D5EE22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DD15C1A-4170-407A-B0EA-E320273AB41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B2CF62EC-B674-4CC0-9018-8217C7A980E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17D09EA-D12F-4A35-8FA3-BC24A70C549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415C9845-C650-47D4-94FA-9B0F79A4DA4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6CAC97C-DE77-48E3-84F4-CFF490CFF06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B9191D2A-B336-4010-96BC-E3EC650B633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E3BDEF0-2381-4C0A-AF99-B97DBD0FF80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CB6A1A27-65AE-4E34-8668-9ABAF136DBF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A9ABD5F-5552-4F21-9FB2-BDFBF707888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C815875F-F800-4587-A385-9145C14A997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20391171-EFFE-4F03-B489-4CDDC723FBB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F45829D-17E6-4932-BC25-637A88ACF1B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530109CD-A052-4DCA-8F39-CBD577A5F98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FBDD27B7-4F9C-429C-88F1-66D5934E3C1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32FB893F-08C2-4899-A6F1-8D1F1C8DBD64}"/>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63A2573E-26ED-4F7C-B9F3-00C114E1D0B6}"/>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81AE3A5A-7EC6-4120-9DAE-87CE00B365F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9676643C-83F0-4BF2-B35A-17DCCA4C2EC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C927C8A0-28DE-4F26-95E9-EDCEDB906809}"/>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F8D558DC-B304-4D88-8D5C-E68BDEED0DCC}"/>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02F4DF0C-1969-4E52-848A-A86E0E94E039}"/>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9C991254-AE72-47FB-A65C-7F4C7683565D}"/>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77BC5EF9-7FBB-40C9-A35E-721BB9C2082F}"/>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47" name="フローチャート: 判断 146">
          <a:extLst>
            <a:ext uri="{FF2B5EF4-FFF2-40B4-BE49-F238E27FC236}">
              <a16:creationId xmlns:a16="http://schemas.microsoft.com/office/drawing/2014/main" id="{DF929256-D884-4405-88CF-D7E56CFA0DD6}"/>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2105A09-DF19-4628-93A6-750376FF8D8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A454B9A-EB5F-43BA-A6F5-F406125AB24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10A0B32-CADE-4437-9F02-6DC3366F672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E798C9A-58B3-4785-91BB-1A3AF30415D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55D9FCA-2B8D-471E-B57D-267F15F7CD0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107279</xdr:rowOff>
    </xdr:from>
    <xdr:to>
      <xdr:col>76</xdr:col>
      <xdr:colOff>73025</xdr:colOff>
      <xdr:row>28</xdr:row>
      <xdr:rowOff>37429</xdr:rowOff>
    </xdr:to>
    <xdr:sp macro="" textlink="">
      <xdr:nvSpPr>
        <xdr:cNvPr id="153" name="楕円 152">
          <a:extLst>
            <a:ext uri="{FF2B5EF4-FFF2-40B4-BE49-F238E27FC236}">
              <a16:creationId xmlns:a16="http://schemas.microsoft.com/office/drawing/2014/main" id="{BD51A6B5-81D8-439C-90CA-E6B26425DEB3}"/>
            </a:ext>
          </a:extLst>
        </xdr:cNvPr>
        <xdr:cNvSpPr/>
      </xdr:nvSpPr>
      <xdr:spPr>
        <a:xfrm>
          <a:off x="14744700" y="55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130156</xdr:rowOff>
    </xdr:from>
    <xdr:ext cx="469744" cy="259045"/>
    <xdr:sp macro="" textlink="">
      <xdr:nvSpPr>
        <xdr:cNvPr id="154" name="債務償還比率該当値テキスト">
          <a:extLst>
            <a:ext uri="{FF2B5EF4-FFF2-40B4-BE49-F238E27FC236}">
              <a16:creationId xmlns:a16="http://schemas.microsoft.com/office/drawing/2014/main" id="{F8220A90-F4AB-46A8-8B8D-9F6A32A87B76}"/>
            </a:ext>
          </a:extLst>
        </xdr:cNvPr>
        <xdr:cNvSpPr txBox="1"/>
      </xdr:nvSpPr>
      <xdr:spPr>
        <a:xfrm>
          <a:off x="14846300" y="535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115298</xdr:rowOff>
    </xdr:from>
    <xdr:to>
      <xdr:col>72</xdr:col>
      <xdr:colOff>123825</xdr:colOff>
      <xdr:row>28</xdr:row>
      <xdr:rowOff>45448</xdr:rowOff>
    </xdr:to>
    <xdr:sp macro="" textlink="">
      <xdr:nvSpPr>
        <xdr:cNvPr id="155" name="楕円 154">
          <a:extLst>
            <a:ext uri="{FF2B5EF4-FFF2-40B4-BE49-F238E27FC236}">
              <a16:creationId xmlns:a16="http://schemas.microsoft.com/office/drawing/2014/main" id="{AC390513-0AEB-425C-BCF3-97359FD4C9EF}"/>
            </a:ext>
          </a:extLst>
        </xdr:cNvPr>
        <xdr:cNvSpPr/>
      </xdr:nvSpPr>
      <xdr:spPr>
        <a:xfrm>
          <a:off x="14033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158079</xdr:rowOff>
    </xdr:from>
    <xdr:to>
      <xdr:col>76</xdr:col>
      <xdr:colOff>22225</xdr:colOff>
      <xdr:row>27</xdr:row>
      <xdr:rowOff>166098</xdr:rowOff>
    </xdr:to>
    <xdr:cxnSp macro="">
      <xdr:nvCxnSpPr>
        <xdr:cNvPr id="156" name="直線コネクタ 155">
          <a:extLst>
            <a:ext uri="{FF2B5EF4-FFF2-40B4-BE49-F238E27FC236}">
              <a16:creationId xmlns:a16="http://schemas.microsoft.com/office/drawing/2014/main" id="{0BA6016D-0963-45E1-8D98-9B68F4C34E84}"/>
            </a:ext>
          </a:extLst>
        </xdr:cNvPr>
        <xdr:cNvCxnSpPr/>
      </xdr:nvCxnSpPr>
      <xdr:spPr>
        <a:xfrm flipV="1">
          <a:off x="14084300" y="5558754"/>
          <a:ext cx="7112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9389</xdr:rowOff>
    </xdr:from>
    <xdr:to>
      <xdr:col>68</xdr:col>
      <xdr:colOff>123825</xdr:colOff>
      <xdr:row>28</xdr:row>
      <xdr:rowOff>110989</xdr:rowOff>
    </xdr:to>
    <xdr:sp macro="" textlink="">
      <xdr:nvSpPr>
        <xdr:cNvPr id="157" name="楕円 156">
          <a:extLst>
            <a:ext uri="{FF2B5EF4-FFF2-40B4-BE49-F238E27FC236}">
              <a16:creationId xmlns:a16="http://schemas.microsoft.com/office/drawing/2014/main" id="{D3CDB2B9-DADC-4888-B0A2-C5E044397BA8}"/>
            </a:ext>
          </a:extLst>
        </xdr:cNvPr>
        <xdr:cNvSpPr/>
      </xdr:nvSpPr>
      <xdr:spPr>
        <a:xfrm>
          <a:off x="13271500" y="55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166098</xdr:rowOff>
    </xdr:from>
    <xdr:to>
      <xdr:col>72</xdr:col>
      <xdr:colOff>73025</xdr:colOff>
      <xdr:row>28</xdr:row>
      <xdr:rowOff>60189</xdr:rowOff>
    </xdr:to>
    <xdr:cxnSp macro="">
      <xdr:nvCxnSpPr>
        <xdr:cNvPr id="158" name="直線コネクタ 157">
          <a:extLst>
            <a:ext uri="{FF2B5EF4-FFF2-40B4-BE49-F238E27FC236}">
              <a16:creationId xmlns:a16="http://schemas.microsoft.com/office/drawing/2014/main" id="{9A73299A-352D-471E-89A8-07EFEE2FFDCF}"/>
            </a:ext>
          </a:extLst>
        </xdr:cNvPr>
        <xdr:cNvCxnSpPr/>
      </xdr:nvCxnSpPr>
      <xdr:spPr>
        <a:xfrm flipV="1">
          <a:off x="13322300" y="5566773"/>
          <a:ext cx="762000" cy="6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11394</xdr:rowOff>
    </xdr:from>
    <xdr:to>
      <xdr:col>64</xdr:col>
      <xdr:colOff>123825</xdr:colOff>
      <xdr:row>28</xdr:row>
      <xdr:rowOff>112994</xdr:rowOff>
    </xdr:to>
    <xdr:sp macro="" textlink="">
      <xdr:nvSpPr>
        <xdr:cNvPr id="159" name="楕円 158">
          <a:extLst>
            <a:ext uri="{FF2B5EF4-FFF2-40B4-BE49-F238E27FC236}">
              <a16:creationId xmlns:a16="http://schemas.microsoft.com/office/drawing/2014/main" id="{47F8DBCC-979B-47CE-8A09-FD89FB586B11}"/>
            </a:ext>
          </a:extLst>
        </xdr:cNvPr>
        <xdr:cNvSpPr/>
      </xdr:nvSpPr>
      <xdr:spPr>
        <a:xfrm>
          <a:off x="12509500" y="55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60189</xdr:rowOff>
    </xdr:from>
    <xdr:to>
      <xdr:col>68</xdr:col>
      <xdr:colOff>73025</xdr:colOff>
      <xdr:row>28</xdr:row>
      <xdr:rowOff>62194</xdr:rowOff>
    </xdr:to>
    <xdr:cxnSp macro="">
      <xdr:nvCxnSpPr>
        <xdr:cNvPr id="160" name="直線コネクタ 159">
          <a:extLst>
            <a:ext uri="{FF2B5EF4-FFF2-40B4-BE49-F238E27FC236}">
              <a16:creationId xmlns:a16="http://schemas.microsoft.com/office/drawing/2014/main" id="{A83B35CD-706D-4FD8-8F25-C0BAC5409CCB}"/>
            </a:ext>
          </a:extLst>
        </xdr:cNvPr>
        <xdr:cNvCxnSpPr/>
      </xdr:nvCxnSpPr>
      <xdr:spPr>
        <a:xfrm flipV="1">
          <a:off x="12560300" y="5632314"/>
          <a:ext cx="762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907</xdr:rowOff>
    </xdr:from>
    <xdr:to>
      <xdr:col>60</xdr:col>
      <xdr:colOff>123825</xdr:colOff>
      <xdr:row>28</xdr:row>
      <xdr:rowOff>102507</xdr:rowOff>
    </xdr:to>
    <xdr:sp macro="" textlink="">
      <xdr:nvSpPr>
        <xdr:cNvPr id="161" name="楕円 160">
          <a:extLst>
            <a:ext uri="{FF2B5EF4-FFF2-40B4-BE49-F238E27FC236}">
              <a16:creationId xmlns:a16="http://schemas.microsoft.com/office/drawing/2014/main" id="{AACE47D2-BB63-4E85-BDC5-CA027F8733AC}"/>
            </a:ext>
          </a:extLst>
        </xdr:cNvPr>
        <xdr:cNvSpPr/>
      </xdr:nvSpPr>
      <xdr:spPr>
        <a:xfrm>
          <a:off x="11747500" y="55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51707</xdr:rowOff>
    </xdr:from>
    <xdr:to>
      <xdr:col>64</xdr:col>
      <xdr:colOff>73025</xdr:colOff>
      <xdr:row>28</xdr:row>
      <xdr:rowOff>62194</xdr:rowOff>
    </xdr:to>
    <xdr:cxnSp macro="">
      <xdr:nvCxnSpPr>
        <xdr:cNvPr id="162" name="直線コネクタ 161">
          <a:extLst>
            <a:ext uri="{FF2B5EF4-FFF2-40B4-BE49-F238E27FC236}">
              <a16:creationId xmlns:a16="http://schemas.microsoft.com/office/drawing/2014/main" id="{5D2C2C6B-B850-4841-BB87-9D4B02303DDB}"/>
            </a:ext>
          </a:extLst>
        </xdr:cNvPr>
        <xdr:cNvCxnSpPr/>
      </xdr:nvCxnSpPr>
      <xdr:spPr>
        <a:xfrm>
          <a:off x="11798300" y="5623832"/>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CAB4D532-4232-4BC6-85C4-56E26E589DA0}"/>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D1E12C48-B396-4E12-8606-7EACC9318A2F}"/>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a:extLst>
            <a:ext uri="{FF2B5EF4-FFF2-40B4-BE49-F238E27FC236}">
              <a16:creationId xmlns:a16="http://schemas.microsoft.com/office/drawing/2014/main" id="{AEB08BF9-3EFE-425F-82C0-EE30610E6997}"/>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138202</xdr:rowOff>
    </xdr:from>
    <xdr:ext cx="469744" cy="259045"/>
    <xdr:sp macro="" textlink="">
      <xdr:nvSpPr>
        <xdr:cNvPr id="166" name="n_4aveValue債務償還比率">
          <a:extLst>
            <a:ext uri="{FF2B5EF4-FFF2-40B4-BE49-F238E27FC236}">
              <a16:creationId xmlns:a16="http://schemas.microsoft.com/office/drawing/2014/main" id="{51A2ECF9-7E2E-4C50-9F7E-6433D915D447}"/>
            </a:ext>
          </a:extLst>
        </xdr:cNvPr>
        <xdr:cNvSpPr txBox="1"/>
      </xdr:nvSpPr>
      <xdr:spPr>
        <a:xfrm>
          <a:off x="11563427" y="57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61975</xdr:rowOff>
    </xdr:from>
    <xdr:ext cx="469744" cy="259045"/>
    <xdr:sp macro="" textlink="">
      <xdr:nvSpPr>
        <xdr:cNvPr id="167" name="n_1mainValue債務償還比率">
          <a:extLst>
            <a:ext uri="{FF2B5EF4-FFF2-40B4-BE49-F238E27FC236}">
              <a16:creationId xmlns:a16="http://schemas.microsoft.com/office/drawing/2014/main" id="{D69BB4D2-E34D-4E10-A20B-AB689052461B}"/>
            </a:ext>
          </a:extLst>
        </xdr:cNvPr>
        <xdr:cNvSpPr txBox="1"/>
      </xdr:nvSpPr>
      <xdr:spPr>
        <a:xfrm>
          <a:off x="13836727" y="529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127516</xdr:rowOff>
    </xdr:from>
    <xdr:ext cx="469744" cy="259045"/>
    <xdr:sp macro="" textlink="">
      <xdr:nvSpPr>
        <xdr:cNvPr id="168" name="n_2mainValue債務償還比率">
          <a:extLst>
            <a:ext uri="{FF2B5EF4-FFF2-40B4-BE49-F238E27FC236}">
              <a16:creationId xmlns:a16="http://schemas.microsoft.com/office/drawing/2014/main" id="{32AFC4CB-DED0-473B-BE27-50537B737742}"/>
            </a:ext>
          </a:extLst>
        </xdr:cNvPr>
        <xdr:cNvSpPr txBox="1"/>
      </xdr:nvSpPr>
      <xdr:spPr>
        <a:xfrm>
          <a:off x="13087427" y="535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104121</xdr:rowOff>
    </xdr:from>
    <xdr:ext cx="469744" cy="259045"/>
    <xdr:sp macro="" textlink="">
      <xdr:nvSpPr>
        <xdr:cNvPr id="169" name="n_3mainValue債務償還比率">
          <a:extLst>
            <a:ext uri="{FF2B5EF4-FFF2-40B4-BE49-F238E27FC236}">
              <a16:creationId xmlns:a16="http://schemas.microsoft.com/office/drawing/2014/main" id="{037ED086-9B91-4CE2-97E9-DCE29FA3F1E1}"/>
            </a:ext>
          </a:extLst>
        </xdr:cNvPr>
        <xdr:cNvSpPr txBox="1"/>
      </xdr:nvSpPr>
      <xdr:spPr>
        <a:xfrm>
          <a:off x="12325427" y="56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119034</xdr:rowOff>
    </xdr:from>
    <xdr:ext cx="469744" cy="259045"/>
    <xdr:sp macro="" textlink="">
      <xdr:nvSpPr>
        <xdr:cNvPr id="170" name="n_4mainValue債務償還比率">
          <a:extLst>
            <a:ext uri="{FF2B5EF4-FFF2-40B4-BE49-F238E27FC236}">
              <a16:creationId xmlns:a16="http://schemas.microsoft.com/office/drawing/2014/main" id="{CA9A4DBB-8780-46B5-A6D1-449E72812DC1}"/>
            </a:ext>
          </a:extLst>
        </xdr:cNvPr>
        <xdr:cNvSpPr txBox="1"/>
      </xdr:nvSpPr>
      <xdr:spPr>
        <a:xfrm>
          <a:off x="11563427" y="534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0B91D2D-9262-4CD4-8D0B-3E3614CEE74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936D501F-2147-49C2-9F08-D411C2ADA7F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0E80B96-0562-484F-B804-D66B2FAB98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CCA93051-95A1-4E63-A1E0-A2AB3C43D9B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49E9F19F-A7E9-43AB-AB52-9D8CA88433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34157932-EC3E-456A-9196-EAD53B58843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B6F772-FAC6-4FB3-B796-BD2212F05A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A56EA8-8EAF-4DD9-8D9D-DB3420BB85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0B410F-10C9-4527-96DD-88D72C82D0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DA6191-A16A-467A-8D64-D1425E588A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C261C2-7326-4860-8E0F-CCD6628FD8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406598-3CA8-4B0A-8E07-16AF03B069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8D38B3-3374-4B11-9DBE-6BA82AE543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D49D98-2852-4A28-8C54-7D6ABC2900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7C1F4A-B6D9-4A40-9B59-52781C5D82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A67D93-BDBC-4304-8523-4FC05438F2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9D2780-FD48-490D-A2A4-2000DC36CB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2C9890-EA78-4C2D-A35A-4EB8C9BF07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632EAC-7CAB-4E90-90E0-207185107A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0B73F8-1FEB-4DC3-8F33-7A7ECE21CA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090DA6-99DA-4BF4-83B1-1B7D9290EB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F2E43E7-49BB-483B-AD56-54F0331524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69D94E-D50F-4D25-8445-AC9B307C77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0EA739-2F79-46F8-8D2D-9F8D594242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D7389A-E959-4D4C-82F9-C3F9FD7DFC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510366-0093-4F2C-A837-3E13F9F93C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95611F-FAD2-4121-A9D8-0222CF49CF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322C1C-AF54-4BC6-9302-53EFF85C19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331352-4CD5-4231-9ED5-70B4ADD9E9C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1427D4-C216-4D04-973D-A37FCDE58A5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277780-A053-4496-980D-ECFBA907A3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2F4FFD-E135-40D4-BFFD-F7A17CF23A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91D0FB-3EA7-4DE7-970E-1EC51EAB41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E0A75C-1EB8-4761-BB0E-0C2226B55A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50EFDA-5BE0-46C0-81EF-E6C42642C0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B41FB7-0F4D-48DC-8145-F6EF524FD3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D03B1F-7B42-49B5-A1BE-7DBADC8CDE2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2FC128-AE50-4FCA-BC03-CADAA9DCFA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93C3BA-6187-49C0-A392-4B20A8107F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F164AC-9178-4983-B5E2-B00EC400CD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0812DF-B2ED-49DA-AE9E-C471DD35CD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211FD2-46D8-442E-9B36-6CDD9E44BC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457737-EF61-455C-9195-505BA8F95D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03EA0F-C002-4092-A3FD-E265352560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AF25400-A460-4F1B-93BF-839F7E4043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024D50-635C-4F5D-A1C4-3F84ACAA74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6C1ABA-AF1E-4DB9-A15A-5CF6D3552D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EDD03D4-36E4-4D83-A7F6-CBBB40D198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3A0DEE0-43C1-48CF-AA83-76510560A1D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71E8B64-BB08-4325-BD80-364088085AF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B4787F9-A720-4E6E-AE43-A56B413F021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599C26-7C5C-4DBF-8F18-B89F8E74107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93A71D8-435F-43B5-8974-A8FD7DA72FF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9877C12-A91E-4B00-BEB1-FAD9FF8F83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0706499-839E-4DF4-B994-176143AF86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E5B0DCC-0923-4103-9379-D7222A4F705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5BEC9CF-E6A0-4D5D-8102-985FBB2E76D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884F56E-FB7B-4DFD-8426-F6A6D4760A2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1ECAA3F-DAA8-4E7F-9FD3-23C75D63E43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BBE5243-27FE-4E6E-A21A-3A085C44F96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A2D582-D2D1-4B20-A004-4E321BAB3D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732E666-D295-48F9-AA50-F601CC5579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87E9238-F38D-4086-BFD4-F981460A217B}"/>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53D581DB-191F-4B98-8B0D-40A9A8FC5B1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F0630B86-6673-486C-9A4E-14EFE582767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896D565-B6E5-41A7-9A32-2656A01D21A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03171F2-4246-442D-B4A3-48098EFDAA1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E9D00A53-0936-4389-87C5-5AF42FB6CE73}"/>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444F14DE-7A40-448C-8074-2499BCEB3725}"/>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6245AF8-99CE-4498-9C24-25FBA49CE5EB}"/>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86BC3527-C3DA-47FB-99C9-BF5E1C700839}"/>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668538EC-95E6-4CB3-9373-E08E078A031A}"/>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id="{7DAC128E-71B4-4B0D-9DD0-DC3D67464811}"/>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05C343-576F-4104-B0D6-AA467307A6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F54707-B17F-4AEC-9463-92883EB712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4CA7199-6C72-4450-87EB-5DE825CD9A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563BAE7-0A6D-4379-8FBB-22FFF7E021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5752042-B83A-466B-BFBB-DF16ED4EFB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4" name="楕円 73">
          <a:extLst>
            <a:ext uri="{FF2B5EF4-FFF2-40B4-BE49-F238E27FC236}">
              <a16:creationId xmlns:a16="http://schemas.microsoft.com/office/drawing/2014/main" id="{19702604-28D4-40F2-B61D-FB4A73B31736}"/>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5" name="【道路】&#10;有形固定資産減価償却率該当値テキスト">
          <a:extLst>
            <a:ext uri="{FF2B5EF4-FFF2-40B4-BE49-F238E27FC236}">
              <a16:creationId xmlns:a16="http://schemas.microsoft.com/office/drawing/2014/main" id="{A358A0A1-5E6F-43BD-B1A9-7FC70EAF30FA}"/>
            </a:ext>
          </a:extLst>
        </xdr:cNvPr>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28666</xdr:rowOff>
    </xdr:from>
    <xdr:to>
      <xdr:col>20</xdr:col>
      <xdr:colOff>38100</xdr:colOff>
      <xdr:row>39</xdr:row>
      <xdr:rowOff>130266</xdr:rowOff>
    </xdr:to>
    <xdr:sp macro="" textlink="">
      <xdr:nvSpPr>
        <xdr:cNvPr id="76" name="楕円 75">
          <a:extLst>
            <a:ext uri="{FF2B5EF4-FFF2-40B4-BE49-F238E27FC236}">
              <a16:creationId xmlns:a16="http://schemas.microsoft.com/office/drawing/2014/main" id="{D248A93E-17FA-4FBA-9588-5EB3EF25DBD8}"/>
            </a:ext>
          </a:extLst>
        </xdr:cNvPr>
        <xdr:cNvSpPr/>
      </xdr:nvSpPr>
      <xdr:spPr>
        <a:xfrm>
          <a:off x="3746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79466</xdr:rowOff>
    </xdr:to>
    <xdr:cxnSp macro="">
      <xdr:nvCxnSpPr>
        <xdr:cNvPr id="77" name="直線コネクタ 76">
          <a:extLst>
            <a:ext uri="{FF2B5EF4-FFF2-40B4-BE49-F238E27FC236}">
              <a16:creationId xmlns:a16="http://schemas.microsoft.com/office/drawing/2014/main" id="{016FBF72-56F6-465A-9763-B13D1991EEAD}"/>
            </a:ext>
          </a:extLst>
        </xdr:cNvPr>
        <xdr:cNvCxnSpPr/>
      </xdr:nvCxnSpPr>
      <xdr:spPr>
        <a:xfrm flipV="1">
          <a:off x="3797300" y="673989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8" name="楕円 77">
          <a:extLst>
            <a:ext uri="{FF2B5EF4-FFF2-40B4-BE49-F238E27FC236}">
              <a16:creationId xmlns:a16="http://schemas.microsoft.com/office/drawing/2014/main" id="{B19F6EDF-0944-4FDD-B090-15A1ED70D147}"/>
            </a:ext>
          </a:extLst>
        </xdr:cNvPr>
        <xdr:cNvSpPr/>
      </xdr:nvSpPr>
      <xdr:spPr>
        <a:xfrm>
          <a:off x="2857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39</xdr:row>
      <xdr:rowOff>79466</xdr:rowOff>
    </xdr:to>
    <xdr:cxnSp macro="">
      <xdr:nvCxnSpPr>
        <xdr:cNvPr id="79" name="直線コネクタ 78">
          <a:extLst>
            <a:ext uri="{FF2B5EF4-FFF2-40B4-BE49-F238E27FC236}">
              <a16:creationId xmlns:a16="http://schemas.microsoft.com/office/drawing/2014/main" id="{4CA02182-62B9-4337-B4AC-10AFF33C006B}"/>
            </a:ext>
          </a:extLst>
        </xdr:cNvPr>
        <xdr:cNvCxnSpPr/>
      </xdr:nvCxnSpPr>
      <xdr:spPr>
        <a:xfrm>
          <a:off x="2908300" y="6588034"/>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a:extLst>
            <a:ext uri="{FF2B5EF4-FFF2-40B4-BE49-F238E27FC236}">
              <a16:creationId xmlns:a16="http://schemas.microsoft.com/office/drawing/2014/main" id="{61BE6037-A14D-477A-A6A4-B21C7A288441}"/>
            </a:ext>
          </a:extLst>
        </xdr:cNvPr>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72934</xdr:rowOff>
    </xdr:to>
    <xdr:cxnSp macro="">
      <xdr:nvCxnSpPr>
        <xdr:cNvPr id="81" name="直線コネクタ 80">
          <a:extLst>
            <a:ext uri="{FF2B5EF4-FFF2-40B4-BE49-F238E27FC236}">
              <a16:creationId xmlns:a16="http://schemas.microsoft.com/office/drawing/2014/main" id="{D3C94C33-C7BD-43C3-B09D-32CC5D951499}"/>
            </a:ext>
          </a:extLst>
        </xdr:cNvPr>
        <xdr:cNvCxnSpPr/>
      </xdr:nvCxnSpPr>
      <xdr:spPr>
        <a:xfrm>
          <a:off x="2019300" y="65651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7676DE8D-D87E-4414-8308-A7E30795A7A5}"/>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CD9A8323-69EF-4F08-86D7-6D7329483743}"/>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D2F20319-93E1-4A1D-86BA-473102AE090F}"/>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128831</xdr:rowOff>
    </xdr:from>
    <xdr:ext cx="405111" cy="259045"/>
    <xdr:sp macro="" textlink="">
      <xdr:nvSpPr>
        <xdr:cNvPr id="85" name="n_4aveValue【道路】&#10;有形固定資産減価償却率">
          <a:extLst>
            <a:ext uri="{FF2B5EF4-FFF2-40B4-BE49-F238E27FC236}">
              <a16:creationId xmlns:a16="http://schemas.microsoft.com/office/drawing/2014/main" id="{04D2446F-2A0F-4967-86BD-8928E695208D}"/>
            </a:ext>
          </a:extLst>
        </xdr:cNvPr>
        <xdr:cNvSpPr txBox="1"/>
      </xdr:nvSpPr>
      <xdr:spPr>
        <a:xfrm>
          <a:off x="927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121393</xdr:rowOff>
    </xdr:from>
    <xdr:ext cx="405111" cy="259045"/>
    <xdr:sp macro="" textlink="">
      <xdr:nvSpPr>
        <xdr:cNvPr id="86" name="n_1mainValue【道路】&#10;有形固定資産減価償却率">
          <a:extLst>
            <a:ext uri="{FF2B5EF4-FFF2-40B4-BE49-F238E27FC236}">
              <a16:creationId xmlns:a16="http://schemas.microsoft.com/office/drawing/2014/main" id="{158F66E2-8535-4461-BDC7-CE9798D7D679}"/>
            </a:ext>
          </a:extLst>
        </xdr:cNvPr>
        <xdr:cNvSpPr txBox="1"/>
      </xdr:nvSpPr>
      <xdr:spPr>
        <a:xfrm>
          <a:off x="3582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140261</xdr:rowOff>
    </xdr:from>
    <xdr:ext cx="405111" cy="259045"/>
    <xdr:sp macro="" textlink="">
      <xdr:nvSpPr>
        <xdr:cNvPr id="87" name="n_2mainValue【道路】&#10;有形固定資産減価償却率">
          <a:extLst>
            <a:ext uri="{FF2B5EF4-FFF2-40B4-BE49-F238E27FC236}">
              <a16:creationId xmlns:a16="http://schemas.microsoft.com/office/drawing/2014/main" id="{BDA5C447-1D29-4792-80FD-B9AC6488AD42}"/>
            </a:ext>
          </a:extLst>
        </xdr:cNvPr>
        <xdr:cNvSpPr txBox="1"/>
      </xdr:nvSpPr>
      <xdr:spPr>
        <a:xfrm>
          <a:off x="2705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8" name="n_3mainValue【道路】&#10;有形固定資産減価償却率">
          <a:extLst>
            <a:ext uri="{FF2B5EF4-FFF2-40B4-BE49-F238E27FC236}">
              <a16:creationId xmlns:a16="http://schemas.microsoft.com/office/drawing/2014/main" id="{9331C68E-455D-48DD-BF11-C89D8945597D}"/>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B3AE2C6-44B2-4577-9BB2-8DCB63C2DD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4F02C87-1396-4B0F-B942-9857F02CF1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8578551-CBC0-40E4-A1FF-8BEF586FE7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4C4DE31-2091-44DA-A66A-CF315C785A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6F5DF5B-D487-4F8B-A414-BBFBCBF824A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603AF73-60F4-4DB3-92E2-BDAD2714E2B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7C585AC-55A6-4C6C-AC88-58042C6A9B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018F022-1A4B-4FF4-9235-29B74B261B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378DB3A-4593-43C7-84DD-8BFD7F2983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BA9181B-0099-4D91-81F6-77F2FF4F2D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4A40923-F6BC-472A-B381-AC661BBC994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F6D7C22-1229-4F54-AA25-DF68D4D4660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497958B-099A-424D-A844-B7A0853C7D1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887F2B95-EBDF-4BE7-87CF-A46D2951903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65E1554-F3C6-4CB1-9212-6FAD150D9BF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B04FF67-04F4-4C01-A987-823005F0078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BC6CC2B-F367-49BB-8FFE-240F4BAA05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2791B798-ABBF-45FA-A995-ADBB577ECAD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4101F97-59B5-4689-AFC5-6C6D773672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EED23BFF-7C51-46AC-BA22-0D02F141568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88DBE81-1237-4269-B714-0DAD08DADF2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F76FBB52-DEB6-44AD-A833-5DE8CD45CC3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B28B8CD-9A26-44D5-B943-D0D2433C64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E1EB7829-C693-48A2-A784-F8A43A0E42DF}"/>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B3AE4633-80C7-4655-98C9-71B0391505BC}"/>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FD4DC569-EF20-4BD1-BFC5-5B680932A0E6}"/>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25AB864B-5A2A-48C2-B8CD-C06DE1F2FB4C}"/>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C79DEB2D-6913-4FC0-A127-D70C78E3222C}"/>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C9C8C985-2EAF-44B9-85BA-EA3CC5CFFC6B}"/>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8D49C3AA-72BF-4F30-8134-AE0EC6D016F6}"/>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21C3523F-4FC8-4310-8861-E34E58F63AFD}"/>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DFACD4F9-17E4-4402-B372-48F6A86F768A}"/>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16256044-00D2-4115-9DCE-92A9D68D1931}"/>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22" name="フローチャート: 判断 121">
          <a:extLst>
            <a:ext uri="{FF2B5EF4-FFF2-40B4-BE49-F238E27FC236}">
              <a16:creationId xmlns:a16="http://schemas.microsoft.com/office/drawing/2014/main" id="{529687B2-9F61-49DD-BF8E-99DF63A0FF9C}"/>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7A88F17-580D-4111-9F1C-DA8EE03CD65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517080E-94B3-4F01-B085-6E862BF440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1A81A3D-106A-4336-A5DE-AA539AD44F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D1E6D15-B82E-4376-8D75-B1705643FCF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8295AA-7907-4CD7-BDDF-456A85338D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105042</xdr:rowOff>
    </xdr:from>
    <xdr:to>
      <xdr:col>55</xdr:col>
      <xdr:colOff>50800</xdr:colOff>
      <xdr:row>41</xdr:row>
      <xdr:rowOff>35192</xdr:rowOff>
    </xdr:to>
    <xdr:sp macro="" textlink="">
      <xdr:nvSpPr>
        <xdr:cNvPr id="128" name="楕円 127">
          <a:extLst>
            <a:ext uri="{FF2B5EF4-FFF2-40B4-BE49-F238E27FC236}">
              <a16:creationId xmlns:a16="http://schemas.microsoft.com/office/drawing/2014/main" id="{57149915-9467-41C9-983A-E3FDE2220E7D}"/>
            </a:ext>
          </a:extLst>
        </xdr:cNvPr>
        <xdr:cNvSpPr/>
      </xdr:nvSpPr>
      <xdr:spPr>
        <a:xfrm>
          <a:off x="10426700" y="69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127919</xdr:rowOff>
    </xdr:from>
    <xdr:ext cx="599010" cy="259045"/>
    <xdr:sp macro="" textlink="">
      <xdr:nvSpPr>
        <xdr:cNvPr id="129" name="【道路】&#10;一人当たり延長該当値テキスト">
          <a:extLst>
            <a:ext uri="{FF2B5EF4-FFF2-40B4-BE49-F238E27FC236}">
              <a16:creationId xmlns:a16="http://schemas.microsoft.com/office/drawing/2014/main" id="{3C3DA83D-B11C-4CAD-9280-D8335133AA04}"/>
            </a:ext>
          </a:extLst>
        </xdr:cNvPr>
        <xdr:cNvSpPr txBox="1"/>
      </xdr:nvSpPr>
      <xdr:spPr>
        <a:xfrm>
          <a:off x="10515600" y="681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107386</xdr:rowOff>
    </xdr:from>
    <xdr:to>
      <xdr:col>50</xdr:col>
      <xdr:colOff>165100</xdr:colOff>
      <xdr:row>41</xdr:row>
      <xdr:rowOff>37536</xdr:rowOff>
    </xdr:to>
    <xdr:sp macro="" textlink="">
      <xdr:nvSpPr>
        <xdr:cNvPr id="130" name="楕円 129">
          <a:extLst>
            <a:ext uri="{FF2B5EF4-FFF2-40B4-BE49-F238E27FC236}">
              <a16:creationId xmlns:a16="http://schemas.microsoft.com/office/drawing/2014/main" id="{ADB3B2E9-B60B-47BE-B6B2-D7B12E2EBE62}"/>
            </a:ext>
          </a:extLst>
        </xdr:cNvPr>
        <xdr:cNvSpPr/>
      </xdr:nvSpPr>
      <xdr:spPr>
        <a:xfrm>
          <a:off x="9588500" y="6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155842</xdr:rowOff>
    </xdr:from>
    <xdr:to>
      <xdr:col>55</xdr:col>
      <xdr:colOff>0</xdr:colOff>
      <xdr:row>40</xdr:row>
      <xdr:rowOff>158186</xdr:rowOff>
    </xdr:to>
    <xdr:cxnSp macro="">
      <xdr:nvCxnSpPr>
        <xdr:cNvPr id="131" name="直線コネクタ 130">
          <a:extLst>
            <a:ext uri="{FF2B5EF4-FFF2-40B4-BE49-F238E27FC236}">
              <a16:creationId xmlns:a16="http://schemas.microsoft.com/office/drawing/2014/main" id="{20EC6B80-FD2B-4F40-874D-DD0931C10506}"/>
            </a:ext>
          </a:extLst>
        </xdr:cNvPr>
        <xdr:cNvCxnSpPr/>
      </xdr:nvCxnSpPr>
      <xdr:spPr>
        <a:xfrm flipV="1">
          <a:off x="9639300" y="7013842"/>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63117</xdr:rowOff>
    </xdr:from>
    <xdr:to>
      <xdr:col>46</xdr:col>
      <xdr:colOff>38100</xdr:colOff>
      <xdr:row>40</xdr:row>
      <xdr:rowOff>164717</xdr:rowOff>
    </xdr:to>
    <xdr:sp macro="" textlink="">
      <xdr:nvSpPr>
        <xdr:cNvPr id="132" name="楕円 131">
          <a:extLst>
            <a:ext uri="{FF2B5EF4-FFF2-40B4-BE49-F238E27FC236}">
              <a16:creationId xmlns:a16="http://schemas.microsoft.com/office/drawing/2014/main" id="{C1649F78-D762-4601-A5DD-EFCF7F25C486}"/>
            </a:ext>
          </a:extLst>
        </xdr:cNvPr>
        <xdr:cNvSpPr/>
      </xdr:nvSpPr>
      <xdr:spPr>
        <a:xfrm>
          <a:off x="8699500" y="69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113917</xdr:rowOff>
    </xdr:from>
    <xdr:to>
      <xdr:col>50</xdr:col>
      <xdr:colOff>114300</xdr:colOff>
      <xdr:row>40</xdr:row>
      <xdr:rowOff>158186</xdr:rowOff>
    </xdr:to>
    <xdr:cxnSp macro="">
      <xdr:nvCxnSpPr>
        <xdr:cNvPr id="133" name="直線コネクタ 132">
          <a:extLst>
            <a:ext uri="{FF2B5EF4-FFF2-40B4-BE49-F238E27FC236}">
              <a16:creationId xmlns:a16="http://schemas.microsoft.com/office/drawing/2014/main" id="{80E9C258-AE5A-4A47-A180-F325895E4E96}"/>
            </a:ext>
          </a:extLst>
        </xdr:cNvPr>
        <xdr:cNvCxnSpPr/>
      </xdr:nvCxnSpPr>
      <xdr:spPr>
        <a:xfrm>
          <a:off x="8750300" y="6971917"/>
          <a:ext cx="889000" cy="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66698</xdr:rowOff>
    </xdr:from>
    <xdr:to>
      <xdr:col>41</xdr:col>
      <xdr:colOff>101600</xdr:colOff>
      <xdr:row>40</xdr:row>
      <xdr:rowOff>168298</xdr:rowOff>
    </xdr:to>
    <xdr:sp macro="" textlink="">
      <xdr:nvSpPr>
        <xdr:cNvPr id="134" name="楕円 133">
          <a:extLst>
            <a:ext uri="{FF2B5EF4-FFF2-40B4-BE49-F238E27FC236}">
              <a16:creationId xmlns:a16="http://schemas.microsoft.com/office/drawing/2014/main" id="{02CA81B9-B59B-4B44-8C99-84C74EAB9181}"/>
            </a:ext>
          </a:extLst>
        </xdr:cNvPr>
        <xdr:cNvSpPr/>
      </xdr:nvSpPr>
      <xdr:spPr>
        <a:xfrm>
          <a:off x="7810500" y="69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113917</xdr:rowOff>
    </xdr:from>
    <xdr:to>
      <xdr:col>45</xdr:col>
      <xdr:colOff>177800</xdr:colOff>
      <xdr:row>40</xdr:row>
      <xdr:rowOff>117498</xdr:rowOff>
    </xdr:to>
    <xdr:cxnSp macro="">
      <xdr:nvCxnSpPr>
        <xdr:cNvPr id="135" name="直線コネクタ 134">
          <a:extLst>
            <a:ext uri="{FF2B5EF4-FFF2-40B4-BE49-F238E27FC236}">
              <a16:creationId xmlns:a16="http://schemas.microsoft.com/office/drawing/2014/main" id="{03F30228-4E16-404A-9E2F-5BD38FAB3CF2}"/>
            </a:ext>
          </a:extLst>
        </xdr:cNvPr>
        <xdr:cNvCxnSpPr/>
      </xdr:nvCxnSpPr>
      <xdr:spPr>
        <a:xfrm flipV="1">
          <a:off x="7861300" y="697191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D294EF03-E300-40DF-81ED-8DCA9DF3EC34}"/>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F4A505DF-D42B-4E79-8B55-3BF3D0C60E84}"/>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AE50F1E5-8D0E-4A7D-AC9F-72184B7A7725}"/>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1018</xdr:rowOff>
    </xdr:from>
    <xdr:ext cx="534377" cy="259045"/>
    <xdr:sp macro="" textlink="">
      <xdr:nvSpPr>
        <xdr:cNvPr id="139" name="n_4aveValue【道路】&#10;一人当たり延長">
          <a:extLst>
            <a:ext uri="{FF2B5EF4-FFF2-40B4-BE49-F238E27FC236}">
              <a16:creationId xmlns:a16="http://schemas.microsoft.com/office/drawing/2014/main" id="{B3F3DB2D-6123-452A-B7AE-F07FE3A9B087}"/>
            </a:ext>
          </a:extLst>
        </xdr:cNvPr>
        <xdr:cNvSpPr txBox="1"/>
      </xdr:nvSpPr>
      <xdr:spPr>
        <a:xfrm>
          <a:off x="6705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54063</xdr:rowOff>
    </xdr:from>
    <xdr:ext cx="599010" cy="259045"/>
    <xdr:sp macro="" textlink="">
      <xdr:nvSpPr>
        <xdr:cNvPr id="140" name="n_1mainValue【道路】&#10;一人当たり延長">
          <a:extLst>
            <a:ext uri="{FF2B5EF4-FFF2-40B4-BE49-F238E27FC236}">
              <a16:creationId xmlns:a16="http://schemas.microsoft.com/office/drawing/2014/main" id="{6757B5F8-7D27-4849-860C-A95B7272DFB0}"/>
            </a:ext>
          </a:extLst>
        </xdr:cNvPr>
        <xdr:cNvSpPr txBox="1"/>
      </xdr:nvSpPr>
      <xdr:spPr>
        <a:xfrm>
          <a:off x="9327094" y="674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9794</xdr:rowOff>
    </xdr:from>
    <xdr:ext cx="599010" cy="259045"/>
    <xdr:sp macro="" textlink="">
      <xdr:nvSpPr>
        <xdr:cNvPr id="141" name="n_2mainValue【道路】&#10;一人当たり延長">
          <a:extLst>
            <a:ext uri="{FF2B5EF4-FFF2-40B4-BE49-F238E27FC236}">
              <a16:creationId xmlns:a16="http://schemas.microsoft.com/office/drawing/2014/main" id="{D8D2A975-4B7E-4F6D-90D6-F5F787A2A68D}"/>
            </a:ext>
          </a:extLst>
        </xdr:cNvPr>
        <xdr:cNvSpPr txBox="1"/>
      </xdr:nvSpPr>
      <xdr:spPr>
        <a:xfrm>
          <a:off x="8450794" y="669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13375</xdr:rowOff>
    </xdr:from>
    <xdr:ext cx="599010" cy="259045"/>
    <xdr:sp macro="" textlink="">
      <xdr:nvSpPr>
        <xdr:cNvPr id="142" name="n_3mainValue【道路】&#10;一人当たり延長">
          <a:extLst>
            <a:ext uri="{FF2B5EF4-FFF2-40B4-BE49-F238E27FC236}">
              <a16:creationId xmlns:a16="http://schemas.microsoft.com/office/drawing/2014/main" id="{12FA4103-3E09-4C8C-871B-FC9DF8B075C1}"/>
            </a:ext>
          </a:extLst>
        </xdr:cNvPr>
        <xdr:cNvSpPr txBox="1"/>
      </xdr:nvSpPr>
      <xdr:spPr>
        <a:xfrm>
          <a:off x="7561794" y="66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F0BE279A-9DDF-4576-BD84-E97D54F4D2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57EC57B-7D36-41D0-B033-2A11D9A6FE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32F166A4-C950-4E8C-B1C7-B13EAE5A06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56603F05-6054-4FB3-86DE-E277E45EEF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615E0378-3DC4-4E88-B83B-045BCF3CC9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A23BD6E3-2FEA-4C9B-A5A0-306A54D391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2C7FD664-F2FF-495A-ABFD-0394A7BBAF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18C05E8E-65C2-443A-AE72-739B006327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C55594A5-3A6A-486E-A63F-36D71B3012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F1D991C-5FC3-425A-93CF-AD3E75F2F9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4F3EEF55-6EB4-405F-9956-DDADD8CABA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6A362441-D0EB-487F-8A2F-D2FCC3BA996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1806B2F6-BB47-44CF-9B7F-E35C52BB8C2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D2D96CB-B522-404E-9CD1-8FC5CF404BD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C1450077-9847-48C0-AF7A-0F8FBDACEB6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8E849675-01B9-4FAC-AE84-8AA2B1E675F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3A647740-840D-4B99-8E9B-3EA95040F1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EB00CABB-905F-4C4C-B1B1-6557B64F970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C85473AB-DDB0-40C3-8E67-AF87D508855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D30C7BC8-1201-4759-AE9E-956DC453381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82778D2A-8B99-4715-8C66-08B1A2866CA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59DBECD9-D9CD-4696-82E2-6666D15AF3A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6B4BF32E-BBFA-4726-88E5-7A561C38BE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94E8921B-D7FC-4AEC-9281-C2CA3D81CA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D4CE718F-37CF-40EF-97EB-D244CD0BFA3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70E9CEBA-DD16-4245-839F-6652BBBC1366}"/>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DA68C391-FB54-4C5B-A798-BB16A229BDDB}"/>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BD93584F-28FB-4CD7-8D40-A5A45BCEF047}"/>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11953B7E-26E6-49DC-A682-C400D30CBFEA}"/>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9F89A787-F91B-4554-971B-9B81D977588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EE03DDA5-EF26-4A02-AB69-448967FB8461}"/>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4EDAF7AC-D526-431B-8AD5-C820659B83D6}"/>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F39900A6-5C4B-4835-AD9B-563714B6ECA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C71E10DE-77FC-418E-A700-649B96E7E0CA}"/>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4B38ACD0-E88F-4ACA-B5AC-F056152F64E9}"/>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78" name="フローチャート: 判断 177">
          <a:extLst>
            <a:ext uri="{FF2B5EF4-FFF2-40B4-BE49-F238E27FC236}">
              <a16:creationId xmlns:a16="http://schemas.microsoft.com/office/drawing/2014/main" id="{6BC61425-619E-42CF-8C2E-8727ADB5A6F6}"/>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8E43393-3EA3-4ECD-A81C-143D5BC2B8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55CD835-BB6E-42F6-805B-EA750EB618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A98DBBB-5A57-4C48-9E82-5AE5D2EB79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774F65B-3510-4F2F-B43D-354C3AFA86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EC2E95E-670C-4A6F-8DF8-0E339171D0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4" name="楕円 183">
          <a:extLst>
            <a:ext uri="{FF2B5EF4-FFF2-40B4-BE49-F238E27FC236}">
              <a16:creationId xmlns:a16="http://schemas.microsoft.com/office/drawing/2014/main" id="{32D1E001-7A01-470F-965E-F4F05D254893}"/>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6615D240-D1C0-4F68-9903-094719C61317}"/>
            </a:ext>
          </a:extLst>
        </xdr:cNvPr>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86" name="楕円 185">
          <a:extLst>
            <a:ext uri="{FF2B5EF4-FFF2-40B4-BE49-F238E27FC236}">
              <a16:creationId xmlns:a16="http://schemas.microsoft.com/office/drawing/2014/main" id="{F213B06B-6A09-4099-82CA-00B8FB300DE1}"/>
            </a:ext>
          </a:extLst>
        </xdr:cNvPr>
        <xdr:cNvSpPr/>
      </xdr:nvSpPr>
      <xdr:spPr>
        <a:xfrm>
          <a:off x="3746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50619</xdr:rowOff>
    </xdr:from>
    <xdr:to>
      <xdr:col>24</xdr:col>
      <xdr:colOff>63500</xdr:colOff>
      <xdr:row>60</xdr:row>
      <xdr:rowOff>68580</xdr:rowOff>
    </xdr:to>
    <xdr:cxnSp macro="">
      <xdr:nvCxnSpPr>
        <xdr:cNvPr id="187" name="直線コネクタ 186">
          <a:extLst>
            <a:ext uri="{FF2B5EF4-FFF2-40B4-BE49-F238E27FC236}">
              <a16:creationId xmlns:a16="http://schemas.microsoft.com/office/drawing/2014/main" id="{E4F5BBA6-D52B-48E5-BEB3-68A93CB8448C}"/>
            </a:ext>
          </a:extLst>
        </xdr:cNvPr>
        <xdr:cNvCxnSpPr/>
      </xdr:nvCxnSpPr>
      <xdr:spPr>
        <a:xfrm>
          <a:off x="3797300" y="103376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88" name="楕円 187">
          <a:extLst>
            <a:ext uri="{FF2B5EF4-FFF2-40B4-BE49-F238E27FC236}">
              <a16:creationId xmlns:a16="http://schemas.microsoft.com/office/drawing/2014/main" id="{6EF03F83-8554-48EE-8349-F36FF6157C23}"/>
            </a:ext>
          </a:extLst>
        </xdr:cNvPr>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60</xdr:row>
      <xdr:rowOff>50619</xdr:rowOff>
    </xdr:to>
    <xdr:cxnSp macro="">
      <xdr:nvCxnSpPr>
        <xdr:cNvPr id="189" name="直線コネクタ 188">
          <a:extLst>
            <a:ext uri="{FF2B5EF4-FFF2-40B4-BE49-F238E27FC236}">
              <a16:creationId xmlns:a16="http://schemas.microsoft.com/office/drawing/2014/main" id="{EB3455FA-B2DE-4725-B709-480BD4185E10}"/>
            </a:ext>
          </a:extLst>
        </xdr:cNvPr>
        <xdr:cNvCxnSpPr/>
      </xdr:nvCxnSpPr>
      <xdr:spPr>
        <a:xfrm>
          <a:off x="2908300" y="10126980"/>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128815</xdr:rowOff>
    </xdr:from>
    <xdr:to>
      <xdr:col>10</xdr:col>
      <xdr:colOff>165100</xdr:colOff>
      <xdr:row>59</xdr:row>
      <xdr:rowOff>58965</xdr:rowOff>
    </xdr:to>
    <xdr:sp macro="" textlink="">
      <xdr:nvSpPr>
        <xdr:cNvPr id="190" name="楕円 189">
          <a:extLst>
            <a:ext uri="{FF2B5EF4-FFF2-40B4-BE49-F238E27FC236}">
              <a16:creationId xmlns:a16="http://schemas.microsoft.com/office/drawing/2014/main" id="{B0DD341F-DC7D-4FB1-BC93-B7716E6BE1A8}"/>
            </a:ext>
          </a:extLst>
        </xdr:cNvPr>
        <xdr:cNvSpPr/>
      </xdr:nvSpPr>
      <xdr:spPr>
        <a:xfrm>
          <a:off x="1968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8165</xdr:rowOff>
    </xdr:from>
    <xdr:to>
      <xdr:col>15</xdr:col>
      <xdr:colOff>50800</xdr:colOff>
      <xdr:row>59</xdr:row>
      <xdr:rowOff>11430</xdr:rowOff>
    </xdr:to>
    <xdr:cxnSp macro="">
      <xdr:nvCxnSpPr>
        <xdr:cNvPr id="191" name="直線コネクタ 190">
          <a:extLst>
            <a:ext uri="{FF2B5EF4-FFF2-40B4-BE49-F238E27FC236}">
              <a16:creationId xmlns:a16="http://schemas.microsoft.com/office/drawing/2014/main" id="{C58EC6EA-D54A-4F50-9CD3-BB38A7DA8366}"/>
            </a:ext>
          </a:extLst>
        </xdr:cNvPr>
        <xdr:cNvCxnSpPr/>
      </xdr:nvCxnSpPr>
      <xdr:spPr>
        <a:xfrm>
          <a:off x="2019300" y="101237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E8BF5110-60EA-45EE-AC7B-5D721100AE2F}"/>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C0363D05-2092-4E36-BDEC-4100FB1FAE0D}"/>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C15569C3-7719-4E53-B069-283FC84F97B4}"/>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2B8DAC8C-CE8A-481D-BFC6-F40B78DE132D}"/>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117946</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EB3DBDDF-382E-405D-9F02-D803386199E5}"/>
            </a:ext>
          </a:extLst>
        </xdr:cNvPr>
        <xdr:cNvSpPr txBox="1"/>
      </xdr:nvSpPr>
      <xdr:spPr>
        <a:xfrm>
          <a:off x="35820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941F7E50-89AD-4FA4-866A-4D50E4C6DB1E}"/>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75492</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66DF4976-3454-4028-8CF7-E80674DF7C6E}"/>
            </a:ext>
          </a:extLst>
        </xdr:cNvPr>
        <xdr:cNvSpPr txBox="1"/>
      </xdr:nvSpPr>
      <xdr:spPr>
        <a:xfrm>
          <a:off x="1816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9AE15936-A676-45D7-AD24-A531752EB8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58463E6A-C5C3-4F65-BF23-4933BCA0AB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8AE7FB75-DEE9-4A26-A9B4-68E1FBFD56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7DACC0D1-9749-4F4D-8581-33744C5F26C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8893CF2-03C0-41F1-A2EF-DDF3C50B88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9F9A008-2FB1-4758-87C5-B3E6A1D262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342C9E37-E31B-4673-BD55-6C8C81607D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F7185FE4-EDBA-41B1-A797-4649B67C3C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D166F18-634F-4549-BD02-8DDECE609B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70E4140-6093-40FE-B3BA-E78C9202BC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D51D6705-6D5B-40E4-8821-FE6B6AE23C5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39898C37-6744-45E1-948C-AC221DCDC41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939AFF7-A8F2-40A2-B5C1-7236E0244A0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4076CA4F-2745-4150-834E-277551F23AC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5A7FA89C-F3CC-4881-8013-71E642C1239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EFEBB4E0-4651-4B87-9423-784B84796166}"/>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1DA37250-A57E-4FA7-8719-ADFDF2DD84D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58CE1182-5B88-4A48-B27A-EF9B2F127306}"/>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13F0F2A3-EC58-4CD3-87B3-A29D47FB9A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FD9D98F2-AD34-4B81-8201-D2789A3AAE78}"/>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CECFA20D-DD7A-4ABD-8C9D-6AC1B97CF7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24C3673F-90FF-4878-8579-DBD94C57F5D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B831DD4C-DDB0-4518-BFCA-DA8D54AC44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82E38FC6-0610-4C13-8E46-9FAA2C704976}"/>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E86985EB-C27D-4A27-8CA3-267A77F5DFE2}"/>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807F0B0C-7DE9-498F-80C1-272E9C20E4E8}"/>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294E8ED6-6E13-4F5A-9659-3A8F17C06CC7}"/>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29519477-FF80-4A67-AF35-08C60E664A6A}"/>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C788229C-D4CA-40B2-AB54-D7DF964AD792}"/>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685B9D28-0BE6-4652-BEF9-75C10E0A847C}"/>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748170D3-FDF8-442B-910C-0CD8BEC482EE}"/>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EB3AD1C7-0AD5-4106-983C-9734E1BDC761}"/>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0B871FDD-A29A-4561-BF3B-D0B0A3767FCB}"/>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32" name="フローチャート: 判断 231">
          <a:extLst>
            <a:ext uri="{FF2B5EF4-FFF2-40B4-BE49-F238E27FC236}">
              <a16:creationId xmlns:a16="http://schemas.microsoft.com/office/drawing/2014/main" id="{10D9B00A-E656-44C9-BD6A-74BB9E9D9170}"/>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7C234BF-7CDF-470E-A5DA-116F68ABC6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7EA1BEBF-0712-4439-B353-05653553C1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ED3F6B65-0DC7-4570-8D06-30CFD8FCFF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81716AE-64AB-400C-BF02-BBBFA756DD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FD1CFEF-BA4D-47D8-8323-D93B721F8E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39838</xdr:rowOff>
    </xdr:from>
    <xdr:to>
      <xdr:col>55</xdr:col>
      <xdr:colOff>50800</xdr:colOff>
      <xdr:row>63</xdr:row>
      <xdr:rowOff>141438</xdr:rowOff>
    </xdr:to>
    <xdr:sp macro="" textlink="">
      <xdr:nvSpPr>
        <xdr:cNvPr id="238" name="楕円 237">
          <a:extLst>
            <a:ext uri="{FF2B5EF4-FFF2-40B4-BE49-F238E27FC236}">
              <a16:creationId xmlns:a16="http://schemas.microsoft.com/office/drawing/2014/main" id="{8F3C36F7-F186-4E85-A414-5D7F8664C8E0}"/>
            </a:ext>
          </a:extLst>
        </xdr:cNvPr>
        <xdr:cNvSpPr/>
      </xdr:nvSpPr>
      <xdr:spPr>
        <a:xfrm>
          <a:off x="10426700" y="108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62715</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461583A1-02A9-4018-9ADC-A82A93DD575A}"/>
            </a:ext>
          </a:extLst>
        </xdr:cNvPr>
        <xdr:cNvSpPr txBox="1"/>
      </xdr:nvSpPr>
      <xdr:spPr>
        <a:xfrm>
          <a:off x="10515600" y="10692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41473</xdr:rowOff>
    </xdr:from>
    <xdr:to>
      <xdr:col>50</xdr:col>
      <xdr:colOff>165100</xdr:colOff>
      <xdr:row>63</xdr:row>
      <xdr:rowOff>143073</xdr:rowOff>
    </xdr:to>
    <xdr:sp macro="" textlink="">
      <xdr:nvSpPr>
        <xdr:cNvPr id="240" name="楕円 239">
          <a:extLst>
            <a:ext uri="{FF2B5EF4-FFF2-40B4-BE49-F238E27FC236}">
              <a16:creationId xmlns:a16="http://schemas.microsoft.com/office/drawing/2014/main" id="{15E62516-7C55-498F-A726-8F638A1FF986}"/>
            </a:ext>
          </a:extLst>
        </xdr:cNvPr>
        <xdr:cNvSpPr/>
      </xdr:nvSpPr>
      <xdr:spPr>
        <a:xfrm>
          <a:off x="9588500" y="108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90638</xdr:rowOff>
    </xdr:from>
    <xdr:to>
      <xdr:col>55</xdr:col>
      <xdr:colOff>0</xdr:colOff>
      <xdr:row>63</xdr:row>
      <xdr:rowOff>92273</xdr:rowOff>
    </xdr:to>
    <xdr:cxnSp macro="">
      <xdr:nvCxnSpPr>
        <xdr:cNvPr id="241" name="直線コネクタ 240">
          <a:extLst>
            <a:ext uri="{FF2B5EF4-FFF2-40B4-BE49-F238E27FC236}">
              <a16:creationId xmlns:a16="http://schemas.microsoft.com/office/drawing/2014/main" id="{77A3D855-FFCC-47A8-AB38-748926F2C4B8}"/>
            </a:ext>
          </a:extLst>
        </xdr:cNvPr>
        <xdr:cNvCxnSpPr/>
      </xdr:nvCxnSpPr>
      <xdr:spPr>
        <a:xfrm flipV="1">
          <a:off x="9639300" y="10891988"/>
          <a:ext cx="8382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132541</xdr:rowOff>
    </xdr:from>
    <xdr:to>
      <xdr:col>46</xdr:col>
      <xdr:colOff>38100</xdr:colOff>
      <xdr:row>64</xdr:row>
      <xdr:rowOff>62691</xdr:rowOff>
    </xdr:to>
    <xdr:sp macro="" textlink="">
      <xdr:nvSpPr>
        <xdr:cNvPr id="242" name="楕円 241">
          <a:extLst>
            <a:ext uri="{FF2B5EF4-FFF2-40B4-BE49-F238E27FC236}">
              <a16:creationId xmlns:a16="http://schemas.microsoft.com/office/drawing/2014/main" id="{2A465429-8B32-46E2-AB77-F029385C887C}"/>
            </a:ext>
          </a:extLst>
        </xdr:cNvPr>
        <xdr:cNvSpPr/>
      </xdr:nvSpPr>
      <xdr:spPr>
        <a:xfrm>
          <a:off x="8699500" y="109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92273</xdr:rowOff>
    </xdr:from>
    <xdr:to>
      <xdr:col>50</xdr:col>
      <xdr:colOff>114300</xdr:colOff>
      <xdr:row>64</xdr:row>
      <xdr:rowOff>11891</xdr:rowOff>
    </xdr:to>
    <xdr:cxnSp macro="">
      <xdr:nvCxnSpPr>
        <xdr:cNvPr id="243" name="直線コネクタ 242">
          <a:extLst>
            <a:ext uri="{FF2B5EF4-FFF2-40B4-BE49-F238E27FC236}">
              <a16:creationId xmlns:a16="http://schemas.microsoft.com/office/drawing/2014/main" id="{C3C27023-48AE-4763-B829-FA7F387C667D}"/>
            </a:ext>
          </a:extLst>
        </xdr:cNvPr>
        <xdr:cNvCxnSpPr/>
      </xdr:nvCxnSpPr>
      <xdr:spPr>
        <a:xfrm flipV="1">
          <a:off x="8750300" y="10893623"/>
          <a:ext cx="889000" cy="9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136592</xdr:rowOff>
    </xdr:from>
    <xdr:to>
      <xdr:col>41</xdr:col>
      <xdr:colOff>101600</xdr:colOff>
      <xdr:row>64</xdr:row>
      <xdr:rowOff>66742</xdr:rowOff>
    </xdr:to>
    <xdr:sp macro="" textlink="">
      <xdr:nvSpPr>
        <xdr:cNvPr id="244" name="楕円 243">
          <a:extLst>
            <a:ext uri="{FF2B5EF4-FFF2-40B4-BE49-F238E27FC236}">
              <a16:creationId xmlns:a16="http://schemas.microsoft.com/office/drawing/2014/main" id="{C5E25D77-694C-4CCE-9F8F-2441E012A9B5}"/>
            </a:ext>
          </a:extLst>
        </xdr:cNvPr>
        <xdr:cNvSpPr/>
      </xdr:nvSpPr>
      <xdr:spPr>
        <a:xfrm>
          <a:off x="7810500" y="1093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11891</xdr:rowOff>
    </xdr:from>
    <xdr:to>
      <xdr:col>45</xdr:col>
      <xdr:colOff>177800</xdr:colOff>
      <xdr:row>64</xdr:row>
      <xdr:rowOff>15942</xdr:rowOff>
    </xdr:to>
    <xdr:cxnSp macro="">
      <xdr:nvCxnSpPr>
        <xdr:cNvPr id="245" name="直線コネクタ 244">
          <a:extLst>
            <a:ext uri="{FF2B5EF4-FFF2-40B4-BE49-F238E27FC236}">
              <a16:creationId xmlns:a16="http://schemas.microsoft.com/office/drawing/2014/main" id="{A11E8E60-DDB8-4618-9631-F67DFA89254E}"/>
            </a:ext>
          </a:extLst>
        </xdr:cNvPr>
        <xdr:cNvCxnSpPr/>
      </xdr:nvCxnSpPr>
      <xdr:spPr>
        <a:xfrm flipV="1">
          <a:off x="7861300" y="10984691"/>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234CF193-9A93-483A-847F-2C2CD93D48D7}"/>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402DB0A9-38F1-42B7-BFDF-0AF8DDA47A9E}"/>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C13F0BF2-0886-4D21-BD57-CDD860785624}"/>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42293</xdr:rowOff>
    </xdr:from>
    <xdr:ext cx="690189" cy="259045"/>
    <xdr:sp macro="" textlink="">
      <xdr:nvSpPr>
        <xdr:cNvPr id="249" name="n_4aveValue【橋りょう・トンネル】&#10;一人当たり有形固定資産（償却資産）額">
          <a:extLst>
            <a:ext uri="{FF2B5EF4-FFF2-40B4-BE49-F238E27FC236}">
              <a16:creationId xmlns:a16="http://schemas.microsoft.com/office/drawing/2014/main" id="{BAAFB00B-E643-45CE-86A8-97399D92722C}"/>
            </a:ext>
          </a:extLst>
        </xdr:cNvPr>
        <xdr:cNvSpPr txBox="1"/>
      </xdr:nvSpPr>
      <xdr:spPr>
        <a:xfrm>
          <a:off x="6627205" y="10672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159600</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D790A41A-31F8-463C-AEB5-FDDE818B8E8B}"/>
            </a:ext>
          </a:extLst>
        </xdr:cNvPr>
        <xdr:cNvSpPr txBox="1"/>
      </xdr:nvSpPr>
      <xdr:spPr>
        <a:xfrm>
          <a:off x="9281505" y="10618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53818</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64B1BD7-D3D8-45D8-A9B1-BCC7555F39C5}"/>
            </a:ext>
          </a:extLst>
        </xdr:cNvPr>
        <xdr:cNvSpPr txBox="1"/>
      </xdr:nvSpPr>
      <xdr:spPr>
        <a:xfrm>
          <a:off x="8450795" y="1102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57869</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7CB2B519-EAB9-48B6-BBDA-21D010B6EDAE}"/>
            </a:ext>
          </a:extLst>
        </xdr:cNvPr>
        <xdr:cNvSpPr txBox="1"/>
      </xdr:nvSpPr>
      <xdr:spPr>
        <a:xfrm>
          <a:off x="7561795" y="1103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F1882752-038F-4069-AC29-F9DF198403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BD19814C-5804-41F8-A188-14364F8B05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8399B94E-ABF6-47C9-A9AF-F87109D2EF7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8E5682DE-39A6-4C7D-8396-F287200D08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D732C5C0-3D5F-40D5-B2FB-1E47BB600B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F0EF507B-0F5C-4449-9124-DBC5A512D0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A07893AE-CEFE-4786-86F3-1AB43F4CA3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3142C97D-4B43-499F-A03F-5AF485CF19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7FB4FC3D-B2E3-425D-9C5B-E185A73F23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CED18E07-58AD-4C0F-938C-488E954BD4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A968BB3D-87A6-4276-9883-64A82FFA3F8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CD4E0E55-2E39-4AD3-8904-73191910D8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68341ABD-7BA3-49A6-A60B-52928FC1A1F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928AD54A-3C2C-4F09-B16C-5E098308743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6D6D7BB0-A06D-45BE-9150-BAED3B6C78E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7E4FDD3D-3C83-4347-AE8B-A78E39F339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25DDCA7D-7DFA-4F10-B94E-3C19100BEFA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B3CD200E-35B2-4694-8E97-7087FBF3FD3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72213509-5E1F-4B46-B056-9FC09D4770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8A30716D-941A-4264-81FE-2BE63159A7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208DFCF9-FD1A-4BCF-A3B7-D99A44B5E62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96E9E18F-9E6E-49EA-B1BC-4C4EA0AC2B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1D9B3208-5C19-4E78-9DE8-9A125DB326C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2A24B9B8-FF70-4EC7-93FA-E1E12FA33B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1DF8691B-DDC5-4BFF-A1C7-BD4A77A9F722}"/>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8D093EA6-820C-42F5-9F2E-C5A7BF69A63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CE6D8EE4-E604-4977-901E-7C38DC030F3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681A9800-0864-400B-9E60-5415BEA19B82}"/>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D8986A4D-E5D6-4A91-AB45-2D7C7056B354}"/>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A045FE5-62EC-41CA-9CD5-EF863B9843B2}"/>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C06F621F-C85E-4230-A8C5-21B03BF45BCB}"/>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A3D693D6-5C7B-4955-A551-AC72BAE09B15}"/>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AB0C393C-2D61-44C6-B208-32C7B7A385B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6CF9686D-C126-4611-9143-6C1E135521CB}"/>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7" name="フローチャート: 判断 286">
          <a:extLst>
            <a:ext uri="{FF2B5EF4-FFF2-40B4-BE49-F238E27FC236}">
              <a16:creationId xmlns:a16="http://schemas.microsoft.com/office/drawing/2014/main" id="{C7FF8C97-91AB-4D7F-8386-6CEEECA975FE}"/>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E5A93BF-A602-4D59-AE29-E4E7192924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3257B49-8F6F-44C5-AD22-87645D82D2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883E98A-75FA-4CCD-B155-B3AE6C33ED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2206673A-B395-4BC2-B3CA-767B392127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79F5962-C6B2-4FE7-BA00-3731158222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93" name="楕円 292">
          <a:extLst>
            <a:ext uri="{FF2B5EF4-FFF2-40B4-BE49-F238E27FC236}">
              <a16:creationId xmlns:a16="http://schemas.microsoft.com/office/drawing/2014/main" id="{23FD3E95-4CF1-483E-AADD-1A49CFA644B3}"/>
            </a:ext>
          </a:extLst>
        </xdr:cNvPr>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C78D6210-9332-4FCA-B796-3C148A7470F4}"/>
            </a:ext>
          </a:extLst>
        </xdr:cNvPr>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295" name="楕円 294">
          <a:extLst>
            <a:ext uri="{FF2B5EF4-FFF2-40B4-BE49-F238E27FC236}">
              <a16:creationId xmlns:a16="http://schemas.microsoft.com/office/drawing/2014/main" id="{953B72EB-E14C-414A-AB02-11413089C616}"/>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114300</xdr:rowOff>
    </xdr:to>
    <xdr:cxnSp macro="">
      <xdr:nvCxnSpPr>
        <xdr:cNvPr id="296" name="直線コネクタ 295">
          <a:extLst>
            <a:ext uri="{FF2B5EF4-FFF2-40B4-BE49-F238E27FC236}">
              <a16:creationId xmlns:a16="http://schemas.microsoft.com/office/drawing/2014/main" id="{EC866357-7B68-4C21-BAE4-578AD5C27399}"/>
            </a:ext>
          </a:extLst>
        </xdr:cNvPr>
        <xdr:cNvCxnSpPr/>
      </xdr:nvCxnSpPr>
      <xdr:spPr>
        <a:xfrm flipV="1">
          <a:off x="3797300" y="14154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297" name="楕円 296">
          <a:extLst>
            <a:ext uri="{FF2B5EF4-FFF2-40B4-BE49-F238E27FC236}">
              <a16:creationId xmlns:a16="http://schemas.microsoft.com/office/drawing/2014/main" id="{5B1B6AE8-BFB4-4757-972E-493A1EACD6A5}"/>
            </a:ext>
          </a:extLst>
        </xdr:cNvPr>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114300</xdr:rowOff>
    </xdr:to>
    <xdr:cxnSp macro="">
      <xdr:nvCxnSpPr>
        <xdr:cNvPr id="298" name="直線コネクタ 297">
          <a:extLst>
            <a:ext uri="{FF2B5EF4-FFF2-40B4-BE49-F238E27FC236}">
              <a16:creationId xmlns:a16="http://schemas.microsoft.com/office/drawing/2014/main" id="{515FA04B-7B9E-4FE9-9FFF-798C2934B194}"/>
            </a:ext>
          </a:extLst>
        </xdr:cNvPr>
        <xdr:cNvCxnSpPr/>
      </xdr:nvCxnSpPr>
      <xdr:spPr>
        <a:xfrm>
          <a:off x="2908300" y="14077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99" name="楕円 298">
          <a:extLst>
            <a:ext uri="{FF2B5EF4-FFF2-40B4-BE49-F238E27FC236}">
              <a16:creationId xmlns:a16="http://schemas.microsoft.com/office/drawing/2014/main" id="{355F0065-C6AC-4A26-9FCC-4093EF428FC8}"/>
            </a:ext>
          </a:extLst>
        </xdr:cNvPr>
        <xdr:cNvSpPr/>
      </xdr:nvSpPr>
      <xdr:spPr>
        <a:xfrm>
          <a:off x="1968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47625</xdr:rowOff>
    </xdr:to>
    <xdr:cxnSp macro="">
      <xdr:nvCxnSpPr>
        <xdr:cNvPr id="300" name="直線コネクタ 299">
          <a:extLst>
            <a:ext uri="{FF2B5EF4-FFF2-40B4-BE49-F238E27FC236}">
              <a16:creationId xmlns:a16="http://schemas.microsoft.com/office/drawing/2014/main" id="{8D9671C7-38EC-4E36-9B97-AE85E523692F}"/>
            </a:ext>
          </a:extLst>
        </xdr:cNvPr>
        <xdr:cNvCxnSpPr/>
      </xdr:nvCxnSpPr>
      <xdr:spPr>
        <a:xfrm flipV="1">
          <a:off x="2019300" y="14077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E8D426C3-F552-4392-A61F-FD61CC335534}"/>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89760E98-DF35-4928-B11D-179841A88E88}"/>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57532905-0497-4CB3-92A3-06A873BADAC9}"/>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4" name="n_4aveValue【公営住宅】&#10;有形固定資産減価償却率">
          <a:extLst>
            <a:ext uri="{FF2B5EF4-FFF2-40B4-BE49-F238E27FC236}">
              <a16:creationId xmlns:a16="http://schemas.microsoft.com/office/drawing/2014/main" id="{7A5234E7-E4DD-457C-8EF6-2FA5A2E4F7A8}"/>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05" name="n_1mainValue【公営住宅】&#10;有形固定資産減価償却率">
          <a:extLst>
            <a:ext uri="{FF2B5EF4-FFF2-40B4-BE49-F238E27FC236}">
              <a16:creationId xmlns:a16="http://schemas.microsoft.com/office/drawing/2014/main" id="{C2BF9C57-E3F2-4A40-8259-DB475220CAF4}"/>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306" name="n_2mainValue【公営住宅】&#10;有形固定資産減価償却率">
          <a:extLst>
            <a:ext uri="{FF2B5EF4-FFF2-40B4-BE49-F238E27FC236}">
              <a16:creationId xmlns:a16="http://schemas.microsoft.com/office/drawing/2014/main" id="{D4A03D90-396E-492F-B23B-1CF61AF3F733}"/>
            </a:ext>
          </a:extLst>
        </xdr:cNvPr>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307" name="n_3mainValue【公営住宅】&#10;有形固定資産減価償却率">
          <a:extLst>
            <a:ext uri="{FF2B5EF4-FFF2-40B4-BE49-F238E27FC236}">
              <a16:creationId xmlns:a16="http://schemas.microsoft.com/office/drawing/2014/main" id="{E7AE4643-81BA-46F6-8C1F-38F1DD29216E}"/>
            </a:ext>
          </a:extLst>
        </xdr:cNvPr>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1922A07C-735F-4A11-91F0-9FFFC38636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537CCFDE-F619-405D-8E51-C9A624068DF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47CDA623-999B-42A3-BB3D-DBD7319EB4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89E03419-EF33-43BA-8AF6-1ADEE75AA7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A26BE783-B799-4250-95BC-761B3379C9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A4CE7590-4B57-4469-9230-16E7D47F0A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3703B12E-8298-4082-8E3F-99089A0ADC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6310D014-B590-4C10-985C-71F1B1804D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43A7E999-E19D-4123-8DC3-4D339C2299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D5502C4D-FC4B-4268-8218-A5F5F2472E9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3E77BCD3-0217-4A91-A8A2-CDE56BDD898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1A0AFDAE-3641-45D3-83BB-3C98150CAAA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37258FE3-D26C-4CF2-89DD-F1CBC6E07E9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42195852-9194-430A-A9B7-C7539D3A5FD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83222932-8394-4A59-B78F-0A8DFD2018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2D7A4C12-DB17-405A-8876-266E85EDF40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DC773F64-3930-4585-87C7-9DBE64CB419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B1987C9E-EE47-48C6-87A7-77BB0DEC83D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10ED5994-0318-429D-9F94-9FE577BCE7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0ECE38E5-2365-4D59-9417-330B77810CF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D97D2F7-3DAE-46D0-B72F-7D34A8F1C6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A2E5A79A-FB85-4478-8924-32D113311C7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47024DA0-2B33-4428-94AC-666D513DF5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AB4C2065-3928-4596-9068-5B88F4699338}"/>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EB9BA02D-F114-45F2-B65C-4F989385438F}"/>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F6518F81-272C-4C0D-9F16-687AE57E08E8}"/>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2126E344-3DD1-4C6D-BA79-AF8165F7FB53}"/>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C2DEAD1D-77BE-4379-AEA0-933707F34A8A}"/>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5BCB51DB-A875-45FB-963C-5640A2278A89}"/>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73F7D436-1D08-4B3C-AA68-16A689B0EDC7}"/>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FD4E49DD-615C-429A-954E-A1A2CFE3C0FC}"/>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0C8A2966-6E2B-459D-905E-AF929F9778CA}"/>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EF3DA2D4-8856-40BB-A747-F78EE3F0C1F6}"/>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41" name="フローチャート: 判断 340">
          <a:extLst>
            <a:ext uri="{FF2B5EF4-FFF2-40B4-BE49-F238E27FC236}">
              <a16:creationId xmlns:a16="http://schemas.microsoft.com/office/drawing/2014/main" id="{7165D53C-7C32-4C93-89F5-2F0A5D288E43}"/>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06CF5FC-2993-4BF6-A46C-998E053023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46B8F7E-205E-45A0-98FF-ECEBA374C7C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6103651C-4C95-4E65-A828-7CA92998191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F06B5B0E-1583-4466-A71B-8A96E6C2261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F266B5C-EB6B-4508-9A7C-695CED50F1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167323</xdr:rowOff>
    </xdr:from>
    <xdr:to>
      <xdr:col>55</xdr:col>
      <xdr:colOff>50800</xdr:colOff>
      <xdr:row>85</xdr:row>
      <xdr:rowOff>97473</xdr:rowOff>
    </xdr:to>
    <xdr:sp macro="" textlink="">
      <xdr:nvSpPr>
        <xdr:cNvPr id="347" name="楕円 346">
          <a:extLst>
            <a:ext uri="{FF2B5EF4-FFF2-40B4-BE49-F238E27FC236}">
              <a16:creationId xmlns:a16="http://schemas.microsoft.com/office/drawing/2014/main" id="{5B7D44F0-38DE-4F07-8EAC-28BC6D594499}"/>
            </a:ext>
          </a:extLst>
        </xdr:cNvPr>
        <xdr:cNvSpPr/>
      </xdr:nvSpPr>
      <xdr:spPr>
        <a:xfrm>
          <a:off x="104267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18750</xdr:rowOff>
    </xdr:from>
    <xdr:ext cx="469744" cy="259045"/>
    <xdr:sp macro="" textlink="">
      <xdr:nvSpPr>
        <xdr:cNvPr id="348" name="【公営住宅】&#10;一人当たり面積該当値テキスト">
          <a:extLst>
            <a:ext uri="{FF2B5EF4-FFF2-40B4-BE49-F238E27FC236}">
              <a16:creationId xmlns:a16="http://schemas.microsoft.com/office/drawing/2014/main" id="{F378862E-5960-44F3-9BCC-6DF50772ED7B}"/>
            </a:ext>
          </a:extLst>
        </xdr:cNvPr>
        <xdr:cNvSpPr txBox="1"/>
      </xdr:nvSpPr>
      <xdr:spPr>
        <a:xfrm>
          <a:off x="10515600" y="1442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xdr:rowOff>
    </xdr:from>
    <xdr:to>
      <xdr:col>50</xdr:col>
      <xdr:colOff>165100</xdr:colOff>
      <xdr:row>85</xdr:row>
      <xdr:rowOff>102006</xdr:rowOff>
    </xdr:to>
    <xdr:sp macro="" textlink="">
      <xdr:nvSpPr>
        <xdr:cNvPr id="349" name="楕円 348">
          <a:extLst>
            <a:ext uri="{FF2B5EF4-FFF2-40B4-BE49-F238E27FC236}">
              <a16:creationId xmlns:a16="http://schemas.microsoft.com/office/drawing/2014/main" id="{BC21590F-3C7E-4AEF-BA19-A30331E9D61A}"/>
            </a:ext>
          </a:extLst>
        </xdr:cNvPr>
        <xdr:cNvSpPr/>
      </xdr:nvSpPr>
      <xdr:spPr>
        <a:xfrm>
          <a:off x="9588500" y="145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46673</xdr:rowOff>
    </xdr:from>
    <xdr:to>
      <xdr:col>55</xdr:col>
      <xdr:colOff>0</xdr:colOff>
      <xdr:row>85</xdr:row>
      <xdr:rowOff>51206</xdr:rowOff>
    </xdr:to>
    <xdr:cxnSp macro="">
      <xdr:nvCxnSpPr>
        <xdr:cNvPr id="350" name="直線コネクタ 349">
          <a:extLst>
            <a:ext uri="{FF2B5EF4-FFF2-40B4-BE49-F238E27FC236}">
              <a16:creationId xmlns:a16="http://schemas.microsoft.com/office/drawing/2014/main" id="{64495B97-4F67-46AF-821F-4EFFDF1B648A}"/>
            </a:ext>
          </a:extLst>
        </xdr:cNvPr>
        <xdr:cNvCxnSpPr/>
      </xdr:nvCxnSpPr>
      <xdr:spPr>
        <a:xfrm flipV="1">
          <a:off x="9639300" y="14619923"/>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2578</xdr:rowOff>
    </xdr:from>
    <xdr:to>
      <xdr:col>46</xdr:col>
      <xdr:colOff>38100</xdr:colOff>
      <xdr:row>85</xdr:row>
      <xdr:rowOff>104178</xdr:rowOff>
    </xdr:to>
    <xdr:sp macro="" textlink="">
      <xdr:nvSpPr>
        <xdr:cNvPr id="351" name="楕円 350">
          <a:extLst>
            <a:ext uri="{FF2B5EF4-FFF2-40B4-BE49-F238E27FC236}">
              <a16:creationId xmlns:a16="http://schemas.microsoft.com/office/drawing/2014/main" id="{6C4F4443-6042-4802-AE24-E8413C28C1AE}"/>
            </a:ext>
          </a:extLst>
        </xdr:cNvPr>
        <xdr:cNvSpPr/>
      </xdr:nvSpPr>
      <xdr:spPr>
        <a:xfrm>
          <a:off x="8699500" y="145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51206</xdr:rowOff>
    </xdr:from>
    <xdr:to>
      <xdr:col>50</xdr:col>
      <xdr:colOff>114300</xdr:colOff>
      <xdr:row>85</xdr:row>
      <xdr:rowOff>53378</xdr:rowOff>
    </xdr:to>
    <xdr:cxnSp macro="">
      <xdr:nvCxnSpPr>
        <xdr:cNvPr id="352" name="直線コネクタ 351">
          <a:extLst>
            <a:ext uri="{FF2B5EF4-FFF2-40B4-BE49-F238E27FC236}">
              <a16:creationId xmlns:a16="http://schemas.microsoft.com/office/drawing/2014/main" id="{EC52DC3D-6D0A-406F-B481-B9114C580E39}"/>
            </a:ext>
          </a:extLst>
        </xdr:cNvPr>
        <xdr:cNvCxnSpPr/>
      </xdr:nvCxnSpPr>
      <xdr:spPr>
        <a:xfrm flipV="1">
          <a:off x="8750300" y="1462445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15227</xdr:rowOff>
    </xdr:from>
    <xdr:to>
      <xdr:col>41</xdr:col>
      <xdr:colOff>101600</xdr:colOff>
      <xdr:row>85</xdr:row>
      <xdr:rowOff>116827</xdr:rowOff>
    </xdr:to>
    <xdr:sp macro="" textlink="">
      <xdr:nvSpPr>
        <xdr:cNvPr id="353" name="楕円 352">
          <a:extLst>
            <a:ext uri="{FF2B5EF4-FFF2-40B4-BE49-F238E27FC236}">
              <a16:creationId xmlns:a16="http://schemas.microsoft.com/office/drawing/2014/main" id="{0EA2D854-E78B-4785-A964-C1917FC993BE}"/>
            </a:ext>
          </a:extLst>
        </xdr:cNvPr>
        <xdr:cNvSpPr/>
      </xdr:nvSpPr>
      <xdr:spPr>
        <a:xfrm>
          <a:off x="7810500" y="1458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53378</xdr:rowOff>
    </xdr:from>
    <xdr:to>
      <xdr:col>45</xdr:col>
      <xdr:colOff>177800</xdr:colOff>
      <xdr:row>85</xdr:row>
      <xdr:rowOff>66027</xdr:rowOff>
    </xdr:to>
    <xdr:cxnSp macro="">
      <xdr:nvCxnSpPr>
        <xdr:cNvPr id="354" name="直線コネクタ 353">
          <a:extLst>
            <a:ext uri="{FF2B5EF4-FFF2-40B4-BE49-F238E27FC236}">
              <a16:creationId xmlns:a16="http://schemas.microsoft.com/office/drawing/2014/main" id="{DECB7A99-F6BC-4EDD-A5E5-40D03606DF3D}"/>
            </a:ext>
          </a:extLst>
        </xdr:cNvPr>
        <xdr:cNvCxnSpPr/>
      </xdr:nvCxnSpPr>
      <xdr:spPr>
        <a:xfrm flipV="1">
          <a:off x="7861300" y="1462662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6930F170-9E95-44C0-A0A3-BE42CF9B2B8A}"/>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DCF06C11-7E85-4499-B9C1-6B987A5C2C9D}"/>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23AE2E6E-2791-419A-8CAF-E57DB5A89F24}"/>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88244</xdr:rowOff>
    </xdr:from>
    <xdr:ext cx="469744" cy="259045"/>
    <xdr:sp macro="" textlink="">
      <xdr:nvSpPr>
        <xdr:cNvPr id="358" name="n_4aveValue【公営住宅】&#10;一人当たり面積">
          <a:extLst>
            <a:ext uri="{FF2B5EF4-FFF2-40B4-BE49-F238E27FC236}">
              <a16:creationId xmlns:a16="http://schemas.microsoft.com/office/drawing/2014/main" id="{AA046FA7-9A4C-4070-9C56-2E004B70D7FD}"/>
            </a:ext>
          </a:extLst>
        </xdr:cNvPr>
        <xdr:cNvSpPr txBox="1"/>
      </xdr:nvSpPr>
      <xdr:spPr>
        <a:xfrm>
          <a:off x="6737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118533</xdr:rowOff>
    </xdr:from>
    <xdr:ext cx="469744" cy="259045"/>
    <xdr:sp macro="" textlink="">
      <xdr:nvSpPr>
        <xdr:cNvPr id="359" name="n_1mainValue【公営住宅】&#10;一人当たり面積">
          <a:extLst>
            <a:ext uri="{FF2B5EF4-FFF2-40B4-BE49-F238E27FC236}">
              <a16:creationId xmlns:a16="http://schemas.microsoft.com/office/drawing/2014/main" id="{E5C68C11-2433-4CA9-822F-0F065AB89BCB}"/>
            </a:ext>
          </a:extLst>
        </xdr:cNvPr>
        <xdr:cNvSpPr txBox="1"/>
      </xdr:nvSpPr>
      <xdr:spPr>
        <a:xfrm>
          <a:off x="9391727" y="143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120705</xdr:rowOff>
    </xdr:from>
    <xdr:ext cx="469744" cy="259045"/>
    <xdr:sp macro="" textlink="">
      <xdr:nvSpPr>
        <xdr:cNvPr id="360" name="n_2mainValue【公営住宅】&#10;一人当たり面積">
          <a:extLst>
            <a:ext uri="{FF2B5EF4-FFF2-40B4-BE49-F238E27FC236}">
              <a16:creationId xmlns:a16="http://schemas.microsoft.com/office/drawing/2014/main" id="{F090E231-1D44-4F25-931D-376065F6ABB6}"/>
            </a:ext>
          </a:extLst>
        </xdr:cNvPr>
        <xdr:cNvSpPr txBox="1"/>
      </xdr:nvSpPr>
      <xdr:spPr>
        <a:xfrm>
          <a:off x="8515427" y="143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133354</xdr:rowOff>
    </xdr:from>
    <xdr:ext cx="469744" cy="259045"/>
    <xdr:sp macro="" textlink="">
      <xdr:nvSpPr>
        <xdr:cNvPr id="361" name="n_3mainValue【公営住宅】&#10;一人当たり面積">
          <a:extLst>
            <a:ext uri="{FF2B5EF4-FFF2-40B4-BE49-F238E27FC236}">
              <a16:creationId xmlns:a16="http://schemas.microsoft.com/office/drawing/2014/main" id="{86CC5919-7DCF-468F-BCC7-3C58BF152DCC}"/>
            </a:ext>
          </a:extLst>
        </xdr:cNvPr>
        <xdr:cNvSpPr txBox="1"/>
      </xdr:nvSpPr>
      <xdr:spPr>
        <a:xfrm>
          <a:off x="7626427" y="1436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7A6FA149-F4C6-4FAB-91A8-D2E3854E2D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DF11A5F7-C4A7-431D-8BF3-E7343664FF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B65BBB8E-7CF6-46A9-A820-7AF49807F8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6FF330F2-0690-4D9A-A6BE-F04C6064D8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5565AEAD-70C9-4909-8156-C531EEA719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67977E04-4FAA-4849-8039-E896B2BAF8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5FE3AC92-A0F6-4BDF-8FD6-7E5AEF64D0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F66FABF-53B2-4F90-AB42-1026C34642B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8B327E3-A576-4F9F-9F4B-9ED908DA62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245FCE3C-3F66-48F0-900C-F875DDBEE4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C4ECC2C1-05CE-4605-BB86-1BA2FE33F4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7961959D-1565-4097-A8E7-8CD8EC7FF3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2EAAA9AD-23F7-4985-9C60-ACD838245F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BF8A6FA5-6754-4573-AAB9-802C8528AA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A4281E6D-FCD6-4091-B3C6-1BD70EF91E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B52527A6-0CC8-49F4-8810-2CD54F1A037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D7365873-102C-4E0D-97CD-43BC53DCA56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4B8CD0D1-7C36-4BE8-B8BC-9E3A17093F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25721643-C14D-4C51-9A96-A066E1BA5C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B08370E1-1E81-4ED0-81D6-481D2FB15F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463F8C5A-C7F2-42EE-A1A8-540C3E9180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9C0E0475-7B67-425F-B3D5-B064FB02A7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1D14F9BF-5A79-48DB-9AA2-D29A3D70FD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EF239CD0-D62A-42DB-B084-0AEE0386F0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83ADD843-D32F-43E2-AA58-456FB5F807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B5E14BBC-8EC9-4A06-B71A-270333E06D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37FDB50A-0534-4EFA-982A-E5461B1EAB4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5B011C42-AD4A-4C7B-8AB5-B2EA2FD59D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8CF66951-7D0E-4B36-B7DA-A9A022C69AE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D01A2C76-7A26-4656-87AD-AB9053D8989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1B0846FD-E36E-423A-B572-95D0B25F31B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64A207AD-1FA5-490E-9171-5D16E37E651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F24318D7-10B3-4661-ACB7-6E2D0293D12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9FAB0FC8-64F4-4131-89EE-679420918E4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68B81A79-30FA-46F4-87E0-380D5B70584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24F76000-6462-4260-81DF-273A70FD20E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63C026F4-1732-4046-AC46-DD9F5A51E1A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15941ACF-E043-4294-AF90-CE2507A4DF3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4B4D8300-415D-4181-9C41-C35FD18666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F9EF53A2-7557-4537-A73B-4844A105C9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8F77CA6F-307C-4A92-955F-B833C3E400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3A96891B-DDEE-4132-97CA-738C63C543DE}"/>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C77EDD62-B3F1-46C9-97F0-D8937361DCC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28137F73-122A-4AA7-83D6-66E189CE271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B42A2CAB-14A5-4D77-B275-F3953A575CA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4C69BFF3-EEBE-4959-A5F8-E32C8694D8A4}"/>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B1210281-1469-4C1E-A283-E765F326453C}"/>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DE4C3489-651B-4E62-9B0B-FE3FD409B01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F77200FC-496D-4D27-9B04-0AAA4D30BEAE}"/>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F6185E8B-3137-4B8A-8734-F44E08ADCE7F}"/>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A26695C1-EAAA-45DB-B7E5-C2BE7FA13377}"/>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3" name="フローチャート: 判断 412">
          <a:extLst>
            <a:ext uri="{FF2B5EF4-FFF2-40B4-BE49-F238E27FC236}">
              <a16:creationId xmlns:a16="http://schemas.microsoft.com/office/drawing/2014/main" id="{643DFD65-8B51-4020-91BB-D93C4FA81DC5}"/>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80EE9C7-0751-45D8-A36B-4B91CB953BC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AEC72346-F80E-4CD9-A126-5113C4F7C7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25D81C7-65A1-42E1-B443-3108C43CE7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2336BD08-C048-4106-BAD4-1A2E2BDD22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FB82B8F-9371-4133-8372-D221088A88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19" name="楕円 418">
          <a:extLst>
            <a:ext uri="{FF2B5EF4-FFF2-40B4-BE49-F238E27FC236}">
              <a16:creationId xmlns:a16="http://schemas.microsoft.com/office/drawing/2014/main" id="{03E2F093-F2A4-4A57-8E7A-9D9E3ED56E0E}"/>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20" name="【認定こども園・幼稚園・保育所】&#10;有形固定資産減価償却率該当値テキスト">
          <a:extLst>
            <a:ext uri="{FF2B5EF4-FFF2-40B4-BE49-F238E27FC236}">
              <a16:creationId xmlns:a16="http://schemas.microsoft.com/office/drawing/2014/main" id="{49204FAE-621E-40E0-88A2-2587001FA7C3}"/>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21" name="楕円 420">
          <a:extLst>
            <a:ext uri="{FF2B5EF4-FFF2-40B4-BE49-F238E27FC236}">
              <a16:creationId xmlns:a16="http://schemas.microsoft.com/office/drawing/2014/main" id="{68327449-8E36-49C6-92B4-9A66EC6AC6D1}"/>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22" name="直線コネクタ 421">
          <a:extLst>
            <a:ext uri="{FF2B5EF4-FFF2-40B4-BE49-F238E27FC236}">
              <a16:creationId xmlns:a16="http://schemas.microsoft.com/office/drawing/2014/main" id="{801865E8-62F2-4F20-AFDE-985C9FA4A163}"/>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23" name="楕円 422">
          <a:extLst>
            <a:ext uri="{FF2B5EF4-FFF2-40B4-BE49-F238E27FC236}">
              <a16:creationId xmlns:a16="http://schemas.microsoft.com/office/drawing/2014/main" id="{2EC76006-1FB0-4928-8EC4-6CF62224AE32}"/>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24" name="直線コネクタ 423">
          <a:extLst>
            <a:ext uri="{FF2B5EF4-FFF2-40B4-BE49-F238E27FC236}">
              <a16:creationId xmlns:a16="http://schemas.microsoft.com/office/drawing/2014/main" id="{79DBFE05-1059-4988-9ECC-4B19BD6DBE56}"/>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25" name="楕円 424">
          <a:extLst>
            <a:ext uri="{FF2B5EF4-FFF2-40B4-BE49-F238E27FC236}">
              <a16:creationId xmlns:a16="http://schemas.microsoft.com/office/drawing/2014/main" id="{840999DB-108D-44AF-897E-3834067BDE1A}"/>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26" name="直線コネクタ 425">
          <a:extLst>
            <a:ext uri="{FF2B5EF4-FFF2-40B4-BE49-F238E27FC236}">
              <a16:creationId xmlns:a16="http://schemas.microsoft.com/office/drawing/2014/main" id="{5E916639-5345-4DC4-877E-512A4497BF33}"/>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D8160337-A7DE-48C3-BB8A-3154997C8909}"/>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4DF42BF-422D-4B89-A998-99997B60B935}"/>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CD99D990-62EB-45B6-A5A6-1AC306755AEC}"/>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3B480EB1-2B96-411A-A33C-13E455A4C69F}"/>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31" name="n_1mainValue【認定こども園・幼稚園・保育所】&#10;有形固定資産減価償却率">
          <a:extLst>
            <a:ext uri="{FF2B5EF4-FFF2-40B4-BE49-F238E27FC236}">
              <a16:creationId xmlns:a16="http://schemas.microsoft.com/office/drawing/2014/main" id="{6D60D7C3-4E3E-4CCF-B1C7-B01966249AAD}"/>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32" name="n_2mainValue【認定こども園・幼稚園・保育所】&#10;有形固定資産減価償却率">
          <a:extLst>
            <a:ext uri="{FF2B5EF4-FFF2-40B4-BE49-F238E27FC236}">
              <a16:creationId xmlns:a16="http://schemas.microsoft.com/office/drawing/2014/main" id="{A9D3027D-BB28-4AEA-9A8F-3036FE9435E1}"/>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33" name="n_3mainValue【認定こども園・幼稚園・保育所】&#10;有形固定資産減価償却率">
          <a:extLst>
            <a:ext uri="{FF2B5EF4-FFF2-40B4-BE49-F238E27FC236}">
              <a16:creationId xmlns:a16="http://schemas.microsoft.com/office/drawing/2014/main" id="{6B9FA016-D279-486C-8D48-7B00A325BD2E}"/>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1E014C13-F8BA-4C95-B29A-9F34A39C5F9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4F55A863-6C18-4A6B-BA70-7FBD9667C0F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6D3123C0-E2F8-4662-9D14-379113AF13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A12A48D8-DFCE-4B7A-A9A9-FBBD42EEB4F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4DE6EBFE-2582-4321-B40A-DB78A2966C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AD38BD8B-6102-4EAB-B757-63735DB325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C10A7064-813E-4160-AE1C-86697DA9F8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E86C0E15-C072-4BB2-B87A-257A486676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842F2927-8768-41DE-8134-BCE5458E0D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B08265D-90E6-455D-968C-1149412D1E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1A5BC271-8111-423E-8B91-29F7349C16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BEA4D10-CEDB-4330-9531-715EC6C4EBC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F080288D-5AD8-44C5-84FE-7AE5BB2CC04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E6373E52-F204-4F45-A63A-DFB1413547C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915569BB-55F1-4CA5-A7E2-E8DB1734AFB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D38D1C7D-2F7B-4662-B775-166BEEA4E63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3A693B7E-82AE-4C66-8858-D71E17A922D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BEA1FD9B-7346-4BAB-9ED8-EAE9A800F64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78D90BBA-517A-41AF-99DE-4EB14FE06B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B6E4621F-887A-4F3F-B211-759D21B601D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1F41EC71-A368-4C24-B371-8CE303C89C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52524597-9020-4EA2-BBC1-8E2F776C5E91}"/>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6964800F-5DBC-404F-B4E7-888125BC740C}"/>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6006C392-20ED-4B5C-B4DA-F909B66B0B95}"/>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ED5D7B0C-5091-4464-851A-7286B4E10E24}"/>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7152B227-C8F1-4E02-9CF8-D8446CE4C94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3495192F-00B9-412C-93B0-1D8DFAA6E1EB}"/>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C5BE4501-EC20-4F4B-AA47-296736912F59}"/>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D3C625ED-97CF-4BA0-A502-9F9DCAFBE6AC}"/>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15A4AEF6-343A-407B-A91B-7255022336B1}"/>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5C8EC304-C1D4-44BE-A1BB-F3C5C565695B}"/>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47020444-19C4-47E1-8157-BE3878BF306B}"/>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A2E5D05-4971-47EB-B51A-28D7DF017D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90B6D6D-9AB2-4D7D-A873-651F0FE765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DDE3986-6241-4027-8995-6231BA29E7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6D5CB36E-359F-4316-860C-2E1DC7759C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5708F426-4ECA-4D54-A513-C8EB4D525E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73863</xdr:rowOff>
    </xdr:from>
    <xdr:to>
      <xdr:col>116</xdr:col>
      <xdr:colOff>114300</xdr:colOff>
      <xdr:row>39</xdr:row>
      <xdr:rowOff>4013</xdr:rowOff>
    </xdr:to>
    <xdr:sp macro="" textlink="">
      <xdr:nvSpPr>
        <xdr:cNvPr id="471" name="楕円 470">
          <a:extLst>
            <a:ext uri="{FF2B5EF4-FFF2-40B4-BE49-F238E27FC236}">
              <a16:creationId xmlns:a16="http://schemas.microsoft.com/office/drawing/2014/main" id="{2E1FAB59-D47C-45A6-AB73-852F38037F72}"/>
            </a:ext>
          </a:extLst>
        </xdr:cNvPr>
        <xdr:cNvSpPr/>
      </xdr:nvSpPr>
      <xdr:spPr>
        <a:xfrm>
          <a:off x="22110700" y="65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96740</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2C5BB142-0D34-4635-8D39-84590C48AFBA}"/>
            </a:ext>
          </a:extLst>
        </xdr:cNvPr>
        <xdr:cNvSpPr txBox="1"/>
      </xdr:nvSpPr>
      <xdr:spPr>
        <a:xfrm>
          <a:off x="22199600" y="644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79349</xdr:rowOff>
    </xdr:from>
    <xdr:to>
      <xdr:col>112</xdr:col>
      <xdr:colOff>38100</xdr:colOff>
      <xdr:row>39</xdr:row>
      <xdr:rowOff>9499</xdr:rowOff>
    </xdr:to>
    <xdr:sp macro="" textlink="">
      <xdr:nvSpPr>
        <xdr:cNvPr id="473" name="楕円 472">
          <a:extLst>
            <a:ext uri="{FF2B5EF4-FFF2-40B4-BE49-F238E27FC236}">
              <a16:creationId xmlns:a16="http://schemas.microsoft.com/office/drawing/2014/main" id="{9EEC6258-81DE-4CFB-831E-FC0DEC7A96AD}"/>
            </a:ext>
          </a:extLst>
        </xdr:cNvPr>
        <xdr:cNvSpPr/>
      </xdr:nvSpPr>
      <xdr:spPr>
        <a:xfrm>
          <a:off x="21272500" y="65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124663</xdr:rowOff>
    </xdr:from>
    <xdr:to>
      <xdr:col>116</xdr:col>
      <xdr:colOff>63500</xdr:colOff>
      <xdr:row>38</xdr:row>
      <xdr:rowOff>130149</xdr:rowOff>
    </xdr:to>
    <xdr:cxnSp macro="">
      <xdr:nvCxnSpPr>
        <xdr:cNvPr id="474" name="直線コネクタ 473">
          <a:extLst>
            <a:ext uri="{FF2B5EF4-FFF2-40B4-BE49-F238E27FC236}">
              <a16:creationId xmlns:a16="http://schemas.microsoft.com/office/drawing/2014/main" id="{1FDBFAA2-8022-4F61-B244-A215A9F1F8EF}"/>
            </a:ext>
          </a:extLst>
        </xdr:cNvPr>
        <xdr:cNvCxnSpPr/>
      </xdr:nvCxnSpPr>
      <xdr:spPr>
        <a:xfrm flipV="1">
          <a:off x="21323300" y="663976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92151</xdr:rowOff>
    </xdr:from>
    <xdr:to>
      <xdr:col>107</xdr:col>
      <xdr:colOff>101600</xdr:colOff>
      <xdr:row>39</xdr:row>
      <xdr:rowOff>22301</xdr:rowOff>
    </xdr:to>
    <xdr:sp macro="" textlink="">
      <xdr:nvSpPr>
        <xdr:cNvPr id="475" name="楕円 474">
          <a:extLst>
            <a:ext uri="{FF2B5EF4-FFF2-40B4-BE49-F238E27FC236}">
              <a16:creationId xmlns:a16="http://schemas.microsoft.com/office/drawing/2014/main" id="{928E2E2E-6E57-45D8-9F21-DA72348DA32A}"/>
            </a:ext>
          </a:extLst>
        </xdr:cNvPr>
        <xdr:cNvSpPr/>
      </xdr:nvSpPr>
      <xdr:spPr>
        <a:xfrm>
          <a:off x="20383500" y="66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130149</xdr:rowOff>
    </xdr:from>
    <xdr:to>
      <xdr:col>111</xdr:col>
      <xdr:colOff>177800</xdr:colOff>
      <xdr:row>38</xdr:row>
      <xdr:rowOff>142951</xdr:rowOff>
    </xdr:to>
    <xdr:cxnSp macro="">
      <xdr:nvCxnSpPr>
        <xdr:cNvPr id="476" name="直線コネクタ 475">
          <a:extLst>
            <a:ext uri="{FF2B5EF4-FFF2-40B4-BE49-F238E27FC236}">
              <a16:creationId xmlns:a16="http://schemas.microsoft.com/office/drawing/2014/main" id="{39435F0C-C0DA-4037-8DAF-AFDCB5EFE8F4}"/>
            </a:ext>
          </a:extLst>
        </xdr:cNvPr>
        <xdr:cNvCxnSpPr/>
      </xdr:nvCxnSpPr>
      <xdr:spPr>
        <a:xfrm flipV="1">
          <a:off x="20434300" y="664524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98552</xdr:rowOff>
    </xdr:from>
    <xdr:to>
      <xdr:col>102</xdr:col>
      <xdr:colOff>165100</xdr:colOff>
      <xdr:row>39</xdr:row>
      <xdr:rowOff>28702</xdr:rowOff>
    </xdr:to>
    <xdr:sp macro="" textlink="">
      <xdr:nvSpPr>
        <xdr:cNvPr id="477" name="楕円 476">
          <a:extLst>
            <a:ext uri="{FF2B5EF4-FFF2-40B4-BE49-F238E27FC236}">
              <a16:creationId xmlns:a16="http://schemas.microsoft.com/office/drawing/2014/main" id="{5D05AC5D-866D-49D1-B410-54ADDC9C2138}"/>
            </a:ext>
          </a:extLst>
        </xdr:cNvPr>
        <xdr:cNvSpPr/>
      </xdr:nvSpPr>
      <xdr:spPr>
        <a:xfrm>
          <a:off x="19494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142951</xdr:rowOff>
    </xdr:from>
    <xdr:to>
      <xdr:col>107</xdr:col>
      <xdr:colOff>50800</xdr:colOff>
      <xdr:row>38</xdr:row>
      <xdr:rowOff>149352</xdr:rowOff>
    </xdr:to>
    <xdr:cxnSp macro="">
      <xdr:nvCxnSpPr>
        <xdr:cNvPr id="478" name="直線コネクタ 477">
          <a:extLst>
            <a:ext uri="{FF2B5EF4-FFF2-40B4-BE49-F238E27FC236}">
              <a16:creationId xmlns:a16="http://schemas.microsoft.com/office/drawing/2014/main" id="{5808EDF4-D4C3-470D-97A9-470151F22FD9}"/>
            </a:ext>
          </a:extLst>
        </xdr:cNvPr>
        <xdr:cNvCxnSpPr/>
      </xdr:nvCxnSpPr>
      <xdr:spPr>
        <a:xfrm flipV="1">
          <a:off x="19545300" y="665805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59B0BF28-FAB2-4363-ABE1-FEC13316905D}"/>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AB8328B3-3AAA-4890-B33F-5B66B462C675}"/>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95F4A519-3FC8-4ECE-BDE7-2D20E007B23C}"/>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C3BB0A6C-C904-4C49-B8AB-A3926B123996}"/>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26026</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39E1374E-4EF3-4F47-91F3-AFCF105EEFE9}"/>
            </a:ext>
          </a:extLst>
        </xdr:cNvPr>
        <xdr:cNvSpPr txBox="1"/>
      </xdr:nvSpPr>
      <xdr:spPr>
        <a:xfrm>
          <a:off x="21075727" y="63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38828</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4D451990-06F2-47BD-AFBB-C8649A73820A}"/>
            </a:ext>
          </a:extLst>
        </xdr:cNvPr>
        <xdr:cNvSpPr txBox="1"/>
      </xdr:nvSpPr>
      <xdr:spPr>
        <a:xfrm>
          <a:off x="20199427" y="63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45229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A29F875A-361C-4F3B-BD4D-74C7DEB66D01}"/>
            </a:ext>
          </a:extLst>
        </xdr:cNvPr>
        <xdr:cNvSpPr txBox="1"/>
      </xdr:nvSpPr>
      <xdr:spPr>
        <a:xfrm>
          <a:off x="19310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64A10C-3133-4015-BCFD-77A1DD9E3B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7FF3B7FE-E0CD-477B-B1D0-287F81EA4C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8989B38B-3E5C-483B-9F76-76D34C07D3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4B199E15-2662-4D74-8731-18905E6B02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3E7566AF-7FBE-483C-B1F9-CC32018F9F1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BAFE8BD0-1FFF-4A09-86BD-074D1E9E8E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41B73CF6-C86C-4E78-856C-8B2EE645A6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54005A41-100A-4F3C-9B7E-6607F2CCF7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2B6D1C1A-F117-40BE-A1B0-893C64ED62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5AF075DE-2D59-40C5-8854-2A6CF16E46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7C1C63D5-65CB-4BD5-9B01-236348C05C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F9B98A3B-9408-436A-AF92-7DECDFB9C06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5327BB6C-ED44-4D76-9EB0-2D3B9ACE0E7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D1889A72-50C9-4581-B1D0-0BFA9271995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7A70E6CC-D8E9-455F-861C-08B6190F32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BFDE53DF-35A2-458E-A634-5F0F436840C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ADDDA929-80E1-477F-9CB4-65A1AEC5A3C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F1D49306-5439-419F-A2C8-08473826BF8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B24FA730-8FC6-41AD-8ACB-4A476DB9255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39EEFC6A-26B4-4F14-A2EB-0C5BCC61FA0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4F90AC48-42E8-4928-944B-A60A7084F27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44295E23-A7BD-40E8-87F0-7312EB8B064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7932D8A6-97C2-4448-A890-79F8E37551A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9CB68DC7-E645-49D8-96F7-BAE40A3889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35914D6C-96C4-4150-9939-F43F1F983C5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0A7CEDDC-9084-4C00-8ED6-35C8A6D66069}"/>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5CBD82F1-E782-4643-B853-94B639E296F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01CEAA1F-2039-41AE-B7F1-1833B507716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CFA6DCE8-4740-43A3-8513-3C95C0D9340F}"/>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085A0440-8DEA-4E2F-9200-BF2AE5DE2E62}"/>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E1613B72-203F-4CAE-9880-CB1A8D15854C}"/>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534A0728-0D3F-4C90-A01A-54A898A9F18D}"/>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A54FDE32-8826-410E-87A3-DFF445F43E6B}"/>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F2BC8D9E-E9EC-45D8-B895-436440DD6CE6}"/>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0968DB35-6C17-48E3-AB56-B8A330A880B1}"/>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21" name="フローチャート: 判断 520">
          <a:extLst>
            <a:ext uri="{FF2B5EF4-FFF2-40B4-BE49-F238E27FC236}">
              <a16:creationId xmlns:a16="http://schemas.microsoft.com/office/drawing/2014/main" id="{F7C9474D-2F55-4EA2-876D-88107DFCB063}"/>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D18821E-C01F-4DAA-877A-67C22678B6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AB8B0721-F1F5-4305-8D9B-7FEF96E5252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53B52C6-446C-4552-B0AA-1E5C31EA1E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655BD8A-D32F-45B7-B6A8-B392839F1F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828AE3F4-3123-4488-987F-BEC923C526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115751</xdr:rowOff>
    </xdr:from>
    <xdr:to>
      <xdr:col>85</xdr:col>
      <xdr:colOff>177800</xdr:colOff>
      <xdr:row>60</xdr:row>
      <xdr:rowOff>45901</xdr:rowOff>
    </xdr:to>
    <xdr:sp macro="" textlink="">
      <xdr:nvSpPr>
        <xdr:cNvPr id="527" name="楕円 526">
          <a:extLst>
            <a:ext uri="{FF2B5EF4-FFF2-40B4-BE49-F238E27FC236}">
              <a16:creationId xmlns:a16="http://schemas.microsoft.com/office/drawing/2014/main" id="{521B3876-75FD-4259-AD81-D76247766248}"/>
            </a:ext>
          </a:extLst>
        </xdr:cNvPr>
        <xdr:cNvSpPr/>
      </xdr:nvSpPr>
      <xdr:spPr>
        <a:xfrm>
          <a:off x="16268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138628</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9F0A97F3-B0AA-4C2F-B0DD-42134CE76913}"/>
            </a:ext>
          </a:extLst>
        </xdr:cNvPr>
        <xdr:cNvSpPr txBox="1"/>
      </xdr:nvSpPr>
      <xdr:spPr>
        <a:xfrm>
          <a:off x="16357600" y="1008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29" name="楕円 528">
          <a:extLst>
            <a:ext uri="{FF2B5EF4-FFF2-40B4-BE49-F238E27FC236}">
              <a16:creationId xmlns:a16="http://schemas.microsoft.com/office/drawing/2014/main" id="{633089F1-3708-4909-BAF0-7D09A0EAB143}"/>
            </a:ext>
          </a:extLst>
        </xdr:cNvPr>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166551</xdr:rowOff>
    </xdr:to>
    <xdr:cxnSp macro="">
      <xdr:nvCxnSpPr>
        <xdr:cNvPr id="530" name="直線コネクタ 529">
          <a:extLst>
            <a:ext uri="{FF2B5EF4-FFF2-40B4-BE49-F238E27FC236}">
              <a16:creationId xmlns:a16="http://schemas.microsoft.com/office/drawing/2014/main" id="{DF65CC78-7B72-4791-8E37-F4E9D9ABEA22}"/>
            </a:ext>
          </a:extLst>
        </xdr:cNvPr>
        <xdr:cNvCxnSpPr/>
      </xdr:nvCxnSpPr>
      <xdr:spPr>
        <a:xfrm>
          <a:off x="15481300" y="102412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531" name="楕円 530">
          <a:extLst>
            <a:ext uri="{FF2B5EF4-FFF2-40B4-BE49-F238E27FC236}">
              <a16:creationId xmlns:a16="http://schemas.microsoft.com/office/drawing/2014/main" id="{32BD3835-504F-4D13-997E-378FA84158A7}"/>
            </a:ext>
          </a:extLst>
        </xdr:cNvPr>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125730</xdr:rowOff>
    </xdr:to>
    <xdr:cxnSp macro="">
      <xdr:nvCxnSpPr>
        <xdr:cNvPr id="532" name="直線コネクタ 531">
          <a:extLst>
            <a:ext uri="{FF2B5EF4-FFF2-40B4-BE49-F238E27FC236}">
              <a16:creationId xmlns:a16="http://schemas.microsoft.com/office/drawing/2014/main" id="{0B7AAA78-E025-41B6-81F0-B8A7C7D694B4}"/>
            </a:ext>
          </a:extLst>
        </xdr:cNvPr>
        <xdr:cNvCxnSpPr/>
      </xdr:nvCxnSpPr>
      <xdr:spPr>
        <a:xfrm>
          <a:off x="14592300" y="102053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533" name="楕円 532">
          <a:extLst>
            <a:ext uri="{FF2B5EF4-FFF2-40B4-BE49-F238E27FC236}">
              <a16:creationId xmlns:a16="http://schemas.microsoft.com/office/drawing/2014/main" id="{47969E2A-65E9-4B6E-B2AE-7A8C764214FE}"/>
            </a:ext>
          </a:extLst>
        </xdr:cNvPr>
        <xdr:cNvSpPr/>
      </xdr:nvSpPr>
      <xdr:spPr>
        <a:xfrm>
          <a:off x="13652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52251</xdr:rowOff>
    </xdr:from>
    <xdr:to>
      <xdr:col>76</xdr:col>
      <xdr:colOff>114300</xdr:colOff>
      <xdr:row>59</xdr:row>
      <xdr:rowOff>89807</xdr:rowOff>
    </xdr:to>
    <xdr:cxnSp macro="">
      <xdr:nvCxnSpPr>
        <xdr:cNvPr id="534" name="直線コネクタ 533">
          <a:extLst>
            <a:ext uri="{FF2B5EF4-FFF2-40B4-BE49-F238E27FC236}">
              <a16:creationId xmlns:a16="http://schemas.microsoft.com/office/drawing/2014/main" id="{7F6DFA7A-E6A7-4B8F-93C2-E3840C5FF5F7}"/>
            </a:ext>
          </a:extLst>
        </xdr:cNvPr>
        <xdr:cNvCxnSpPr/>
      </xdr:nvCxnSpPr>
      <xdr:spPr>
        <a:xfrm>
          <a:off x="13703300" y="101678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5" name="n_1aveValue【学校施設】&#10;有形固定資産減価償却率">
          <a:extLst>
            <a:ext uri="{FF2B5EF4-FFF2-40B4-BE49-F238E27FC236}">
              <a16:creationId xmlns:a16="http://schemas.microsoft.com/office/drawing/2014/main" id="{F36CECC9-B444-4E69-9A42-473D171F5873}"/>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36" name="n_2aveValue【学校施設】&#10;有形固定資産減価償却率">
          <a:extLst>
            <a:ext uri="{FF2B5EF4-FFF2-40B4-BE49-F238E27FC236}">
              <a16:creationId xmlns:a16="http://schemas.microsoft.com/office/drawing/2014/main" id="{4E3DBFED-1D2A-4990-9CD9-558E634BB90B}"/>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a:extLst>
            <a:ext uri="{FF2B5EF4-FFF2-40B4-BE49-F238E27FC236}">
              <a16:creationId xmlns:a16="http://schemas.microsoft.com/office/drawing/2014/main" id="{4AABFDCD-4116-4FFA-98B9-EA7836353992}"/>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38" name="n_4aveValue【学校施設】&#10;有形固定資産減価償却率">
          <a:extLst>
            <a:ext uri="{FF2B5EF4-FFF2-40B4-BE49-F238E27FC236}">
              <a16:creationId xmlns:a16="http://schemas.microsoft.com/office/drawing/2014/main" id="{5E2CF518-9763-4F92-806D-A724229CD9DF}"/>
            </a:ext>
          </a:extLst>
        </xdr:cNvPr>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39" name="n_1mainValue【学校施設】&#10;有形固定資産減価償却率">
          <a:extLst>
            <a:ext uri="{FF2B5EF4-FFF2-40B4-BE49-F238E27FC236}">
              <a16:creationId xmlns:a16="http://schemas.microsoft.com/office/drawing/2014/main" id="{254AE91F-FB55-4408-B7D3-7AFCA08F8C6B}"/>
            </a:ext>
          </a:extLst>
        </xdr:cNvPr>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540" name="n_2mainValue【学校施設】&#10;有形固定資産減価償却率">
          <a:extLst>
            <a:ext uri="{FF2B5EF4-FFF2-40B4-BE49-F238E27FC236}">
              <a16:creationId xmlns:a16="http://schemas.microsoft.com/office/drawing/2014/main" id="{8795C891-F466-4678-8978-B1F50C10C2DF}"/>
            </a:ext>
          </a:extLst>
        </xdr:cNvPr>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541" name="n_3mainValue【学校施設】&#10;有形固定資産減価償却率">
          <a:extLst>
            <a:ext uri="{FF2B5EF4-FFF2-40B4-BE49-F238E27FC236}">
              <a16:creationId xmlns:a16="http://schemas.microsoft.com/office/drawing/2014/main" id="{1C128ADE-4D00-428E-A65D-A1C5A0580BE5}"/>
            </a:ext>
          </a:extLst>
        </xdr:cNvPr>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9958EC0B-F6AE-47B7-A3C6-40CB1750E9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FA141BC7-F85B-4AC8-BA7C-0F1F1F8F98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DF1133B1-7D05-429C-8F98-E1DEF9508D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5B21E305-55B3-4AAD-8DF2-CC8381285F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912691AE-C010-45EC-81A4-DB2898B1CA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A81399AE-0994-463D-B05E-7259B7F82A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1F641477-6C5B-4F9E-AF67-1B0DD832A3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3F555E6-6F4C-4F00-822E-FBC37A5D5D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D4958346-A3DD-4326-A504-B932338322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CC4FB936-BEFA-4829-8E68-D207E0EE93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C15BE76B-D621-4316-B90A-88F02E789F6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DE569B67-38BE-4457-8513-BA2E5221B81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FF54F4B0-B13E-4018-A957-935D58B266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E0CC532B-CFE4-4383-BC40-7ACD82DB5225}"/>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65CCEDD3-1924-4C18-B076-D5EECEC04DB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4D25159F-C45E-419E-9740-E095D3A75192}"/>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A5FDC296-3264-4096-B028-B4C7B685432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B54A6CEA-E16A-4777-A6F2-8C32A52F736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F0A4F723-F0DC-40F8-ADC9-85A1897B61B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50C362D3-024A-44DB-835B-BC6EB773C3F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F70B8D54-7B38-46B4-8103-851C77FBD10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98A62270-52DA-452D-9BEC-47456D863CF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7AFCB603-CF74-41F7-9E2F-32CAA5F8AA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B0C5C38B-10EF-4218-B86E-CFB1C597E1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E9E81C30-1AA9-423D-9E9F-22040D39D9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DD293D85-0E87-4F0A-8FC3-3175D924C3E1}"/>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D54016F0-AA56-454B-BAB4-D5B361E9B181}"/>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93C5A9DE-B7DC-4968-8DDB-6F25E26AB59F}"/>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D387BC54-B727-4169-AA9A-411D3BB1384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C5F46429-71B3-4A21-80E7-855EDAC5D163}"/>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a:extLst>
            <a:ext uri="{FF2B5EF4-FFF2-40B4-BE49-F238E27FC236}">
              <a16:creationId xmlns:a16="http://schemas.microsoft.com/office/drawing/2014/main" id="{D056B6A4-DEC0-471E-A42D-430FF6C0A9BE}"/>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1F8284DF-2F49-4D97-A0A1-B222B9A07CE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4BC2803B-0C1C-4E93-A085-77050C057A25}"/>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60C108A4-D5C2-4641-AEF3-8ED26B53B287}"/>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68B8D6F7-0803-4159-BBD2-98DEF8B8FF2D}"/>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577" name="フローチャート: 判断 576">
          <a:extLst>
            <a:ext uri="{FF2B5EF4-FFF2-40B4-BE49-F238E27FC236}">
              <a16:creationId xmlns:a16="http://schemas.microsoft.com/office/drawing/2014/main" id="{236A1749-73A4-42BC-85BC-BAECA9722E36}"/>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E95ECA5-5310-44C0-963A-8C570EA2CF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4976E616-9706-411E-821E-909D410EC1C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7BB138C3-5DD0-4DA4-97DC-E72F1B3421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1365304F-8D0A-485A-B81D-40B5937642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F3433276-397A-40CD-9F3C-F8E1C6E03C4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111343</xdr:rowOff>
    </xdr:from>
    <xdr:to>
      <xdr:col>116</xdr:col>
      <xdr:colOff>114300</xdr:colOff>
      <xdr:row>64</xdr:row>
      <xdr:rowOff>41493</xdr:rowOff>
    </xdr:to>
    <xdr:sp macro="" textlink="">
      <xdr:nvSpPr>
        <xdr:cNvPr id="583" name="楕円 582">
          <a:extLst>
            <a:ext uri="{FF2B5EF4-FFF2-40B4-BE49-F238E27FC236}">
              <a16:creationId xmlns:a16="http://schemas.microsoft.com/office/drawing/2014/main" id="{8757FFF5-110B-459D-8842-9D1AA5BD6AAD}"/>
            </a:ext>
          </a:extLst>
        </xdr:cNvPr>
        <xdr:cNvSpPr/>
      </xdr:nvSpPr>
      <xdr:spPr>
        <a:xfrm>
          <a:off x="22110700" y="109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4" name="【学校施設】&#10;一人当たり面積該当値テキスト">
          <a:extLst>
            <a:ext uri="{FF2B5EF4-FFF2-40B4-BE49-F238E27FC236}">
              <a16:creationId xmlns:a16="http://schemas.microsoft.com/office/drawing/2014/main" id="{47ECE8E4-9531-4608-AF9A-64067B5D9EB9}"/>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112780</xdr:rowOff>
    </xdr:from>
    <xdr:to>
      <xdr:col>112</xdr:col>
      <xdr:colOff>38100</xdr:colOff>
      <xdr:row>64</xdr:row>
      <xdr:rowOff>42930</xdr:rowOff>
    </xdr:to>
    <xdr:sp macro="" textlink="">
      <xdr:nvSpPr>
        <xdr:cNvPr id="585" name="楕円 584">
          <a:extLst>
            <a:ext uri="{FF2B5EF4-FFF2-40B4-BE49-F238E27FC236}">
              <a16:creationId xmlns:a16="http://schemas.microsoft.com/office/drawing/2014/main" id="{2191920D-5E13-4F37-8FF4-B209067316BD}"/>
            </a:ext>
          </a:extLst>
        </xdr:cNvPr>
        <xdr:cNvSpPr/>
      </xdr:nvSpPr>
      <xdr:spPr>
        <a:xfrm>
          <a:off x="21272500" y="109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162143</xdr:rowOff>
    </xdr:from>
    <xdr:to>
      <xdr:col>116</xdr:col>
      <xdr:colOff>63500</xdr:colOff>
      <xdr:row>63</xdr:row>
      <xdr:rowOff>163580</xdr:rowOff>
    </xdr:to>
    <xdr:cxnSp macro="">
      <xdr:nvCxnSpPr>
        <xdr:cNvPr id="586" name="直線コネクタ 585">
          <a:extLst>
            <a:ext uri="{FF2B5EF4-FFF2-40B4-BE49-F238E27FC236}">
              <a16:creationId xmlns:a16="http://schemas.microsoft.com/office/drawing/2014/main" id="{7D91AF4B-FE92-487D-8B76-944DB5BF4711}"/>
            </a:ext>
          </a:extLst>
        </xdr:cNvPr>
        <xdr:cNvCxnSpPr/>
      </xdr:nvCxnSpPr>
      <xdr:spPr>
        <a:xfrm flipV="1">
          <a:off x="21323300" y="10963493"/>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160459</xdr:rowOff>
    </xdr:from>
    <xdr:to>
      <xdr:col>107</xdr:col>
      <xdr:colOff>101600</xdr:colOff>
      <xdr:row>63</xdr:row>
      <xdr:rowOff>90609</xdr:rowOff>
    </xdr:to>
    <xdr:sp macro="" textlink="">
      <xdr:nvSpPr>
        <xdr:cNvPr id="587" name="楕円 586">
          <a:extLst>
            <a:ext uri="{FF2B5EF4-FFF2-40B4-BE49-F238E27FC236}">
              <a16:creationId xmlns:a16="http://schemas.microsoft.com/office/drawing/2014/main" id="{7BEBDE4B-3501-482A-8E10-83D79D2745DD}"/>
            </a:ext>
          </a:extLst>
        </xdr:cNvPr>
        <xdr:cNvSpPr/>
      </xdr:nvSpPr>
      <xdr:spPr>
        <a:xfrm>
          <a:off x="20383500" y="107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39809</xdr:rowOff>
    </xdr:from>
    <xdr:to>
      <xdr:col>111</xdr:col>
      <xdr:colOff>177800</xdr:colOff>
      <xdr:row>63</xdr:row>
      <xdr:rowOff>163580</xdr:rowOff>
    </xdr:to>
    <xdr:cxnSp macro="">
      <xdr:nvCxnSpPr>
        <xdr:cNvPr id="588" name="直線コネクタ 587">
          <a:extLst>
            <a:ext uri="{FF2B5EF4-FFF2-40B4-BE49-F238E27FC236}">
              <a16:creationId xmlns:a16="http://schemas.microsoft.com/office/drawing/2014/main" id="{9370B3BE-28F2-471B-AE70-D6F6DE48B8E6}"/>
            </a:ext>
          </a:extLst>
        </xdr:cNvPr>
        <xdr:cNvCxnSpPr/>
      </xdr:nvCxnSpPr>
      <xdr:spPr>
        <a:xfrm>
          <a:off x="20434300" y="10841159"/>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589" name="楕円 588">
          <a:extLst>
            <a:ext uri="{FF2B5EF4-FFF2-40B4-BE49-F238E27FC236}">
              <a16:creationId xmlns:a16="http://schemas.microsoft.com/office/drawing/2014/main" id="{4A97FC05-3DBA-417B-997A-8D1E23A30D12}"/>
            </a:ext>
          </a:extLst>
        </xdr:cNvPr>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39809</xdr:rowOff>
    </xdr:from>
    <xdr:to>
      <xdr:col>107</xdr:col>
      <xdr:colOff>50800</xdr:colOff>
      <xdr:row>63</xdr:row>
      <xdr:rowOff>43434</xdr:rowOff>
    </xdr:to>
    <xdr:cxnSp macro="">
      <xdr:nvCxnSpPr>
        <xdr:cNvPr id="590" name="直線コネクタ 589">
          <a:extLst>
            <a:ext uri="{FF2B5EF4-FFF2-40B4-BE49-F238E27FC236}">
              <a16:creationId xmlns:a16="http://schemas.microsoft.com/office/drawing/2014/main" id="{4B82E98A-53E1-469A-87B2-67348551CC55}"/>
            </a:ext>
          </a:extLst>
        </xdr:cNvPr>
        <xdr:cNvCxnSpPr/>
      </xdr:nvCxnSpPr>
      <xdr:spPr>
        <a:xfrm flipV="1">
          <a:off x="19545300" y="1084115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a:extLst>
            <a:ext uri="{FF2B5EF4-FFF2-40B4-BE49-F238E27FC236}">
              <a16:creationId xmlns:a16="http://schemas.microsoft.com/office/drawing/2014/main" id="{FC22CEF7-B4E8-4DCE-8801-8A9D3F0F4D24}"/>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2" name="n_2aveValue【学校施設】&#10;一人当たり面積">
          <a:extLst>
            <a:ext uri="{FF2B5EF4-FFF2-40B4-BE49-F238E27FC236}">
              <a16:creationId xmlns:a16="http://schemas.microsoft.com/office/drawing/2014/main" id="{81750EB7-917D-4528-95B6-03A972C5F50F}"/>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a:extLst>
            <a:ext uri="{FF2B5EF4-FFF2-40B4-BE49-F238E27FC236}">
              <a16:creationId xmlns:a16="http://schemas.microsoft.com/office/drawing/2014/main" id="{CCC546EA-FDA1-4D13-AE69-A723E7739D59}"/>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53088</xdr:rowOff>
    </xdr:from>
    <xdr:ext cx="469744" cy="259045"/>
    <xdr:sp macro="" textlink="">
      <xdr:nvSpPr>
        <xdr:cNvPr id="594" name="n_4aveValue【学校施設】&#10;一人当たり面積">
          <a:extLst>
            <a:ext uri="{FF2B5EF4-FFF2-40B4-BE49-F238E27FC236}">
              <a16:creationId xmlns:a16="http://schemas.microsoft.com/office/drawing/2014/main" id="{ADD020B4-E2D3-46FF-A3F3-F8EFCB8279BF}"/>
            </a:ext>
          </a:extLst>
        </xdr:cNvPr>
        <xdr:cNvSpPr txBox="1"/>
      </xdr:nvSpPr>
      <xdr:spPr>
        <a:xfrm>
          <a:off x="18421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34057</xdr:rowOff>
    </xdr:from>
    <xdr:ext cx="469744" cy="259045"/>
    <xdr:sp macro="" textlink="">
      <xdr:nvSpPr>
        <xdr:cNvPr id="595" name="n_1mainValue【学校施設】&#10;一人当たり面積">
          <a:extLst>
            <a:ext uri="{FF2B5EF4-FFF2-40B4-BE49-F238E27FC236}">
              <a16:creationId xmlns:a16="http://schemas.microsoft.com/office/drawing/2014/main" id="{FF1B612F-A2C0-44B2-9BB7-8BEEB3B036B2}"/>
            </a:ext>
          </a:extLst>
        </xdr:cNvPr>
        <xdr:cNvSpPr txBox="1"/>
      </xdr:nvSpPr>
      <xdr:spPr>
        <a:xfrm>
          <a:off x="210757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107136</xdr:rowOff>
    </xdr:from>
    <xdr:ext cx="469744" cy="259045"/>
    <xdr:sp macro="" textlink="">
      <xdr:nvSpPr>
        <xdr:cNvPr id="596" name="n_2mainValue【学校施設】&#10;一人当たり面積">
          <a:extLst>
            <a:ext uri="{FF2B5EF4-FFF2-40B4-BE49-F238E27FC236}">
              <a16:creationId xmlns:a16="http://schemas.microsoft.com/office/drawing/2014/main" id="{2B4406D8-3868-460B-B9C3-C01F8635EFCE}"/>
            </a:ext>
          </a:extLst>
        </xdr:cNvPr>
        <xdr:cNvSpPr txBox="1"/>
      </xdr:nvSpPr>
      <xdr:spPr>
        <a:xfrm>
          <a:off x="20199427" y="1056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110761</xdr:rowOff>
    </xdr:from>
    <xdr:ext cx="469744" cy="259045"/>
    <xdr:sp macro="" textlink="">
      <xdr:nvSpPr>
        <xdr:cNvPr id="597" name="n_3mainValue【学校施設】&#10;一人当たり面積">
          <a:extLst>
            <a:ext uri="{FF2B5EF4-FFF2-40B4-BE49-F238E27FC236}">
              <a16:creationId xmlns:a16="http://schemas.microsoft.com/office/drawing/2014/main" id="{4C149DD0-73DA-4307-9026-EF772545AD0F}"/>
            </a:ext>
          </a:extLst>
        </xdr:cNvPr>
        <xdr:cNvSpPr txBox="1"/>
      </xdr:nvSpPr>
      <xdr:spPr>
        <a:xfrm>
          <a:off x="19310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B43DB4C0-2D7D-4D53-BB0B-67A7D645EC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3598FA9C-0B95-4B10-B1C8-462BCDCD9E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8A6AA19-0B99-4A0E-81AC-3A75E05247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FD64C7F-1C9A-4DB2-B657-A8A26CE653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D1DEDB13-3665-4B12-BB56-E59699179D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5994E23F-AEE5-421F-94B9-2AA93434E3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88A5322D-2CE7-4B4E-B616-10D78B5999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B8F21F37-0445-4754-B470-86725F2A3B9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69FD2B33-70F4-428E-AC47-54DC348316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5A6517CF-0317-4F92-9071-067A90A6A0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1B6F4E18-9749-45C9-8575-37821AC7A5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877DAAEE-DCAD-42B0-B26B-7B7D1F164E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C33CB7C0-C423-4D7C-BC99-AB1809612E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EDC5CB77-3FA6-4ECA-B092-A23EA04FC8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562FE44B-2284-4E71-A199-D7CCB3D0872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45679CD6-B23E-47EA-9752-32705CA0D89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8AC0178D-092E-4636-8DE6-27AE0FBBAE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FD33EA58-E709-4AFA-B633-7860CDAF42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4A26998D-1E0C-463D-9443-1CF08A1E2B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6B8C86E8-D2C2-401B-8D59-30535D9210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BAD24105-4259-4FDF-9E04-DFF335B158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6E1297A4-EF44-4A62-9DAD-F830C4F45D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CF2078EE-0607-463B-83A1-3CE1B7EAF6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265DB5D4-4F49-4BB8-9741-CD23E9A53B3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a:extLst>
            <a:ext uri="{FF2B5EF4-FFF2-40B4-BE49-F238E27FC236}">
              <a16:creationId xmlns:a16="http://schemas.microsoft.com/office/drawing/2014/main" id="{A4DD8AA3-386C-4D32-BC7B-F180BEF16C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a:extLst>
            <a:ext uri="{FF2B5EF4-FFF2-40B4-BE49-F238E27FC236}">
              <a16:creationId xmlns:a16="http://schemas.microsoft.com/office/drawing/2014/main" id="{C702E7B7-277E-4717-974B-5053BAF274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a:extLst>
            <a:ext uri="{FF2B5EF4-FFF2-40B4-BE49-F238E27FC236}">
              <a16:creationId xmlns:a16="http://schemas.microsoft.com/office/drawing/2014/main" id="{1613A124-4B33-4E19-854B-1971578A84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a:extLst>
            <a:ext uri="{FF2B5EF4-FFF2-40B4-BE49-F238E27FC236}">
              <a16:creationId xmlns:a16="http://schemas.microsoft.com/office/drawing/2014/main" id="{7AD4DA25-1C6D-4107-AF38-5ED17F9193B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a:extLst>
            <a:ext uri="{FF2B5EF4-FFF2-40B4-BE49-F238E27FC236}">
              <a16:creationId xmlns:a16="http://schemas.microsoft.com/office/drawing/2014/main" id="{C328D36B-72BB-41EB-BFB5-9DEE9C0111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a:extLst>
            <a:ext uri="{FF2B5EF4-FFF2-40B4-BE49-F238E27FC236}">
              <a16:creationId xmlns:a16="http://schemas.microsoft.com/office/drawing/2014/main" id="{60B39498-3AB5-4B02-BE18-11383CB215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a:extLst>
            <a:ext uri="{FF2B5EF4-FFF2-40B4-BE49-F238E27FC236}">
              <a16:creationId xmlns:a16="http://schemas.microsoft.com/office/drawing/2014/main" id="{3660E4BE-B757-4670-8AE4-F26EE733E3F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a:extLst>
            <a:ext uri="{FF2B5EF4-FFF2-40B4-BE49-F238E27FC236}">
              <a16:creationId xmlns:a16="http://schemas.microsoft.com/office/drawing/2014/main" id="{D362882B-120A-458F-80D1-147D5DF1670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7A30D7D3-9E2B-430E-B3A7-939F3206EFA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ECCAE507-EB45-4E5A-94A4-9241819E86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FDC8C850-090B-48E3-BCE2-AAB0D32132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有形固定資産減価償却率が類似団体と比較して高い施設は保育所及び公営住宅である。保育所は令和</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年</a:t>
          </a:r>
          <a:r>
            <a:rPr kumimoji="1" lang="ja-JP" altLang="en-US" sz="1200">
              <a:solidFill>
                <a:schemeClr val="dk1"/>
              </a:solidFill>
              <a:effectLst/>
              <a:latin typeface="+mn-ea"/>
              <a:ea typeface="+mn-ea"/>
              <a:cs typeface="+mn-cs"/>
            </a:rPr>
            <a:t>に</a:t>
          </a:r>
          <a:r>
            <a:rPr kumimoji="1" lang="ja-JP" altLang="ja-JP" sz="1200">
              <a:solidFill>
                <a:schemeClr val="dk1"/>
              </a:solidFill>
              <a:effectLst/>
              <a:latin typeface="+mn-ea"/>
              <a:ea typeface="+mn-ea"/>
              <a:cs typeface="+mn-cs"/>
            </a:rPr>
            <a:t>新築工事を行</a:t>
          </a:r>
          <a:r>
            <a:rPr kumimoji="1" lang="ja-JP" altLang="en-US" sz="1200">
              <a:solidFill>
                <a:schemeClr val="dk1"/>
              </a:solidFill>
              <a:effectLst/>
              <a:latin typeface="+mn-ea"/>
              <a:ea typeface="+mn-ea"/>
              <a:cs typeface="+mn-cs"/>
            </a:rPr>
            <a:t>う</a:t>
          </a:r>
          <a:r>
            <a:rPr kumimoji="1" lang="ja-JP" altLang="ja-JP" sz="1200">
              <a:solidFill>
                <a:schemeClr val="dk1"/>
              </a:solidFill>
              <a:effectLst/>
              <a:latin typeface="+mn-ea"/>
              <a:ea typeface="+mn-ea"/>
              <a:cs typeface="+mn-cs"/>
            </a:rPr>
            <a:t>ため、令和３年</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大幅に改善される。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公営住宅については昭和</a:t>
          </a:r>
          <a:r>
            <a:rPr kumimoji="1" lang="en-US" altLang="ja-JP" sz="1200">
              <a:solidFill>
                <a:schemeClr val="dk1"/>
              </a:solidFill>
              <a:effectLst/>
              <a:latin typeface="+mn-ea"/>
              <a:ea typeface="+mn-ea"/>
              <a:cs typeface="+mn-cs"/>
            </a:rPr>
            <a:t>57</a:t>
          </a:r>
          <a:r>
            <a:rPr kumimoji="1" lang="ja-JP" altLang="ja-JP" sz="1200">
              <a:solidFill>
                <a:schemeClr val="dk1"/>
              </a:solidFill>
              <a:effectLst/>
              <a:latin typeface="+mn-ea"/>
              <a:ea typeface="+mn-ea"/>
              <a:cs typeface="+mn-cs"/>
            </a:rPr>
            <a:t>年建築の耐用年数の経過した住宅</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棟によるものであるが、適切に日々の修繕を行っているため使用上問題はない。</a:t>
          </a:r>
          <a:endParaRPr kumimoji="1" lang="ja-JP" altLang="en-US" sz="1200">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A0D56F-D321-4126-8765-D7B3F4867D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C6F67D-388E-472C-9091-023E38124B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1CCB00-FB58-4521-8038-310586FD5E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871DA2-2F5B-4127-867A-F1CD6E83A0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E7F1DF-2263-4595-919C-91C2066ECB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2A906B-DEB9-4F43-A4F5-658104E32E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B62BD5-354F-472D-9616-80D927817E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36CD1A-E7A0-42B9-BAB9-43F2FA75B6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236712-E6A6-4FAF-9CB1-D1E82E43C0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BF685D-65AC-423A-A4C1-8820FB12C5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99076E-C237-45E2-BC83-95D7A90544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E9E766-24B4-4898-A681-D8B2ABC0EF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948193-FFCB-4EC4-BB6C-4E6F02B664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DF9D59-368A-4B2C-8C35-29F93D5C00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C88915-2F52-4F87-BF9D-950B8DD1B5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20F18EC-5A06-43F3-B8F1-296A0816D7F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3ED7BE-2EBD-4418-AA74-31D4BE3F44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20D318-E890-40F1-B0E8-C3A1463F62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CAC0CC-A72E-4275-8BE8-7303A1E134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172E0A-B829-4256-A559-0ADAF35E62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60542B-6BF7-484B-B32D-F14B6750CC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EED0B6-FDEC-4F6F-B20E-B15D94789D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FF5814-6A94-4C94-94B3-655AC47072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B380C0-86FD-488B-980D-BB803B2BA1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BE541D-6826-49BB-8552-930FD5E2DE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94BE2A-BEFC-4261-8145-2E28394781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78F77C-2813-4C2A-A541-62D51F11FB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131AE4-04F6-4C7F-8F96-727C96868F9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2E548D-0409-4714-B594-A0D8235723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B4F4F15-8FA0-4AAD-AD05-D76B1CF1019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AF1133-02DC-4D9A-8E84-83F0C57CB09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1FB635-D80C-4E77-B24E-7902F1E830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243417-F25E-4354-AF75-1CB2CB1D8A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88D093-5D3A-48F6-9956-02FFCE12C9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D24CA8-2D8D-47F1-849A-A423A2158B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AC9DC2B-97FE-4399-B3F0-3BD8897BCA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E993815-BF44-49E3-B262-CD3D7AC238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F8779E-13F0-4A5E-A29F-88A5BCA42E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0F5DA18-B799-44BD-A7F3-FC2F3A2A1C9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9B8077E-FCD6-4DDF-8DD9-10A66310C1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F235F62-87F1-4910-96E9-DA62230CCD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858744D-90AC-4C5E-96C2-59C02D7B5B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1BB7B0F-B42F-4F99-B2BC-AFA046AAE1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865A370-B6A4-4335-98D5-A5868FB804E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95512D3-7EC3-4D45-ADE9-20CA17DDFD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2FE30EC-7833-45C2-9194-34041EECB1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3520A89-84DE-4DE9-A4B1-95B3ABBA768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79C5B1B-12AD-4BB0-B5E4-F11182294E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5122C0A-8E5A-4BD3-9224-004C160B58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DB60550-82D0-443F-8363-20BAF10282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49EDA55-2FE6-4856-8E65-09307F6ADF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C3D9023-415B-4E80-8C1C-085C462BD5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6C408C1-351B-48E1-A0B2-D95831D6EF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A140F76-B2DB-4073-9107-49CA9A27BE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1B4D8A0-1BE3-45C4-BB57-AF05702A53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6B13378-6ED3-4A7A-B710-05EC5E4B7C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8C60E07-74F3-4A83-9BA3-5D31EC9A0A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B253609-77E7-4CF8-9513-D7CDF0120D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7F42F68-BBF2-44DB-93E4-EDF36ECAA96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ACCB38A-9767-4A3C-BB75-DFE97C8F201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F247818-7CB1-4AAC-9575-4A44260F139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52735B1-EFD4-42C1-949C-277C9BD83B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3A8C578-C72C-43B3-8B1E-83ABFB5994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217F7B9-84A6-44B6-9AEA-C4F65BD6FF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9BB07E1-ACDE-4879-892C-5A2800F3961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85BCF7F-AE99-4B39-A3AE-1813F7FD4D4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DCB4040-7619-44B6-94A1-964CE04D4B8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C8DB591-8813-4B6D-A7BC-F4618104BE2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140E288-C1BC-4F71-B5AC-54ED59FC395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8A99EE3-B0B3-4FB5-863F-0F0185BCEA2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B951FE1-6667-4886-882C-EE61E222423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D9299B0-E079-4A0B-80B9-00097A5FE8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66333744-1334-4EEF-9FC5-DB5F01B9D155}"/>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2313C44-28B1-4264-8971-4D9A22E71CA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2B9276F-8A80-4951-B64E-53CA7590AC0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4B45387-772B-420E-B36D-ED5B78124A6A}"/>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8E2E01A2-126C-42F4-B711-AB4698834BB1}"/>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F90FFD7-966D-4EC6-B86F-47E74E23ACE5}"/>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5305FFF7-2929-49E0-90C8-5C48C264D8AF}"/>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861AC95D-69C9-423B-8399-827FBEBF6D57}"/>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66DB57AD-721A-412D-A7FC-502B62986A18}"/>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7A85F52A-FB9B-4D67-BF6B-65BE4945EB03}"/>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55E111D1-3075-489B-B69C-A5E21768487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B657293-A66A-4A2A-B4B8-9E34829E49C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437BE1A-3CCA-4395-97BA-1394FDA54E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B244EA1-29BD-414D-9166-D3515E2E3B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5A2E69A-17CC-43C8-8600-6B78044795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CD03ED4-55DF-4EFB-AC8E-A5DE95FF2F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90" name="楕円 89">
          <a:extLst>
            <a:ext uri="{FF2B5EF4-FFF2-40B4-BE49-F238E27FC236}">
              <a16:creationId xmlns:a16="http://schemas.microsoft.com/office/drawing/2014/main" id="{5982B485-66C1-489E-8E86-BED331FC1D6E}"/>
            </a:ext>
          </a:extLst>
        </xdr:cNvPr>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7EFED53-66AE-461B-923E-C5267683F940}"/>
            </a:ext>
          </a:extLst>
        </xdr:cNvPr>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92" name="楕円 91">
          <a:extLst>
            <a:ext uri="{FF2B5EF4-FFF2-40B4-BE49-F238E27FC236}">
              <a16:creationId xmlns:a16="http://schemas.microsoft.com/office/drawing/2014/main" id="{DD8382BA-967C-4A95-BF72-34AA15AE2241}"/>
            </a:ext>
          </a:extLst>
        </xdr:cNvPr>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97972</xdr:rowOff>
    </xdr:to>
    <xdr:cxnSp macro="">
      <xdr:nvCxnSpPr>
        <xdr:cNvPr id="93" name="直線コネクタ 92">
          <a:extLst>
            <a:ext uri="{FF2B5EF4-FFF2-40B4-BE49-F238E27FC236}">
              <a16:creationId xmlns:a16="http://schemas.microsoft.com/office/drawing/2014/main" id="{C86FA161-88FC-498A-B550-2F057E558C31}"/>
            </a:ext>
          </a:extLst>
        </xdr:cNvPr>
        <xdr:cNvCxnSpPr/>
      </xdr:nvCxnSpPr>
      <xdr:spPr>
        <a:xfrm>
          <a:off x="3797300" y="106919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94" name="楕円 93">
          <a:extLst>
            <a:ext uri="{FF2B5EF4-FFF2-40B4-BE49-F238E27FC236}">
              <a16:creationId xmlns:a16="http://schemas.microsoft.com/office/drawing/2014/main" id="{87F2F867-0838-4DFF-BB2F-96E1E8373B13}"/>
            </a:ext>
          </a:extLst>
        </xdr:cNvPr>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62049</xdr:rowOff>
    </xdr:to>
    <xdr:cxnSp macro="">
      <xdr:nvCxnSpPr>
        <xdr:cNvPr id="95" name="直線コネクタ 94">
          <a:extLst>
            <a:ext uri="{FF2B5EF4-FFF2-40B4-BE49-F238E27FC236}">
              <a16:creationId xmlns:a16="http://schemas.microsoft.com/office/drawing/2014/main" id="{AC365C63-6E6F-4B87-AF77-963B027C1A80}"/>
            </a:ext>
          </a:extLst>
        </xdr:cNvPr>
        <xdr:cNvCxnSpPr/>
      </xdr:nvCxnSpPr>
      <xdr:spPr>
        <a:xfrm>
          <a:off x="2908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110853</xdr:rowOff>
    </xdr:from>
    <xdr:to>
      <xdr:col>10</xdr:col>
      <xdr:colOff>165100</xdr:colOff>
      <xdr:row>62</xdr:row>
      <xdr:rowOff>41003</xdr:rowOff>
    </xdr:to>
    <xdr:sp macro="" textlink="">
      <xdr:nvSpPr>
        <xdr:cNvPr id="96" name="楕円 95">
          <a:extLst>
            <a:ext uri="{FF2B5EF4-FFF2-40B4-BE49-F238E27FC236}">
              <a16:creationId xmlns:a16="http://schemas.microsoft.com/office/drawing/2014/main" id="{B99F5D52-0043-4FBC-B574-73060BEEDC56}"/>
            </a:ext>
          </a:extLst>
        </xdr:cNvPr>
        <xdr:cNvSpPr/>
      </xdr:nvSpPr>
      <xdr:spPr>
        <a:xfrm>
          <a:off x="1968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161653</xdr:rowOff>
    </xdr:from>
    <xdr:to>
      <xdr:col>15</xdr:col>
      <xdr:colOff>50800</xdr:colOff>
      <xdr:row>62</xdr:row>
      <xdr:rowOff>26126</xdr:rowOff>
    </xdr:to>
    <xdr:cxnSp macro="">
      <xdr:nvCxnSpPr>
        <xdr:cNvPr id="97" name="直線コネクタ 96">
          <a:extLst>
            <a:ext uri="{FF2B5EF4-FFF2-40B4-BE49-F238E27FC236}">
              <a16:creationId xmlns:a16="http://schemas.microsoft.com/office/drawing/2014/main" id="{DC0DDCA4-39D0-4F6B-BA74-0323C56D8CC8}"/>
            </a:ext>
          </a:extLst>
        </xdr:cNvPr>
        <xdr:cNvCxnSpPr/>
      </xdr:nvCxnSpPr>
      <xdr:spPr>
        <a:xfrm>
          <a:off x="2019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id="{64A0DADC-C285-4834-A184-74870AD0B022}"/>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id="{4DD67CE6-11E4-4FA7-88AD-CFCB9AAB4421}"/>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id="{8498E1ED-981D-4E98-B764-1AA17237C8C0}"/>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1" name="n_4aveValue【体育館・プール】&#10;有形固定資産減価償却率">
          <a:extLst>
            <a:ext uri="{FF2B5EF4-FFF2-40B4-BE49-F238E27FC236}">
              <a16:creationId xmlns:a16="http://schemas.microsoft.com/office/drawing/2014/main" id="{4992AD84-C777-4E40-8DF9-312C91BA9180}"/>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102" name="n_1mainValue【体育館・プール】&#10;有形固定資産減価償却率">
          <a:extLst>
            <a:ext uri="{FF2B5EF4-FFF2-40B4-BE49-F238E27FC236}">
              <a16:creationId xmlns:a16="http://schemas.microsoft.com/office/drawing/2014/main" id="{F68D9804-31CE-4515-B466-B1F25CA7C2D1}"/>
            </a:ext>
          </a:extLst>
        </xdr:cNvPr>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03" name="n_2mainValue【体育館・プール】&#10;有形固定資産減価償却率">
          <a:extLst>
            <a:ext uri="{FF2B5EF4-FFF2-40B4-BE49-F238E27FC236}">
              <a16:creationId xmlns:a16="http://schemas.microsoft.com/office/drawing/2014/main" id="{6AF25AE0-C49E-4FCA-A20C-7B801C5D0B1E}"/>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32130</xdr:rowOff>
    </xdr:from>
    <xdr:ext cx="405111" cy="259045"/>
    <xdr:sp macro="" textlink="">
      <xdr:nvSpPr>
        <xdr:cNvPr id="104" name="n_3mainValue【体育館・プール】&#10;有形固定資産減価償却率">
          <a:extLst>
            <a:ext uri="{FF2B5EF4-FFF2-40B4-BE49-F238E27FC236}">
              <a16:creationId xmlns:a16="http://schemas.microsoft.com/office/drawing/2014/main" id="{4AEFA020-CDD2-456D-9825-658123E6E0A7}"/>
            </a:ext>
          </a:extLst>
        </xdr:cNvPr>
        <xdr:cNvSpPr txBox="1"/>
      </xdr:nvSpPr>
      <xdr:spPr>
        <a:xfrm>
          <a:off x="1816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8DA1EBA5-16EC-40DD-96D2-27DAD22EBB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2F792942-BA76-4123-98B6-7DD0B559F7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5C3AB86C-EFF9-4D7C-A445-61B1225CFA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76487BD3-9A74-47A2-B521-9D45FC1DC1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9D12F5BC-ADE1-4D7F-838D-D3AB027264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292E1029-1AA8-41C4-A3F5-DC4D884DEF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B898AAAA-9B75-40B1-858B-12617ADA0E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FD3C4C45-91E7-4559-8C8D-EA249B01A3B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AC386F11-372C-4EA3-93AB-14A6E2509F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7B3DC4D3-2643-4499-9C52-05919A6ACF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3EDC6F69-A167-44F3-AFA9-1092A514A95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FFDDCC5D-4C42-4B67-866F-EBF8FDB7792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6DB7A5CA-7636-4812-AACB-4206462B3C5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40626A6D-6121-48E1-86A3-ED127607515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24776372-238B-4862-BE46-581F272887C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8C78BB4F-021B-445F-971E-072F5BADC18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1F3F40E3-D497-4F4E-8031-0CAA49E6115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3DE66F4D-E340-4ACA-959C-6F0C2D68E5D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ADA53642-E176-49CC-80A3-C839D77B4BA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B1EF2F41-C1C2-4986-9558-7F0624DEB6A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D9F90C69-3A1B-48BB-8670-348F8A1F1A5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947DC5CC-4498-42AA-A141-0F2C2047ED71}"/>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2BEBA732-27E1-45FE-ABA2-E24EB36766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C1C5FFE6-D0C4-419A-963D-586FD9D7702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1197EC9A-CCDD-4441-923F-FA36004869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572622ED-6F1F-4254-9DEF-78A1DA9F446F}"/>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2AA0FE0C-0671-4FC0-82B2-FDA9F71AF3F5}"/>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C3A96178-FB9D-43B6-B7D8-BF6CEDB8DE96}"/>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9DCC20FC-059D-4173-B8BA-C10E78B6322F}"/>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37A2D864-9A83-4885-BBE9-42E9E36C1F9E}"/>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id="{2DC0CC1F-A262-4084-9B34-2F8127670397}"/>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8A50CDAD-E220-4ED9-97DD-21EC0FC1EEB2}"/>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D5C2B09F-B852-4F53-BE03-601FEFDB73AE}"/>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F22A04F1-16BD-46B3-B626-1CEDD46E10A5}"/>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2733FE0A-1D85-418A-B7F1-4E40CFCEBF6C}"/>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72317</xdr:rowOff>
    </xdr:from>
    <xdr:to>
      <xdr:col>36</xdr:col>
      <xdr:colOff>165100</xdr:colOff>
      <xdr:row>64</xdr:row>
      <xdr:rowOff>2467</xdr:rowOff>
    </xdr:to>
    <xdr:sp macro="" textlink="">
      <xdr:nvSpPr>
        <xdr:cNvPr id="140" name="フローチャート: 判断 139">
          <a:extLst>
            <a:ext uri="{FF2B5EF4-FFF2-40B4-BE49-F238E27FC236}">
              <a16:creationId xmlns:a16="http://schemas.microsoft.com/office/drawing/2014/main" id="{436A1AA1-3EF7-49D7-A901-EC413F86317D}"/>
            </a:ext>
          </a:extLst>
        </xdr:cNvPr>
        <xdr:cNvSpPr/>
      </xdr:nvSpPr>
      <xdr:spPr>
        <a:xfrm>
          <a:off x="6921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1302305-C003-4A20-9ABF-9693AB12644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C37197B-542F-4FC8-B94E-F0126B32DA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1905654-891C-43C0-AD31-A316479F50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BB396B7-45CC-4B5A-850C-9B9EE5DA47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C5830E2-44B2-466C-B274-8BAAC8F999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72644</xdr:rowOff>
    </xdr:from>
    <xdr:to>
      <xdr:col>55</xdr:col>
      <xdr:colOff>50800</xdr:colOff>
      <xdr:row>64</xdr:row>
      <xdr:rowOff>2794</xdr:rowOff>
    </xdr:to>
    <xdr:sp macro="" textlink="">
      <xdr:nvSpPr>
        <xdr:cNvPr id="146" name="楕円 145">
          <a:extLst>
            <a:ext uri="{FF2B5EF4-FFF2-40B4-BE49-F238E27FC236}">
              <a16:creationId xmlns:a16="http://schemas.microsoft.com/office/drawing/2014/main" id="{3B882223-86D1-4AE8-B543-C18B8A4A8DF5}"/>
            </a:ext>
          </a:extLst>
        </xdr:cNvPr>
        <xdr:cNvSpPr/>
      </xdr:nvSpPr>
      <xdr:spPr>
        <a:xfrm>
          <a:off x="104267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95521</xdr:rowOff>
    </xdr:from>
    <xdr:ext cx="469744" cy="259045"/>
    <xdr:sp macro="" textlink="">
      <xdr:nvSpPr>
        <xdr:cNvPr id="147" name="【体育館・プール】&#10;一人当たり面積該当値テキスト">
          <a:extLst>
            <a:ext uri="{FF2B5EF4-FFF2-40B4-BE49-F238E27FC236}">
              <a16:creationId xmlns:a16="http://schemas.microsoft.com/office/drawing/2014/main" id="{D9857CF0-76EE-47C8-8334-8AFFCB9A5B91}"/>
            </a:ext>
          </a:extLst>
        </xdr:cNvPr>
        <xdr:cNvSpPr txBox="1"/>
      </xdr:nvSpPr>
      <xdr:spPr>
        <a:xfrm>
          <a:off x="10515600" y="1072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74440</xdr:rowOff>
    </xdr:from>
    <xdr:to>
      <xdr:col>50</xdr:col>
      <xdr:colOff>165100</xdr:colOff>
      <xdr:row>64</xdr:row>
      <xdr:rowOff>4590</xdr:rowOff>
    </xdr:to>
    <xdr:sp macro="" textlink="">
      <xdr:nvSpPr>
        <xdr:cNvPr id="148" name="楕円 147">
          <a:extLst>
            <a:ext uri="{FF2B5EF4-FFF2-40B4-BE49-F238E27FC236}">
              <a16:creationId xmlns:a16="http://schemas.microsoft.com/office/drawing/2014/main" id="{82D4F299-FA27-4269-A172-80403DC90048}"/>
            </a:ext>
          </a:extLst>
        </xdr:cNvPr>
        <xdr:cNvSpPr/>
      </xdr:nvSpPr>
      <xdr:spPr>
        <a:xfrm>
          <a:off x="9588500" y="108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123444</xdr:rowOff>
    </xdr:from>
    <xdr:to>
      <xdr:col>55</xdr:col>
      <xdr:colOff>0</xdr:colOff>
      <xdr:row>63</xdr:row>
      <xdr:rowOff>125240</xdr:rowOff>
    </xdr:to>
    <xdr:cxnSp macro="">
      <xdr:nvCxnSpPr>
        <xdr:cNvPr id="149" name="直線コネクタ 148">
          <a:extLst>
            <a:ext uri="{FF2B5EF4-FFF2-40B4-BE49-F238E27FC236}">
              <a16:creationId xmlns:a16="http://schemas.microsoft.com/office/drawing/2014/main" id="{8D61B776-EF90-426C-ABF3-240CF178BF56}"/>
            </a:ext>
          </a:extLst>
        </xdr:cNvPr>
        <xdr:cNvCxnSpPr/>
      </xdr:nvCxnSpPr>
      <xdr:spPr>
        <a:xfrm flipV="1">
          <a:off x="9639300" y="10924794"/>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78849</xdr:rowOff>
    </xdr:from>
    <xdr:to>
      <xdr:col>46</xdr:col>
      <xdr:colOff>38100</xdr:colOff>
      <xdr:row>64</xdr:row>
      <xdr:rowOff>8999</xdr:rowOff>
    </xdr:to>
    <xdr:sp macro="" textlink="">
      <xdr:nvSpPr>
        <xdr:cNvPr id="150" name="楕円 149">
          <a:extLst>
            <a:ext uri="{FF2B5EF4-FFF2-40B4-BE49-F238E27FC236}">
              <a16:creationId xmlns:a16="http://schemas.microsoft.com/office/drawing/2014/main" id="{99A20A9B-C946-45F2-ADD2-E52EF6F9D924}"/>
            </a:ext>
          </a:extLst>
        </xdr:cNvPr>
        <xdr:cNvSpPr/>
      </xdr:nvSpPr>
      <xdr:spPr>
        <a:xfrm>
          <a:off x="8699500" y="10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125240</xdr:rowOff>
    </xdr:from>
    <xdr:to>
      <xdr:col>50</xdr:col>
      <xdr:colOff>114300</xdr:colOff>
      <xdr:row>63</xdr:row>
      <xdr:rowOff>129649</xdr:rowOff>
    </xdr:to>
    <xdr:cxnSp macro="">
      <xdr:nvCxnSpPr>
        <xdr:cNvPr id="151" name="直線コネクタ 150">
          <a:extLst>
            <a:ext uri="{FF2B5EF4-FFF2-40B4-BE49-F238E27FC236}">
              <a16:creationId xmlns:a16="http://schemas.microsoft.com/office/drawing/2014/main" id="{958F3646-60DE-45FC-B4B5-A56E7E0CF412}"/>
            </a:ext>
          </a:extLst>
        </xdr:cNvPr>
        <xdr:cNvCxnSpPr/>
      </xdr:nvCxnSpPr>
      <xdr:spPr>
        <a:xfrm flipV="1">
          <a:off x="8750300" y="10926590"/>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81135</xdr:rowOff>
    </xdr:from>
    <xdr:to>
      <xdr:col>41</xdr:col>
      <xdr:colOff>101600</xdr:colOff>
      <xdr:row>64</xdr:row>
      <xdr:rowOff>11285</xdr:rowOff>
    </xdr:to>
    <xdr:sp macro="" textlink="">
      <xdr:nvSpPr>
        <xdr:cNvPr id="152" name="楕円 151">
          <a:extLst>
            <a:ext uri="{FF2B5EF4-FFF2-40B4-BE49-F238E27FC236}">
              <a16:creationId xmlns:a16="http://schemas.microsoft.com/office/drawing/2014/main" id="{73AD5F1A-B0E2-4704-BB63-79628BF535FF}"/>
            </a:ext>
          </a:extLst>
        </xdr:cNvPr>
        <xdr:cNvSpPr/>
      </xdr:nvSpPr>
      <xdr:spPr>
        <a:xfrm>
          <a:off x="7810500" y="10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129649</xdr:rowOff>
    </xdr:from>
    <xdr:to>
      <xdr:col>45</xdr:col>
      <xdr:colOff>177800</xdr:colOff>
      <xdr:row>63</xdr:row>
      <xdr:rowOff>131935</xdr:rowOff>
    </xdr:to>
    <xdr:cxnSp macro="">
      <xdr:nvCxnSpPr>
        <xdr:cNvPr id="153" name="直線コネクタ 152">
          <a:extLst>
            <a:ext uri="{FF2B5EF4-FFF2-40B4-BE49-F238E27FC236}">
              <a16:creationId xmlns:a16="http://schemas.microsoft.com/office/drawing/2014/main" id="{15956FCE-EFAC-4D40-BF2C-E9970F1AE4FF}"/>
            </a:ext>
          </a:extLst>
        </xdr:cNvPr>
        <xdr:cNvCxnSpPr/>
      </xdr:nvCxnSpPr>
      <xdr:spPr>
        <a:xfrm flipV="1">
          <a:off x="7861300" y="109309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id="{1F33A4E3-0485-40D1-B9DF-7BEDBA0BBBC5}"/>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id="{E9194DFD-D572-4D95-A618-7B51850B362D}"/>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6" name="n_3aveValue【体育館・プール】&#10;一人当たり面積">
          <a:extLst>
            <a:ext uri="{FF2B5EF4-FFF2-40B4-BE49-F238E27FC236}">
              <a16:creationId xmlns:a16="http://schemas.microsoft.com/office/drawing/2014/main" id="{2C63B82D-9CC3-45DC-A853-8B1B8BEDD9CB}"/>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18994</xdr:rowOff>
    </xdr:from>
    <xdr:ext cx="469744" cy="259045"/>
    <xdr:sp macro="" textlink="">
      <xdr:nvSpPr>
        <xdr:cNvPr id="157" name="n_4aveValue【体育館・プール】&#10;一人当たり面積">
          <a:extLst>
            <a:ext uri="{FF2B5EF4-FFF2-40B4-BE49-F238E27FC236}">
              <a16:creationId xmlns:a16="http://schemas.microsoft.com/office/drawing/2014/main" id="{4089510D-A581-423B-924C-922E7FC917F6}"/>
            </a:ext>
          </a:extLst>
        </xdr:cNvPr>
        <xdr:cNvSpPr txBox="1"/>
      </xdr:nvSpPr>
      <xdr:spPr>
        <a:xfrm>
          <a:off x="6737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21117</xdr:rowOff>
    </xdr:from>
    <xdr:ext cx="469744" cy="259045"/>
    <xdr:sp macro="" textlink="">
      <xdr:nvSpPr>
        <xdr:cNvPr id="158" name="n_1mainValue【体育館・プール】&#10;一人当たり面積">
          <a:extLst>
            <a:ext uri="{FF2B5EF4-FFF2-40B4-BE49-F238E27FC236}">
              <a16:creationId xmlns:a16="http://schemas.microsoft.com/office/drawing/2014/main" id="{7CCF4563-8B24-42C9-ACBC-F4BFCB1E82E5}"/>
            </a:ext>
          </a:extLst>
        </xdr:cNvPr>
        <xdr:cNvSpPr txBox="1"/>
      </xdr:nvSpPr>
      <xdr:spPr>
        <a:xfrm>
          <a:off x="9391727" y="106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25526</xdr:rowOff>
    </xdr:from>
    <xdr:ext cx="469744" cy="259045"/>
    <xdr:sp macro="" textlink="">
      <xdr:nvSpPr>
        <xdr:cNvPr id="159" name="n_2mainValue【体育館・プール】&#10;一人当たり面積">
          <a:extLst>
            <a:ext uri="{FF2B5EF4-FFF2-40B4-BE49-F238E27FC236}">
              <a16:creationId xmlns:a16="http://schemas.microsoft.com/office/drawing/2014/main" id="{4730032A-6B84-4DE8-A282-7DBC15CEACB5}"/>
            </a:ext>
          </a:extLst>
        </xdr:cNvPr>
        <xdr:cNvSpPr txBox="1"/>
      </xdr:nvSpPr>
      <xdr:spPr>
        <a:xfrm>
          <a:off x="8515427" y="106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2412</xdr:rowOff>
    </xdr:from>
    <xdr:ext cx="469744" cy="259045"/>
    <xdr:sp macro="" textlink="">
      <xdr:nvSpPr>
        <xdr:cNvPr id="160" name="n_3mainValue【体育館・プール】&#10;一人当たり面積">
          <a:extLst>
            <a:ext uri="{FF2B5EF4-FFF2-40B4-BE49-F238E27FC236}">
              <a16:creationId xmlns:a16="http://schemas.microsoft.com/office/drawing/2014/main" id="{6EE9301D-86BF-413B-9BAA-0E3DCA3DF4A9}"/>
            </a:ext>
          </a:extLst>
        </xdr:cNvPr>
        <xdr:cNvSpPr txBox="1"/>
      </xdr:nvSpPr>
      <xdr:spPr>
        <a:xfrm>
          <a:off x="7626427" y="10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FB0E352A-420A-4774-BAA4-1402E0D8D1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68E83170-A54A-4E38-BEC4-696CEEF5AD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F29524BA-6AED-42D0-8D1D-670A4A586B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73842A4E-50A8-4298-9A49-4C9278A19F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435C8BA0-0688-4301-9B98-AF1AE90868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F5ABF920-143B-485C-A5A1-C72587C1E71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143DE1B6-9CC3-4879-A70D-291B08106B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13F7B6AB-42D6-4759-9B94-F44C27CD6F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E09C1A51-4F50-4994-9469-5E3E3E8E4C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1CE7BCD-4B43-4000-A8E4-444F6552AF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BC94167C-FEA1-4087-9C2E-BF14559333C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BED70433-0194-4588-B476-CB132381FF1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33B12FE-9771-41F5-9FF4-4DE23C32A79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EE26AFB3-0865-4EA1-863E-4ED08921CE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790659F8-32BD-4963-B96B-6D3784A73AF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11B3A730-6F11-46DE-8567-6D011525376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6F2E864A-5DF6-4A71-A820-D609548D9AF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BF910422-C581-48E8-88ED-CE6D3240416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B54A1672-738C-4891-9A16-915ED38ABF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3C3C87B5-FFAA-47E9-93EB-A72B407D1D1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CD0BEC2C-2392-4303-AB57-815A19F160C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233F6FDE-4761-429C-9408-681426D55F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3F143501-999D-4AAD-8536-9A6895ADC57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AB6F0B11-E0DC-414D-802D-5D4614E6F00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54FA5593-2D87-4468-93B6-F87530D4DFC1}"/>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F1933915-AE69-4F68-A373-E17AE4E5B8D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871BFA21-AF85-4B8E-BA25-950CECB9665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56211B04-8B17-42B2-BA90-230C0FEEE213}"/>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id="{E7EAD2FD-47A4-46C6-8335-1F6E71E7CE5C}"/>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1689E52C-0C5C-495E-BCA2-DC48A8E2DD33}"/>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id="{7E60C34F-7A30-44C2-BA0C-7F0E77E6F87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id="{F6872975-4681-44B4-A2B6-845C938AE5D7}"/>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id="{5E889B7C-0A7D-427F-98CF-B4707D28428E}"/>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id="{B685B943-4E9D-4835-ADE9-043E15BD289F}"/>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195" name="フローチャート: 判断 194">
          <a:extLst>
            <a:ext uri="{FF2B5EF4-FFF2-40B4-BE49-F238E27FC236}">
              <a16:creationId xmlns:a16="http://schemas.microsoft.com/office/drawing/2014/main" id="{266A1FA4-AC89-4E78-A902-9FBDB6ED3848}"/>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9CC06490-370B-416A-832F-8287198CAF6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07F5A11-51D9-49E7-9032-0D7E8F7EC1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67E5838D-A87F-4D43-A11B-C07DB2F9C18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02F6080-19C5-42BD-B7A3-713CE2EB2F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879331E-1B3B-4244-80E4-0E58FBC70F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01" name="楕円 200">
          <a:extLst>
            <a:ext uri="{FF2B5EF4-FFF2-40B4-BE49-F238E27FC236}">
              <a16:creationId xmlns:a16="http://schemas.microsoft.com/office/drawing/2014/main" id="{DC2613FB-1A3B-498E-9943-993B6A15AD6A}"/>
            </a:ext>
          </a:extLst>
        </xdr:cNvPr>
        <xdr:cNvSpPr/>
      </xdr:nvSpPr>
      <xdr:spPr>
        <a:xfrm>
          <a:off x="4584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104791</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D0EA7D8A-95CA-4A55-A016-533A45BDD687}"/>
            </a:ext>
          </a:extLst>
        </xdr:cNvPr>
        <xdr:cNvSpPr txBox="1"/>
      </xdr:nvSpPr>
      <xdr:spPr>
        <a:xfrm>
          <a:off x="4673600"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65405</xdr:rowOff>
    </xdr:from>
    <xdr:to>
      <xdr:col>20</xdr:col>
      <xdr:colOff>38100</xdr:colOff>
      <xdr:row>81</xdr:row>
      <xdr:rowOff>167005</xdr:rowOff>
    </xdr:to>
    <xdr:sp macro="" textlink="">
      <xdr:nvSpPr>
        <xdr:cNvPr id="203" name="楕円 202">
          <a:extLst>
            <a:ext uri="{FF2B5EF4-FFF2-40B4-BE49-F238E27FC236}">
              <a16:creationId xmlns:a16="http://schemas.microsoft.com/office/drawing/2014/main" id="{3F19E0FF-3ACF-45BD-BD1B-A5A07448356F}"/>
            </a:ext>
          </a:extLst>
        </xdr:cNvPr>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116205</xdr:rowOff>
    </xdr:from>
    <xdr:to>
      <xdr:col>24</xdr:col>
      <xdr:colOff>63500</xdr:colOff>
      <xdr:row>82</xdr:row>
      <xdr:rowOff>5714</xdr:rowOff>
    </xdr:to>
    <xdr:cxnSp macro="">
      <xdr:nvCxnSpPr>
        <xdr:cNvPr id="204" name="直線コネクタ 203">
          <a:extLst>
            <a:ext uri="{FF2B5EF4-FFF2-40B4-BE49-F238E27FC236}">
              <a16:creationId xmlns:a16="http://schemas.microsoft.com/office/drawing/2014/main" id="{80C9F9F4-16BC-43ED-8F0D-020966655F57}"/>
            </a:ext>
          </a:extLst>
        </xdr:cNvPr>
        <xdr:cNvCxnSpPr/>
      </xdr:nvCxnSpPr>
      <xdr:spPr>
        <a:xfrm>
          <a:off x="3797300" y="14003655"/>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2539</xdr:rowOff>
    </xdr:from>
    <xdr:to>
      <xdr:col>15</xdr:col>
      <xdr:colOff>101600</xdr:colOff>
      <xdr:row>81</xdr:row>
      <xdr:rowOff>104139</xdr:rowOff>
    </xdr:to>
    <xdr:sp macro="" textlink="">
      <xdr:nvSpPr>
        <xdr:cNvPr id="205" name="楕円 204">
          <a:extLst>
            <a:ext uri="{FF2B5EF4-FFF2-40B4-BE49-F238E27FC236}">
              <a16:creationId xmlns:a16="http://schemas.microsoft.com/office/drawing/2014/main" id="{43F3DEEE-E990-4306-8A64-ACD21C867A7B}"/>
            </a:ext>
          </a:extLst>
        </xdr:cNvPr>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53339</xdr:rowOff>
    </xdr:from>
    <xdr:to>
      <xdr:col>19</xdr:col>
      <xdr:colOff>177800</xdr:colOff>
      <xdr:row>81</xdr:row>
      <xdr:rowOff>116205</xdr:rowOff>
    </xdr:to>
    <xdr:cxnSp macro="">
      <xdr:nvCxnSpPr>
        <xdr:cNvPr id="206" name="直線コネクタ 205">
          <a:extLst>
            <a:ext uri="{FF2B5EF4-FFF2-40B4-BE49-F238E27FC236}">
              <a16:creationId xmlns:a16="http://schemas.microsoft.com/office/drawing/2014/main" id="{7EAD2B0A-E615-4B69-9010-D95DB541FE1E}"/>
            </a:ext>
          </a:extLst>
        </xdr:cNvPr>
        <xdr:cNvCxnSpPr/>
      </xdr:nvCxnSpPr>
      <xdr:spPr>
        <a:xfrm>
          <a:off x="2908300" y="139407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07" name="楕円 206">
          <a:extLst>
            <a:ext uri="{FF2B5EF4-FFF2-40B4-BE49-F238E27FC236}">
              <a16:creationId xmlns:a16="http://schemas.microsoft.com/office/drawing/2014/main" id="{E184B136-E1E5-4A44-9F8E-C979D6A4A82A}"/>
            </a:ext>
          </a:extLst>
        </xdr:cNvPr>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53339</xdr:rowOff>
    </xdr:to>
    <xdr:cxnSp macro="">
      <xdr:nvCxnSpPr>
        <xdr:cNvPr id="208" name="直線コネクタ 207">
          <a:extLst>
            <a:ext uri="{FF2B5EF4-FFF2-40B4-BE49-F238E27FC236}">
              <a16:creationId xmlns:a16="http://schemas.microsoft.com/office/drawing/2014/main" id="{A6C1672A-4ABB-4BB7-8634-626F5F5D588B}"/>
            </a:ext>
          </a:extLst>
        </xdr:cNvPr>
        <xdr:cNvCxnSpPr/>
      </xdr:nvCxnSpPr>
      <xdr:spPr>
        <a:xfrm>
          <a:off x="2019300" y="138798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id="{10E424A7-06F8-4781-BE0C-A0733621AB0D}"/>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0" name="n_2aveValue【福祉施設】&#10;有形固定資産減価償却率">
          <a:extLst>
            <a:ext uri="{FF2B5EF4-FFF2-40B4-BE49-F238E27FC236}">
              <a16:creationId xmlns:a16="http://schemas.microsoft.com/office/drawing/2014/main" id="{0E27537F-274E-4910-B995-F7716DD5E8F6}"/>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1" name="n_3aveValue【福祉施設】&#10;有形固定資産減価償却率">
          <a:extLst>
            <a:ext uri="{FF2B5EF4-FFF2-40B4-BE49-F238E27FC236}">
              <a16:creationId xmlns:a16="http://schemas.microsoft.com/office/drawing/2014/main" id="{BF4774FA-3C13-418A-8BE2-F438D476F152}"/>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212" name="n_4aveValue【福祉施設】&#10;有形固定資産減価償却率">
          <a:extLst>
            <a:ext uri="{FF2B5EF4-FFF2-40B4-BE49-F238E27FC236}">
              <a16:creationId xmlns:a16="http://schemas.microsoft.com/office/drawing/2014/main" id="{4DE076F3-BCAD-4163-8D46-1B9ACFFC4317}"/>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158132</xdr:rowOff>
    </xdr:from>
    <xdr:ext cx="405111" cy="259045"/>
    <xdr:sp macro="" textlink="">
      <xdr:nvSpPr>
        <xdr:cNvPr id="213" name="n_1mainValue【福祉施設】&#10;有形固定資産減価償却率">
          <a:extLst>
            <a:ext uri="{FF2B5EF4-FFF2-40B4-BE49-F238E27FC236}">
              <a16:creationId xmlns:a16="http://schemas.microsoft.com/office/drawing/2014/main" id="{9A146126-34E4-4C05-8E70-8BFE187B315A}"/>
            </a:ext>
          </a:extLst>
        </xdr:cNvPr>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14" name="n_2mainValue【福祉施設】&#10;有形固定資産減価償却率">
          <a:extLst>
            <a:ext uri="{FF2B5EF4-FFF2-40B4-BE49-F238E27FC236}">
              <a16:creationId xmlns:a16="http://schemas.microsoft.com/office/drawing/2014/main" id="{7B82FDA5-E43A-41D1-ABDC-A499656C4522}"/>
            </a:ext>
          </a:extLst>
        </xdr:cNvPr>
        <xdr:cNvSpPr txBox="1"/>
      </xdr:nvSpPr>
      <xdr:spPr>
        <a:xfrm>
          <a:off x="2705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34307</xdr:rowOff>
    </xdr:from>
    <xdr:ext cx="405111" cy="259045"/>
    <xdr:sp macro="" textlink="">
      <xdr:nvSpPr>
        <xdr:cNvPr id="215" name="n_3mainValue【福祉施設】&#10;有形固定資産減価償却率">
          <a:extLst>
            <a:ext uri="{FF2B5EF4-FFF2-40B4-BE49-F238E27FC236}">
              <a16:creationId xmlns:a16="http://schemas.microsoft.com/office/drawing/2014/main" id="{06FED647-4824-416D-ABEA-6DE70034BF22}"/>
            </a:ext>
          </a:extLst>
        </xdr:cNvPr>
        <xdr:cNvSpPr txBox="1"/>
      </xdr:nvSpPr>
      <xdr:spPr>
        <a:xfrm>
          <a:off x="1816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E60D1C20-2746-44D2-ACA4-86F40AF4E4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870BE561-A703-4314-9247-0E301F445B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3F955300-F6A3-42E8-8D92-F6F3DBA45F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5800EFA9-74EA-4AD7-83C1-CE20951AEC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51D6F54A-31E7-4784-9408-BF61620875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D495823B-F01F-45BE-B072-173520BF41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9608EB4B-AAE6-475F-AFC0-FF88147C1C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365885FF-8057-4573-92BA-3EAC90ECF7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8D67DC2C-6496-480A-A7EB-AA10625D41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C27718D2-B535-45EB-9624-67422DD3620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02DE2ED8-6B1B-4B55-BAD4-9986EE7F3C3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CE56E1DC-AF4C-428B-9BA5-0B3870A156E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75E6F425-EA2A-429B-B5A9-E10CF77ACDB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3C4AA186-37A2-4BC5-BB32-20B1F733B8A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93014B59-AF89-4538-A655-297B37251F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21E5BAC6-4190-44A4-B168-87B979D1F74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E0195690-FD1B-446A-A29A-62B84E2AAA3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7FD74577-BBD3-4367-96CB-AC11A91EDFA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761756AD-98F9-4F66-83D2-89DF96191AB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5BE193F-7EF8-40BA-869F-2DCAE6D2594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45813604-3CD9-4CF3-92DE-48FABF4275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3D1C9FB5-AD06-409F-9AEC-AA74252898B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144D709A-1461-45D0-B52E-1F52BD22DE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id="{1F35D08F-62FC-441F-BDAB-DBEC9F89CAC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id="{79E3DDAA-5C64-4551-9495-1B870F495C09}"/>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id="{64096358-0759-4BF6-A3A6-F3F808BA2D55}"/>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id="{248D1DB4-97E2-4ED5-BCFA-01160C667941}"/>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id="{202A704A-DF90-4268-A5DE-E4E97733E4AC}"/>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44" name="【福祉施設】&#10;一人当たり面積平均値テキスト">
          <a:extLst>
            <a:ext uri="{FF2B5EF4-FFF2-40B4-BE49-F238E27FC236}">
              <a16:creationId xmlns:a16="http://schemas.microsoft.com/office/drawing/2014/main" id="{D1A56FF2-54A1-484A-AD6F-72610BB0CEA4}"/>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id="{81C477BF-6E1A-4FAA-AEA1-4047C66E6F8E}"/>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id="{E4CD559E-0FD5-4CE6-8274-DE519B3490C8}"/>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id="{10E15D7D-E6C8-4398-B2C4-D8DF1D3402FB}"/>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id="{52EEBD3C-E5E9-4CE6-8F34-DB99EFC6D4BC}"/>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249" name="フローチャート: 判断 248">
          <a:extLst>
            <a:ext uri="{FF2B5EF4-FFF2-40B4-BE49-F238E27FC236}">
              <a16:creationId xmlns:a16="http://schemas.microsoft.com/office/drawing/2014/main" id="{C6B639F5-E9CE-4E67-B329-915C33A958A2}"/>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A8259E3-37EF-47A1-BB09-2E10BCFF23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7D4565F6-82A8-471E-94C4-E87FFC7B69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E025D9C-42F6-4110-A845-C74B779244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FCDB293-DA1F-4320-AB39-06DFBADC4C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97F4F5B-A18F-4F14-843E-74D2468518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104267</xdr:rowOff>
    </xdr:from>
    <xdr:to>
      <xdr:col>55</xdr:col>
      <xdr:colOff>50800</xdr:colOff>
      <xdr:row>80</xdr:row>
      <xdr:rowOff>34417</xdr:rowOff>
    </xdr:to>
    <xdr:sp macro="" textlink="">
      <xdr:nvSpPr>
        <xdr:cNvPr id="255" name="楕円 254">
          <a:extLst>
            <a:ext uri="{FF2B5EF4-FFF2-40B4-BE49-F238E27FC236}">
              <a16:creationId xmlns:a16="http://schemas.microsoft.com/office/drawing/2014/main" id="{3FC3160F-EF38-4384-88DF-CBBEB6B03A28}"/>
            </a:ext>
          </a:extLst>
        </xdr:cNvPr>
        <xdr:cNvSpPr/>
      </xdr:nvSpPr>
      <xdr:spPr>
        <a:xfrm>
          <a:off x="10426700" y="136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127144</xdr:rowOff>
    </xdr:from>
    <xdr:ext cx="469744" cy="259045"/>
    <xdr:sp macro="" textlink="">
      <xdr:nvSpPr>
        <xdr:cNvPr id="256" name="【福祉施設】&#10;一人当たり面積該当値テキスト">
          <a:extLst>
            <a:ext uri="{FF2B5EF4-FFF2-40B4-BE49-F238E27FC236}">
              <a16:creationId xmlns:a16="http://schemas.microsoft.com/office/drawing/2014/main" id="{7FFE7B00-FCF2-42DD-8B7C-B2036D922D81}"/>
            </a:ext>
          </a:extLst>
        </xdr:cNvPr>
        <xdr:cNvSpPr txBox="1"/>
      </xdr:nvSpPr>
      <xdr:spPr>
        <a:xfrm>
          <a:off x="10515600" y="135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116078</xdr:rowOff>
    </xdr:from>
    <xdr:to>
      <xdr:col>50</xdr:col>
      <xdr:colOff>165100</xdr:colOff>
      <xdr:row>80</xdr:row>
      <xdr:rowOff>46228</xdr:rowOff>
    </xdr:to>
    <xdr:sp macro="" textlink="">
      <xdr:nvSpPr>
        <xdr:cNvPr id="257" name="楕円 256">
          <a:extLst>
            <a:ext uri="{FF2B5EF4-FFF2-40B4-BE49-F238E27FC236}">
              <a16:creationId xmlns:a16="http://schemas.microsoft.com/office/drawing/2014/main" id="{CF2EEFF3-A84E-4999-BB66-11A86D644AF4}"/>
            </a:ext>
          </a:extLst>
        </xdr:cNvPr>
        <xdr:cNvSpPr/>
      </xdr:nvSpPr>
      <xdr:spPr>
        <a:xfrm>
          <a:off x="9588500" y="136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155067</xdr:rowOff>
    </xdr:from>
    <xdr:to>
      <xdr:col>55</xdr:col>
      <xdr:colOff>0</xdr:colOff>
      <xdr:row>79</xdr:row>
      <xdr:rowOff>166878</xdr:rowOff>
    </xdr:to>
    <xdr:cxnSp macro="">
      <xdr:nvCxnSpPr>
        <xdr:cNvPr id="258" name="直線コネクタ 257">
          <a:extLst>
            <a:ext uri="{FF2B5EF4-FFF2-40B4-BE49-F238E27FC236}">
              <a16:creationId xmlns:a16="http://schemas.microsoft.com/office/drawing/2014/main" id="{3661C6AE-8545-4753-A2F6-4BDDB046CA1E}"/>
            </a:ext>
          </a:extLst>
        </xdr:cNvPr>
        <xdr:cNvCxnSpPr/>
      </xdr:nvCxnSpPr>
      <xdr:spPr>
        <a:xfrm flipV="1">
          <a:off x="9639300" y="1369961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133986</xdr:rowOff>
    </xdr:from>
    <xdr:to>
      <xdr:col>46</xdr:col>
      <xdr:colOff>38100</xdr:colOff>
      <xdr:row>80</xdr:row>
      <xdr:rowOff>64136</xdr:rowOff>
    </xdr:to>
    <xdr:sp macro="" textlink="">
      <xdr:nvSpPr>
        <xdr:cNvPr id="259" name="楕円 258">
          <a:extLst>
            <a:ext uri="{FF2B5EF4-FFF2-40B4-BE49-F238E27FC236}">
              <a16:creationId xmlns:a16="http://schemas.microsoft.com/office/drawing/2014/main" id="{DEDF0F5B-617A-41B4-8F0C-947D690811E4}"/>
            </a:ext>
          </a:extLst>
        </xdr:cNvPr>
        <xdr:cNvSpPr/>
      </xdr:nvSpPr>
      <xdr:spPr>
        <a:xfrm>
          <a:off x="8699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166878</xdr:rowOff>
    </xdr:from>
    <xdr:to>
      <xdr:col>50</xdr:col>
      <xdr:colOff>114300</xdr:colOff>
      <xdr:row>80</xdr:row>
      <xdr:rowOff>13336</xdr:rowOff>
    </xdr:to>
    <xdr:cxnSp macro="">
      <xdr:nvCxnSpPr>
        <xdr:cNvPr id="260" name="直線コネクタ 259">
          <a:extLst>
            <a:ext uri="{FF2B5EF4-FFF2-40B4-BE49-F238E27FC236}">
              <a16:creationId xmlns:a16="http://schemas.microsoft.com/office/drawing/2014/main" id="{6135EC67-0A26-417B-A5F3-BCB354DF424C}"/>
            </a:ext>
          </a:extLst>
        </xdr:cNvPr>
        <xdr:cNvCxnSpPr/>
      </xdr:nvCxnSpPr>
      <xdr:spPr>
        <a:xfrm flipV="1">
          <a:off x="8750300" y="13711428"/>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148082</xdr:rowOff>
    </xdr:from>
    <xdr:to>
      <xdr:col>41</xdr:col>
      <xdr:colOff>101600</xdr:colOff>
      <xdr:row>80</xdr:row>
      <xdr:rowOff>78232</xdr:rowOff>
    </xdr:to>
    <xdr:sp macro="" textlink="">
      <xdr:nvSpPr>
        <xdr:cNvPr id="261" name="楕円 260">
          <a:extLst>
            <a:ext uri="{FF2B5EF4-FFF2-40B4-BE49-F238E27FC236}">
              <a16:creationId xmlns:a16="http://schemas.microsoft.com/office/drawing/2014/main" id="{600E0020-04EF-4C99-A6FE-A0D038D0D287}"/>
            </a:ext>
          </a:extLst>
        </xdr:cNvPr>
        <xdr:cNvSpPr/>
      </xdr:nvSpPr>
      <xdr:spPr>
        <a:xfrm>
          <a:off x="7810500" y="136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13336</xdr:rowOff>
    </xdr:from>
    <xdr:to>
      <xdr:col>45</xdr:col>
      <xdr:colOff>177800</xdr:colOff>
      <xdr:row>80</xdr:row>
      <xdr:rowOff>27432</xdr:rowOff>
    </xdr:to>
    <xdr:cxnSp macro="">
      <xdr:nvCxnSpPr>
        <xdr:cNvPr id="262" name="直線コネクタ 261">
          <a:extLst>
            <a:ext uri="{FF2B5EF4-FFF2-40B4-BE49-F238E27FC236}">
              <a16:creationId xmlns:a16="http://schemas.microsoft.com/office/drawing/2014/main" id="{8D10D1D8-A5F2-43F0-825F-F858DBBDC680}"/>
            </a:ext>
          </a:extLst>
        </xdr:cNvPr>
        <xdr:cNvCxnSpPr/>
      </xdr:nvCxnSpPr>
      <xdr:spPr>
        <a:xfrm flipV="1">
          <a:off x="7861300" y="13729336"/>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63" name="n_1aveValue【福祉施設】&#10;一人当たり面積">
          <a:extLst>
            <a:ext uri="{FF2B5EF4-FFF2-40B4-BE49-F238E27FC236}">
              <a16:creationId xmlns:a16="http://schemas.microsoft.com/office/drawing/2014/main" id="{73233B9F-0A12-48E7-B7DF-4977CEA42F4A}"/>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64" name="n_2aveValue【福祉施設】&#10;一人当たり面積">
          <a:extLst>
            <a:ext uri="{FF2B5EF4-FFF2-40B4-BE49-F238E27FC236}">
              <a16:creationId xmlns:a16="http://schemas.microsoft.com/office/drawing/2014/main" id="{40502FAD-EC8A-4B30-A723-5E456BE87BED}"/>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65" name="n_3aveValue【福祉施設】&#10;一人当たり面積">
          <a:extLst>
            <a:ext uri="{FF2B5EF4-FFF2-40B4-BE49-F238E27FC236}">
              <a16:creationId xmlns:a16="http://schemas.microsoft.com/office/drawing/2014/main" id="{B5AFC7D2-255F-4A64-A10A-B23C73F50B89}"/>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266" name="n_4aveValue【福祉施設】&#10;一人当たり面積">
          <a:extLst>
            <a:ext uri="{FF2B5EF4-FFF2-40B4-BE49-F238E27FC236}">
              <a16:creationId xmlns:a16="http://schemas.microsoft.com/office/drawing/2014/main" id="{D3333B90-5777-43F8-B538-014B6F4BED7B}"/>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62755</xdr:rowOff>
    </xdr:from>
    <xdr:ext cx="469744" cy="259045"/>
    <xdr:sp macro="" textlink="">
      <xdr:nvSpPr>
        <xdr:cNvPr id="267" name="n_1mainValue【福祉施設】&#10;一人当たり面積">
          <a:extLst>
            <a:ext uri="{FF2B5EF4-FFF2-40B4-BE49-F238E27FC236}">
              <a16:creationId xmlns:a16="http://schemas.microsoft.com/office/drawing/2014/main" id="{39B83664-1FE8-4E43-80DA-C9EA316534CB}"/>
            </a:ext>
          </a:extLst>
        </xdr:cNvPr>
        <xdr:cNvSpPr txBox="1"/>
      </xdr:nvSpPr>
      <xdr:spPr>
        <a:xfrm>
          <a:off x="9391727" y="1343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80663</xdr:rowOff>
    </xdr:from>
    <xdr:ext cx="469744" cy="259045"/>
    <xdr:sp macro="" textlink="">
      <xdr:nvSpPr>
        <xdr:cNvPr id="268" name="n_2mainValue【福祉施設】&#10;一人当たり面積">
          <a:extLst>
            <a:ext uri="{FF2B5EF4-FFF2-40B4-BE49-F238E27FC236}">
              <a16:creationId xmlns:a16="http://schemas.microsoft.com/office/drawing/2014/main" id="{6C055D4D-E554-47BE-BB18-A4535356FAFD}"/>
            </a:ext>
          </a:extLst>
        </xdr:cNvPr>
        <xdr:cNvSpPr txBox="1"/>
      </xdr:nvSpPr>
      <xdr:spPr>
        <a:xfrm>
          <a:off x="8515427" y="134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94759</xdr:rowOff>
    </xdr:from>
    <xdr:ext cx="469744" cy="259045"/>
    <xdr:sp macro="" textlink="">
      <xdr:nvSpPr>
        <xdr:cNvPr id="269" name="n_3mainValue【福祉施設】&#10;一人当たり面積">
          <a:extLst>
            <a:ext uri="{FF2B5EF4-FFF2-40B4-BE49-F238E27FC236}">
              <a16:creationId xmlns:a16="http://schemas.microsoft.com/office/drawing/2014/main" id="{7FBB1D08-8C8C-47D7-B510-A29411EE6CBB}"/>
            </a:ext>
          </a:extLst>
        </xdr:cNvPr>
        <xdr:cNvSpPr txBox="1"/>
      </xdr:nvSpPr>
      <xdr:spPr>
        <a:xfrm>
          <a:off x="7626427"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D69AD1AF-E3C4-4FAD-A538-E57E571707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BD7EA7DC-3F60-4F63-8A8E-D4066FCCA2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876164FB-0A5B-4443-A242-90503B3959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D260FCAF-2E30-410A-9CF3-D34A97E68E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D50E312-2B86-4712-BF7F-9C61B2103C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C0B00558-2514-42B2-8819-2FF2163890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8264C12B-E390-4395-97FE-29296DDD7D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F42C9DFE-D634-45E2-8C87-763A129CB81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B24B6282-66AA-46B2-AD88-8994795AFE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74971C15-E350-4C9C-AEB2-6EAC8289B1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88E7F3E9-D1C9-4359-A21A-A7E375F99B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B8B545AE-A970-48D1-9A74-6DF7F0CB46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96327222-43B2-4481-BA4F-7C8C1A6C24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8D74C7A5-2223-4E37-AF61-6FAFC087B4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445A749A-1B35-4D63-B7F3-931CEC7547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B4AA559E-DC76-46F9-9EA8-DF7C817D989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80BD9CCE-1301-423E-B390-4D80F11F62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127F0E10-19DF-47BA-965F-018228FD8E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71265D7E-9692-4067-BA4F-3C9CE464E5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4E9E0EB4-E133-40D0-84EC-1CC9E35A38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534BA1F5-8B2E-4270-A559-5C447E1884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61F99B9E-DC1F-4DC4-A986-E578F8FA03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C96AF08E-0273-4AC7-B396-28BAD47E75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A0299A42-2ED8-4CCA-B03B-5E5745BFC4E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55D441F1-9BEA-4D41-8F20-1A4E2EF2F91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6CCA6F1F-A96D-475B-9246-651F50271B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03E77CAC-017E-4DBC-900F-B1C0A7D8C3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823CB177-DB63-4655-8A54-9ECA804765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D67DFD48-8773-4333-8CDA-C3247D17D12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37CCB90F-3314-4202-9A2F-02E9BF80C9D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55B9C604-4986-4B82-BC94-4218AE1F773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EFFB65B1-34E6-4619-8290-1864E0813A6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77868779-AE9A-4943-894F-9147FABF80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79BC2E03-BEE6-4B5C-8C97-7124B3074AA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A8775476-C253-4979-B23F-E1B6AD1C411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73808CC0-06C6-4BBA-BB61-2A0F2EB0E9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7FC4F0D5-B815-499C-AA08-7962483A986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BDC8775C-4451-4380-9380-A53CD543FE9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68EB8E37-EE1F-4B8B-9713-0B73FBD1578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09A1A845-239C-44F6-824A-6A963B1C13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705E2DCD-1CD5-431E-8401-0E45297399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5DB25C95-387B-4250-B2F6-5F552FE6B6ED}"/>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545F7FCE-D548-4572-9648-73F69AF4FA3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37FF248C-EDD5-409E-A5CF-2DA2ECBD467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47B21A21-5E28-415B-9F2A-4E853F5AE84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15" name="直線コネクタ 314">
          <a:extLst>
            <a:ext uri="{FF2B5EF4-FFF2-40B4-BE49-F238E27FC236}">
              <a16:creationId xmlns:a16="http://schemas.microsoft.com/office/drawing/2014/main" id="{44BE800B-3DAD-4603-B7A3-33C2FC17C34B}"/>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8B9E29D2-A001-4D02-A690-C77DF05FBC4C}"/>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17" name="フローチャート: 判断 316">
          <a:extLst>
            <a:ext uri="{FF2B5EF4-FFF2-40B4-BE49-F238E27FC236}">
              <a16:creationId xmlns:a16="http://schemas.microsoft.com/office/drawing/2014/main" id="{7660D394-694A-4FE8-A489-09188F220CE9}"/>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18" name="フローチャート: 判断 317">
          <a:extLst>
            <a:ext uri="{FF2B5EF4-FFF2-40B4-BE49-F238E27FC236}">
              <a16:creationId xmlns:a16="http://schemas.microsoft.com/office/drawing/2014/main" id="{459084E4-5B79-4CD7-BA8C-7126242930C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19" name="フローチャート: 判断 318">
          <a:extLst>
            <a:ext uri="{FF2B5EF4-FFF2-40B4-BE49-F238E27FC236}">
              <a16:creationId xmlns:a16="http://schemas.microsoft.com/office/drawing/2014/main" id="{5EFA9FA1-7EF0-49F4-BB3C-FABD5654B9A4}"/>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0" name="フローチャート: 判断 319">
          <a:extLst>
            <a:ext uri="{FF2B5EF4-FFF2-40B4-BE49-F238E27FC236}">
              <a16:creationId xmlns:a16="http://schemas.microsoft.com/office/drawing/2014/main" id="{D549EC73-755B-409B-B360-782C031BA8C3}"/>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21" name="フローチャート: 判断 320">
          <a:extLst>
            <a:ext uri="{FF2B5EF4-FFF2-40B4-BE49-F238E27FC236}">
              <a16:creationId xmlns:a16="http://schemas.microsoft.com/office/drawing/2014/main" id="{6A0E4030-B9B6-4D8B-872E-F78E29CDE25A}"/>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981322D-CB17-4A36-A5E0-5AEB4CD83E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7C313E28-D7EA-4D00-A6A1-80CD365FE9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1C1CD974-0A8F-4C8E-9B97-E5219BEBC9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AB14626A-CB69-4E14-BE2D-633C2A1E113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ADC1C6E0-3DB3-4BE5-9B64-2DF122F7CE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125004</xdr:rowOff>
    </xdr:from>
    <xdr:to>
      <xdr:col>76</xdr:col>
      <xdr:colOff>165100</xdr:colOff>
      <xdr:row>35</xdr:row>
      <xdr:rowOff>55154</xdr:rowOff>
    </xdr:to>
    <xdr:sp macro="" textlink="">
      <xdr:nvSpPr>
        <xdr:cNvPr id="327" name="楕円 326">
          <a:extLst>
            <a:ext uri="{FF2B5EF4-FFF2-40B4-BE49-F238E27FC236}">
              <a16:creationId xmlns:a16="http://schemas.microsoft.com/office/drawing/2014/main" id="{B79828F2-350F-43EB-8A89-978B05E59987}"/>
            </a:ext>
          </a:extLst>
        </xdr:cNvPr>
        <xdr:cNvSpPr/>
      </xdr:nvSpPr>
      <xdr:spPr>
        <a:xfrm>
          <a:off x="14541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13970</xdr:rowOff>
    </xdr:from>
    <xdr:to>
      <xdr:col>72</xdr:col>
      <xdr:colOff>38100</xdr:colOff>
      <xdr:row>35</xdr:row>
      <xdr:rowOff>115570</xdr:rowOff>
    </xdr:to>
    <xdr:sp macro="" textlink="">
      <xdr:nvSpPr>
        <xdr:cNvPr id="328" name="楕円 327">
          <a:extLst>
            <a:ext uri="{FF2B5EF4-FFF2-40B4-BE49-F238E27FC236}">
              <a16:creationId xmlns:a16="http://schemas.microsoft.com/office/drawing/2014/main" id="{DA865615-0FAE-4000-AE21-408C53CF1192}"/>
            </a:ext>
          </a:extLst>
        </xdr:cNvPr>
        <xdr:cNvSpPr/>
      </xdr:nvSpPr>
      <xdr:spPr>
        <a:xfrm>
          <a:off x="1365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4354</xdr:rowOff>
    </xdr:from>
    <xdr:to>
      <xdr:col>76</xdr:col>
      <xdr:colOff>114300</xdr:colOff>
      <xdr:row>35</xdr:row>
      <xdr:rowOff>64770</xdr:rowOff>
    </xdr:to>
    <xdr:cxnSp macro="">
      <xdr:nvCxnSpPr>
        <xdr:cNvPr id="329" name="直線コネクタ 328">
          <a:extLst>
            <a:ext uri="{FF2B5EF4-FFF2-40B4-BE49-F238E27FC236}">
              <a16:creationId xmlns:a16="http://schemas.microsoft.com/office/drawing/2014/main" id="{462BBEE0-C529-4831-91C1-3EF9F63EA875}"/>
            </a:ext>
          </a:extLst>
        </xdr:cNvPr>
        <xdr:cNvCxnSpPr/>
      </xdr:nvCxnSpPr>
      <xdr:spPr>
        <a:xfrm flipV="1">
          <a:off x="13703300" y="600510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330" name="n_1aveValue【一般廃棄物処理施設】&#10;有形固定資産減価償却率">
          <a:extLst>
            <a:ext uri="{FF2B5EF4-FFF2-40B4-BE49-F238E27FC236}">
              <a16:creationId xmlns:a16="http://schemas.microsoft.com/office/drawing/2014/main" id="{3FFB38CE-A645-4E56-AA72-918B2039B552}"/>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31" name="n_2aveValue【一般廃棄物処理施設】&#10;有形固定資産減価償却率">
          <a:extLst>
            <a:ext uri="{FF2B5EF4-FFF2-40B4-BE49-F238E27FC236}">
              <a16:creationId xmlns:a16="http://schemas.microsoft.com/office/drawing/2014/main" id="{1901DDE5-8384-4067-B8ED-897980CD8D1F}"/>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32" name="n_3aveValue【一般廃棄物処理施設】&#10;有形固定資産減価償却率">
          <a:extLst>
            <a:ext uri="{FF2B5EF4-FFF2-40B4-BE49-F238E27FC236}">
              <a16:creationId xmlns:a16="http://schemas.microsoft.com/office/drawing/2014/main" id="{BE05A8D4-2344-453E-B5A9-CE04A43ACDFC}"/>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33" name="n_4aveValue【一般廃棄物処理施設】&#10;有形固定資産減価償却率">
          <a:extLst>
            <a:ext uri="{FF2B5EF4-FFF2-40B4-BE49-F238E27FC236}">
              <a16:creationId xmlns:a16="http://schemas.microsoft.com/office/drawing/2014/main" id="{C290D80F-C8E7-477B-AD85-1AFA7FE3307F}"/>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71681</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77A8C3C0-22EF-42D0-B7E7-205AE202C191}"/>
            </a:ext>
          </a:extLst>
        </xdr:cNvPr>
        <xdr:cNvSpPr txBox="1"/>
      </xdr:nvSpPr>
      <xdr:spPr>
        <a:xfrm>
          <a:off x="143897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132097</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66F26C68-2229-4BA5-B12A-9A05B8424FF6}"/>
            </a:ext>
          </a:extLst>
        </xdr:cNvPr>
        <xdr:cNvSpPr txBox="1"/>
      </xdr:nvSpPr>
      <xdr:spPr>
        <a:xfrm>
          <a:off x="13500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906EDD39-B334-4257-A5C2-FCC3ECF266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391C68F0-7C98-4D64-94BE-D57F07186A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34DEE5CB-37AC-4D3A-A8BB-5074085FDE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ECA58C73-ACD8-481D-A4A9-6656926ADF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34C8FCC3-6A9F-4A15-81FE-18AB50A859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B83AE7FD-A126-4967-AE62-48AC14C9F2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EFA20041-3F75-4AF6-A1F1-3D2CA65180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1067B3D7-8753-4670-93CA-75B5F63E6D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B3415281-63AC-4900-9A08-9348648383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39B866B5-374C-4553-85FC-A686ADD4A99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6" name="直線コネクタ 345">
          <a:extLst>
            <a:ext uri="{FF2B5EF4-FFF2-40B4-BE49-F238E27FC236}">
              <a16:creationId xmlns:a16="http://schemas.microsoft.com/office/drawing/2014/main" id="{3D1B6CF5-CC21-4258-AF30-BAB03490076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7" name="テキスト ボックス 346">
          <a:extLst>
            <a:ext uri="{FF2B5EF4-FFF2-40B4-BE49-F238E27FC236}">
              <a16:creationId xmlns:a16="http://schemas.microsoft.com/office/drawing/2014/main" id="{B7BB6E2F-0372-449C-994F-D8C65324671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8" name="直線コネクタ 347">
          <a:extLst>
            <a:ext uri="{FF2B5EF4-FFF2-40B4-BE49-F238E27FC236}">
              <a16:creationId xmlns:a16="http://schemas.microsoft.com/office/drawing/2014/main" id="{2FAE4147-00E4-40D8-BA88-22BA253C680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9" name="テキスト ボックス 348">
          <a:extLst>
            <a:ext uri="{FF2B5EF4-FFF2-40B4-BE49-F238E27FC236}">
              <a16:creationId xmlns:a16="http://schemas.microsoft.com/office/drawing/2014/main" id="{971DE7C0-B15F-4BFC-A9A7-7EFCEEA25D3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0" name="直線コネクタ 349">
          <a:extLst>
            <a:ext uri="{FF2B5EF4-FFF2-40B4-BE49-F238E27FC236}">
              <a16:creationId xmlns:a16="http://schemas.microsoft.com/office/drawing/2014/main" id="{81E1E1CD-9DD5-4199-BDEC-7BC37775138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1" name="テキスト ボックス 350">
          <a:extLst>
            <a:ext uri="{FF2B5EF4-FFF2-40B4-BE49-F238E27FC236}">
              <a16:creationId xmlns:a16="http://schemas.microsoft.com/office/drawing/2014/main" id="{204749D1-83B3-4481-ACD8-ACB1AF860D2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2" name="直線コネクタ 351">
          <a:extLst>
            <a:ext uri="{FF2B5EF4-FFF2-40B4-BE49-F238E27FC236}">
              <a16:creationId xmlns:a16="http://schemas.microsoft.com/office/drawing/2014/main" id="{81B49D88-BAC5-4EC2-B552-9FD40D77445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3" name="テキスト ボックス 352">
          <a:extLst>
            <a:ext uri="{FF2B5EF4-FFF2-40B4-BE49-F238E27FC236}">
              <a16:creationId xmlns:a16="http://schemas.microsoft.com/office/drawing/2014/main" id="{EEEE9D30-527A-4D52-8006-BE6D0CCD684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4" name="直線コネクタ 353">
          <a:extLst>
            <a:ext uri="{FF2B5EF4-FFF2-40B4-BE49-F238E27FC236}">
              <a16:creationId xmlns:a16="http://schemas.microsoft.com/office/drawing/2014/main" id="{032BD44B-F165-496B-A970-B029546700E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5" name="テキスト ボックス 354">
          <a:extLst>
            <a:ext uri="{FF2B5EF4-FFF2-40B4-BE49-F238E27FC236}">
              <a16:creationId xmlns:a16="http://schemas.microsoft.com/office/drawing/2014/main" id="{511CC3D3-F1C9-4887-B523-A710C3F9400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6" name="直線コネクタ 355">
          <a:extLst>
            <a:ext uri="{FF2B5EF4-FFF2-40B4-BE49-F238E27FC236}">
              <a16:creationId xmlns:a16="http://schemas.microsoft.com/office/drawing/2014/main" id="{C945D88A-50BD-4D26-8AE0-EA0C4D0947A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57" name="テキスト ボックス 356">
          <a:extLst>
            <a:ext uri="{FF2B5EF4-FFF2-40B4-BE49-F238E27FC236}">
              <a16:creationId xmlns:a16="http://schemas.microsoft.com/office/drawing/2014/main" id="{13B37FF9-6F61-4D65-BE23-F3610C264D2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9FBADA00-EA83-49FF-831D-4D2A49C9D2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9" name="テキスト ボックス 358">
          <a:extLst>
            <a:ext uri="{FF2B5EF4-FFF2-40B4-BE49-F238E27FC236}">
              <a16:creationId xmlns:a16="http://schemas.microsoft.com/office/drawing/2014/main" id="{5E1DC57A-1B54-41AE-8AB8-8999E73889E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a:extLst>
            <a:ext uri="{FF2B5EF4-FFF2-40B4-BE49-F238E27FC236}">
              <a16:creationId xmlns:a16="http://schemas.microsoft.com/office/drawing/2014/main" id="{4B222679-7CA5-4516-BA73-32C97C07A3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61" name="直線コネクタ 360">
          <a:extLst>
            <a:ext uri="{FF2B5EF4-FFF2-40B4-BE49-F238E27FC236}">
              <a16:creationId xmlns:a16="http://schemas.microsoft.com/office/drawing/2014/main" id="{4DAAB4A5-3ACF-4F94-B11A-2D5F33EF591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62" name="【一般廃棄物処理施設】&#10;一人当たり有形固定資産（償却資産）額最小値テキスト">
          <a:extLst>
            <a:ext uri="{FF2B5EF4-FFF2-40B4-BE49-F238E27FC236}">
              <a16:creationId xmlns:a16="http://schemas.microsoft.com/office/drawing/2014/main" id="{E6DB0847-45B3-420A-96A1-D1ABDAA1310C}"/>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63" name="直線コネクタ 362">
          <a:extLst>
            <a:ext uri="{FF2B5EF4-FFF2-40B4-BE49-F238E27FC236}">
              <a16:creationId xmlns:a16="http://schemas.microsoft.com/office/drawing/2014/main" id="{EEEA17BB-0123-49E9-842D-9207F9DD13C4}"/>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64" name="【一般廃棄物処理施設】&#10;一人当たり有形固定資産（償却資産）額最大値テキスト">
          <a:extLst>
            <a:ext uri="{FF2B5EF4-FFF2-40B4-BE49-F238E27FC236}">
              <a16:creationId xmlns:a16="http://schemas.microsoft.com/office/drawing/2014/main" id="{2DCFF44B-5F34-4B84-AD19-2616088C8717}"/>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65" name="直線コネクタ 364">
          <a:extLst>
            <a:ext uri="{FF2B5EF4-FFF2-40B4-BE49-F238E27FC236}">
              <a16:creationId xmlns:a16="http://schemas.microsoft.com/office/drawing/2014/main" id="{64DCFE5A-FF81-47F1-920C-A89F109A2A71}"/>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66" name="【一般廃棄物処理施設】&#10;一人当たり有形固定資産（償却資産）額平均値テキスト">
          <a:extLst>
            <a:ext uri="{FF2B5EF4-FFF2-40B4-BE49-F238E27FC236}">
              <a16:creationId xmlns:a16="http://schemas.microsoft.com/office/drawing/2014/main" id="{C494587A-E404-490A-B9C8-3ADA06E80B7A}"/>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67" name="フローチャート: 判断 366">
          <a:extLst>
            <a:ext uri="{FF2B5EF4-FFF2-40B4-BE49-F238E27FC236}">
              <a16:creationId xmlns:a16="http://schemas.microsoft.com/office/drawing/2014/main" id="{C0CE5BC2-4E1E-4FB6-B7BA-0205ABCCE3B4}"/>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68" name="フローチャート: 判断 367">
          <a:extLst>
            <a:ext uri="{FF2B5EF4-FFF2-40B4-BE49-F238E27FC236}">
              <a16:creationId xmlns:a16="http://schemas.microsoft.com/office/drawing/2014/main" id="{C1C16B6B-FBD2-48A6-90D3-E5110025E9A6}"/>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69" name="フローチャート: 判断 368">
          <a:extLst>
            <a:ext uri="{FF2B5EF4-FFF2-40B4-BE49-F238E27FC236}">
              <a16:creationId xmlns:a16="http://schemas.microsoft.com/office/drawing/2014/main" id="{F2F1F014-B432-4F9D-B69C-C3D4BABD384D}"/>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70" name="フローチャート: 判断 369">
          <a:extLst>
            <a:ext uri="{FF2B5EF4-FFF2-40B4-BE49-F238E27FC236}">
              <a16:creationId xmlns:a16="http://schemas.microsoft.com/office/drawing/2014/main" id="{6CCCB9ED-A752-49BA-A0AA-60CF335A595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169489</xdr:rowOff>
    </xdr:from>
    <xdr:to>
      <xdr:col>98</xdr:col>
      <xdr:colOff>38100</xdr:colOff>
      <xdr:row>41</xdr:row>
      <xdr:rowOff>99639</xdr:rowOff>
    </xdr:to>
    <xdr:sp macro="" textlink="">
      <xdr:nvSpPr>
        <xdr:cNvPr id="371" name="フローチャート: 判断 370">
          <a:extLst>
            <a:ext uri="{FF2B5EF4-FFF2-40B4-BE49-F238E27FC236}">
              <a16:creationId xmlns:a16="http://schemas.microsoft.com/office/drawing/2014/main" id="{411A7B10-6036-4D66-948D-FB216227A4E9}"/>
            </a:ext>
          </a:extLst>
        </xdr:cNvPr>
        <xdr:cNvSpPr/>
      </xdr:nvSpPr>
      <xdr:spPr>
        <a:xfrm>
          <a:off x="18605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129765E0-9745-4B7F-BA93-10C47BA82E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B68B8AAC-CE3F-4669-BC73-E83337B406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82B3FA21-7256-4116-BC59-2EEE2C2207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22DE7D81-BD5E-4944-B93C-F2F140732D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AF0C5D93-461A-43B9-873A-51AD7EA3D0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53347</xdr:rowOff>
    </xdr:from>
    <xdr:to>
      <xdr:col>107</xdr:col>
      <xdr:colOff>101600</xdr:colOff>
      <xdr:row>41</xdr:row>
      <xdr:rowOff>154947</xdr:rowOff>
    </xdr:to>
    <xdr:sp macro="" textlink="">
      <xdr:nvSpPr>
        <xdr:cNvPr id="377" name="楕円 376">
          <a:extLst>
            <a:ext uri="{FF2B5EF4-FFF2-40B4-BE49-F238E27FC236}">
              <a16:creationId xmlns:a16="http://schemas.microsoft.com/office/drawing/2014/main" id="{BA598663-C71F-4A56-962A-269A543EDA3C}"/>
            </a:ext>
          </a:extLst>
        </xdr:cNvPr>
        <xdr:cNvSpPr/>
      </xdr:nvSpPr>
      <xdr:spPr>
        <a:xfrm>
          <a:off x="20383500" y="70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88952</xdr:rowOff>
    </xdr:from>
    <xdr:to>
      <xdr:col>102</xdr:col>
      <xdr:colOff>165100</xdr:colOff>
      <xdr:row>42</xdr:row>
      <xdr:rowOff>19102</xdr:rowOff>
    </xdr:to>
    <xdr:sp macro="" textlink="">
      <xdr:nvSpPr>
        <xdr:cNvPr id="378" name="楕円 377">
          <a:extLst>
            <a:ext uri="{FF2B5EF4-FFF2-40B4-BE49-F238E27FC236}">
              <a16:creationId xmlns:a16="http://schemas.microsoft.com/office/drawing/2014/main" id="{E42E3F38-D3D7-462D-B8BA-CA1C3B4A9E9D}"/>
            </a:ext>
          </a:extLst>
        </xdr:cNvPr>
        <xdr:cNvSpPr/>
      </xdr:nvSpPr>
      <xdr:spPr>
        <a:xfrm>
          <a:off x="19494500" y="71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104147</xdr:rowOff>
    </xdr:from>
    <xdr:to>
      <xdr:col>107</xdr:col>
      <xdr:colOff>50800</xdr:colOff>
      <xdr:row>41</xdr:row>
      <xdr:rowOff>139752</xdr:rowOff>
    </xdr:to>
    <xdr:cxnSp macro="">
      <xdr:nvCxnSpPr>
        <xdr:cNvPr id="379" name="直線コネクタ 378">
          <a:extLst>
            <a:ext uri="{FF2B5EF4-FFF2-40B4-BE49-F238E27FC236}">
              <a16:creationId xmlns:a16="http://schemas.microsoft.com/office/drawing/2014/main" id="{BB8CE1D5-46A4-4765-96C2-7D2E79EB8FC6}"/>
            </a:ext>
          </a:extLst>
        </xdr:cNvPr>
        <xdr:cNvCxnSpPr/>
      </xdr:nvCxnSpPr>
      <xdr:spPr>
        <a:xfrm flipV="1">
          <a:off x="19545300" y="7133597"/>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80" name="n_1aveValue【一般廃棄物処理施設】&#10;一人当たり有形固定資産（償却資産）額">
          <a:extLst>
            <a:ext uri="{FF2B5EF4-FFF2-40B4-BE49-F238E27FC236}">
              <a16:creationId xmlns:a16="http://schemas.microsoft.com/office/drawing/2014/main" id="{2DC2629F-C47C-4FBF-88D5-6C66C5D5EA2C}"/>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81" name="n_2aveValue【一般廃棄物処理施設】&#10;一人当たり有形固定資産（償却資産）額">
          <a:extLst>
            <a:ext uri="{FF2B5EF4-FFF2-40B4-BE49-F238E27FC236}">
              <a16:creationId xmlns:a16="http://schemas.microsoft.com/office/drawing/2014/main" id="{6EB7E433-215D-47C9-A11E-22D4045A6BC2}"/>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82" name="n_3aveValue【一般廃棄物処理施設】&#10;一人当たり有形固定資産（償却資産）額">
          <a:extLst>
            <a:ext uri="{FF2B5EF4-FFF2-40B4-BE49-F238E27FC236}">
              <a16:creationId xmlns:a16="http://schemas.microsoft.com/office/drawing/2014/main" id="{9395B894-F57D-4DC8-AB41-4A90EA55EBE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116166</xdr:rowOff>
    </xdr:from>
    <xdr:ext cx="599010" cy="259045"/>
    <xdr:sp macro="" textlink="">
      <xdr:nvSpPr>
        <xdr:cNvPr id="383" name="n_4aveValue【一般廃棄物処理施設】&#10;一人当たり有形固定資産（償却資産）額">
          <a:extLst>
            <a:ext uri="{FF2B5EF4-FFF2-40B4-BE49-F238E27FC236}">
              <a16:creationId xmlns:a16="http://schemas.microsoft.com/office/drawing/2014/main" id="{A443B907-A672-4554-9715-CAD98EF56EBD}"/>
            </a:ext>
          </a:extLst>
        </xdr:cNvPr>
        <xdr:cNvSpPr txBox="1"/>
      </xdr:nvSpPr>
      <xdr:spPr>
        <a:xfrm>
          <a:off x="18356795" y="68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24</xdr:rowOff>
    </xdr:from>
    <xdr:ext cx="599010" cy="259045"/>
    <xdr:sp macro="" textlink="">
      <xdr:nvSpPr>
        <xdr:cNvPr id="384" name="n_2mainValue【一般廃棄物処理施設】&#10;一人当たり有形固定資産（償却資産）額">
          <a:extLst>
            <a:ext uri="{FF2B5EF4-FFF2-40B4-BE49-F238E27FC236}">
              <a16:creationId xmlns:a16="http://schemas.microsoft.com/office/drawing/2014/main" id="{897D5F14-ABED-4BE6-8CA6-528B0D227204}"/>
            </a:ext>
          </a:extLst>
        </xdr:cNvPr>
        <xdr:cNvSpPr txBox="1"/>
      </xdr:nvSpPr>
      <xdr:spPr>
        <a:xfrm>
          <a:off x="20134795" y="68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10229</xdr:rowOff>
    </xdr:from>
    <xdr:ext cx="599010" cy="259045"/>
    <xdr:sp macro="" textlink="">
      <xdr:nvSpPr>
        <xdr:cNvPr id="385" name="n_3mainValue【一般廃棄物処理施設】&#10;一人当たり有形固定資産（償却資産）額">
          <a:extLst>
            <a:ext uri="{FF2B5EF4-FFF2-40B4-BE49-F238E27FC236}">
              <a16:creationId xmlns:a16="http://schemas.microsoft.com/office/drawing/2014/main" id="{1FC57D06-BFF1-4993-A5E9-8BD8D667B6D3}"/>
            </a:ext>
          </a:extLst>
        </xdr:cNvPr>
        <xdr:cNvSpPr txBox="1"/>
      </xdr:nvSpPr>
      <xdr:spPr>
        <a:xfrm>
          <a:off x="19245795" y="721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1A8DC0AB-948C-42DE-8C07-0C954B979C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CE225042-8405-48A6-97A3-3EE3062E35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8B34AFCB-94E1-40B7-97ED-F0FF1D110E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479241D3-9F5D-4554-9A2B-76D4EB421A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C6A2240D-820E-439B-827A-D44940530F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6413C8EE-1AC0-43F7-8BA8-EB0C390D82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E899851F-79A6-4674-ABFD-E18D66C828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EA3D2E35-9C2D-45E8-BB91-B6A82195A7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30D12E8-BD74-4707-97B0-7759ECD890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3B18D868-2271-4CA4-A08C-7A0E6A6BB78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C927D28D-D3CB-4096-8E2E-8EBEB7F027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7" name="直線コネクタ 396">
          <a:extLst>
            <a:ext uri="{FF2B5EF4-FFF2-40B4-BE49-F238E27FC236}">
              <a16:creationId xmlns:a16="http://schemas.microsoft.com/office/drawing/2014/main" id="{9B919C7E-0CC2-43B0-91B3-EF100071EB1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8" name="テキスト ボックス 397">
          <a:extLst>
            <a:ext uri="{FF2B5EF4-FFF2-40B4-BE49-F238E27FC236}">
              <a16:creationId xmlns:a16="http://schemas.microsoft.com/office/drawing/2014/main" id="{CDF2F66C-BCAE-449B-B6B2-F1B8D8F3EF7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9" name="直線コネクタ 398">
          <a:extLst>
            <a:ext uri="{FF2B5EF4-FFF2-40B4-BE49-F238E27FC236}">
              <a16:creationId xmlns:a16="http://schemas.microsoft.com/office/drawing/2014/main" id="{EEC0B288-853A-451D-BBF6-968DAD4D67B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0" name="テキスト ボックス 399">
          <a:extLst>
            <a:ext uri="{FF2B5EF4-FFF2-40B4-BE49-F238E27FC236}">
              <a16:creationId xmlns:a16="http://schemas.microsoft.com/office/drawing/2014/main" id="{98BF111F-1B2E-4B0E-BF30-C8CAEF3E86B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1" name="直線コネクタ 400">
          <a:extLst>
            <a:ext uri="{FF2B5EF4-FFF2-40B4-BE49-F238E27FC236}">
              <a16:creationId xmlns:a16="http://schemas.microsoft.com/office/drawing/2014/main" id="{BD07AFCD-4874-479A-A9F6-003204C1288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2" name="テキスト ボックス 401">
          <a:extLst>
            <a:ext uri="{FF2B5EF4-FFF2-40B4-BE49-F238E27FC236}">
              <a16:creationId xmlns:a16="http://schemas.microsoft.com/office/drawing/2014/main" id="{D73DD2D9-D876-4DC3-B95B-972F828B82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3" name="直線コネクタ 402">
          <a:extLst>
            <a:ext uri="{FF2B5EF4-FFF2-40B4-BE49-F238E27FC236}">
              <a16:creationId xmlns:a16="http://schemas.microsoft.com/office/drawing/2014/main" id="{766F1309-CA6F-4B94-B06E-612ED7594E5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4" name="テキスト ボックス 403">
          <a:extLst>
            <a:ext uri="{FF2B5EF4-FFF2-40B4-BE49-F238E27FC236}">
              <a16:creationId xmlns:a16="http://schemas.microsoft.com/office/drawing/2014/main" id="{63A77EA7-D35E-4C8D-87D0-1FFF6B502B1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5" name="直線コネクタ 404">
          <a:extLst>
            <a:ext uri="{FF2B5EF4-FFF2-40B4-BE49-F238E27FC236}">
              <a16:creationId xmlns:a16="http://schemas.microsoft.com/office/drawing/2014/main" id="{37937250-E690-4620-88C7-3FDB6F24653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6" name="テキスト ボックス 405">
          <a:extLst>
            <a:ext uri="{FF2B5EF4-FFF2-40B4-BE49-F238E27FC236}">
              <a16:creationId xmlns:a16="http://schemas.microsoft.com/office/drawing/2014/main" id="{D5DDC472-A012-445A-AC1A-F90844F51F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7" name="直線コネクタ 406">
          <a:extLst>
            <a:ext uri="{FF2B5EF4-FFF2-40B4-BE49-F238E27FC236}">
              <a16:creationId xmlns:a16="http://schemas.microsoft.com/office/drawing/2014/main" id="{9F703BBE-4CAE-406C-90CD-84BF3D4A697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8" name="テキスト ボックス 407">
          <a:extLst>
            <a:ext uri="{FF2B5EF4-FFF2-40B4-BE49-F238E27FC236}">
              <a16:creationId xmlns:a16="http://schemas.microsoft.com/office/drawing/2014/main" id="{D8F5DF1F-2594-4CE7-8476-BC5CD99A262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a:extLst>
            <a:ext uri="{FF2B5EF4-FFF2-40B4-BE49-F238E27FC236}">
              <a16:creationId xmlns:a16="http://schemas.microsoft.com/office/drawing/2014/main" id="{C2F1207E-FDF0-4D2D-B127-8AB4D124DB6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a:extLst>
            <a:ext uri="{FF2B5EF4-FFF2-40B4-BE49-F238E27FC236}">
              <a16:creationId xmlns:a16="http://schemas.microsoft.com/office/drawing/2014/main" id="{17EAE9C7-A720-4B5E-B398-6E1E71EE8B5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11" name="直線コネクタ 410">
          <a:extLst>
            <a:ext uri="{FF2B5EF4-FFF2-40B4-BE49-F238E27FC236}">
              <a16:creationId xmlns:a16="http://schemas.microsoft.com/office/drawing/2014/main" id="{51C170FE-0A7B-4B2A-9237-A77987279CED}"/>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12" name="【保健センター・保健所】&#10;有形固定資産減価償却率最小値テキスト">
          <a:extLst>
            <a:ext uri="{FF2B5EF4-FFF2-40B4-BE49-F238E27FC236}">
              <a16:creationId xmlns:a16="http://schemas.microsoft.com/office/drawing/2014/main" id="{5FE18CCA-02ED-44B3-AC7F-B83D49AFBB6F}"/>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13" name="直線コネクタ 412">
          <a:extLst>
            <a:ext uri="{FF2B5EF4-FFF2-40B4-BE49-F238E27FC236}">
              <a16:creationId xmlns:a16="http://schemas.microsoft.com/office/drawing/2014/main" id="{20F24372-888C-469A-A1C1-0F543AD419C4}"/>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14" name="【保健センター・保健所】&#10;有形固定資産減価償却率最大値テキスト">
          <a:extLst>
            <a:ext uri="{FF2B5EF4-FFF2-40B4-BE49-F238E27FC236}">
              <a16:creationId xmlns:a16="http://schemas.microsoft.com/office/drawing/2014/main" id="{010C908F-D6AA-4A76-8995-8479838B0355}"/>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15" name="直線コネクタ 414">
          <a:extLst>
            <a:ext uri="{FF2B5EF4-FFF2-40B4-BE49-F238E27FC236}">
              <a16:creationId xmlns:a16="http://schemas.microsoft.com/office/drawing/2014/main" id="{EB271F45-D366-4A13-91FE-4B1A1709175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16" name="【保健センター・保健所】&#10;有形固定資産減価償却率平均値テキスト">
          <a:extLst>
            <a:ext uri="{FF2B5EF4-FFF2-40B4-BE49-F238E27FC236}">
              <a16:creationId xmlns:a16="http://schemas.microsoft.com/office/drawing/2014/main" id="{B65F34E0-831E-4018-8FC1-4B21D3E0C294}"/>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17" name="フローチャート: 判断 416">
          <a:extLst>
            <a:ext uri="{FF2B5EF4-FFF2-40B4-BE49-F238E27FC236}">
              <a16:creationId xmlns:a16="http://schemas.microsoft.com/office/drawing/2014/main" id="{648E7FFD-1281-4319-9E3D-F9207A44F63D}"/>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18" name="フローチャート: 判断 417">
          <a:extLst>
            <a:ext uri="{FF2B5EF4-FFF2-40B4-BE49-F238E27FC236}">
              <a16:creationId xmlns:a16="http://schemas.microsoft.com/office/drawing/2014/main" id="{0E2CB012-6E6E-4D8B-BD7C-AAFF56E841D4}"/>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9" name="フローチャート: 判断 418">
          <a:extLst>
            <a:ext uri="{FF2B5EF4-FFF2-40B4-BE49-F238E27FC236}">
              <a16:creationId xmlns:a16="http://schemas.microsoft.com/office/drawing/2014/main" id="{BDB35FB0-E4D0-49FE-BB9A-93EA2A34C17D}"/>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20" name="フローチャート: 判断 419">
          <a:extLst>
            <a:ext uri="{FF2B5EF4-FFF2-40B4-BE49-F238E27FC236}">
              <a16:creationId xmlns:a16="http://schemas.microsoft.com/office/drawing/2014/main" id="{6F17E26D-7C7F-48F6-80EF-39E67B9E8356}"/>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91259</xdr:rowOff>
    </xdr:from>
    <xdr:to>
      <xdr:col>67</xdr:col>
      <xdr:colOff>101600</xdr:colOff>
      <xdr:row>61</xdr:row>
      <xdr:rowOff>21409</xdr:rowOff>
    </xdr:to>
    <xdr:sp macro="" textlink="">
      <xdr:nvSpPr>
        <xdr:cNvPr id="421" name="フローチャート: 判断 420">
          <a:extLst>
            <a:ext uri="{FF2B5EF4-FFF2-40B4-BE49-F238E27FC236}">
              <a16:creationId xmlns:a16="http://schemas.microsoft.com/office/drawing/2014/main" id="{C8CCED7D-13B9-4718-9C15-BFC7B035C6CB}"/>
            </a:ext>
          </a:extLst>
        </xdr:cNvPr>
        <xdr:cNvSpPr/>
      </xdr:nvSpPr>
      <xdr:spPr>
        <a:xfrm>
          <a:off x="12763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3EDDD798-AE60-47A7-B00E-A0DF3A92954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A1603765-9C03-4750-8148-90FE375077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974879E9-BC6A-4FDF-B4F9-FDFFB0ADBB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7B6A389C-C6BD-482F-8074-D37B9B3E7A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D472831A-D342-46D1-87E6-27168C676F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427" name="楕円 426">
          <a:extLst>
            <a:ext uri="{FF2B5EF4-FFF2-40B4-BE49-F238E27FC236}">
              <a16:creationId xmlns:a16="http://schemas.microsoft.com/office/drawing/2014/main" id="{A001A118-72DD-466B-B714-7613518D9624}"/>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428" name="【保健センター・保健所】&#10;有形固定資産減価償却率該当値テキスト">
          <a:extLst>
            <a:ext uri="{FF2B5EF4-FFF2-40B4-BE49-F238E27FC236}">
              <a16:creationId xmlns:a16="http://schemas.microsoft.com/office/drawing/2014/main" id="{ED8D5947-FE3C-40DE-93D9-58BCF471E39A}"/>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429" name="楕円 428">
          <a:extLst>
            <a:ext uri="{FF2B5EF4-FFF2-40B4-BE49-F238E27FC236}">
              <a16:creationId xmlns:a16="http://schemas.microsoft.com/office/drawing/2014/main" id="{6EF170BE-FD38-438D-9326-231A381B48C2}"/>
            </a:ext>
          </a:extLst>
        </xdr:cNvPr>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73478</xdr:rowOff>
    </xdr:to>
    <xdr:cxnSp macro="">
      <xdr:nvCxnSpPr>
        <xdr:cNvPr id="430" name="直線コネクタ 429">
          <a:extLst>
            <a:ext uri="{FF2B5EF4-FFF2-40B4-BE49-F238E27FC236}">
              <a16:creationId xmlns:a16="http://schemas.microsoft.com/office/drawing/2014/main" id="{68960052-E727-4EA2-98FA-C6411A7548D9}"/>
            </a:ext>
          </a:extLst>
        </xdr:cNvPr>
        <xdr:cNvCxnSpPr/>
      </xdr:nvCxnSpPr>
      <xdr:spPr>
        <a:xfrm>
          <a:off x="15481300" y="1015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431" name="楕円 430">
          <a:extLst>
            <a:ext uri="{FF2B5EF4-FFF2-40B4-BE49-F238E27FC236}">
              <a16:creationId xmlns:a16="http://schemas.microsoft.com/office/drawing/2014/main" id="{FAB0EEAC-0AC4-426A-830C-584A6ADB82A6}"/>
            </a:ext>
          </a:extLst>
        </xdr:cNvPr>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37556</xdr:rowOff>
    </xdr:to>
    <xdr:cxnSp macro="">
      <xdr:nvCxnSpPr>
        <xdr:cNvPr id="432" name="直線コネクタ 431">
          <a:extLst>
            <a:ext uri="{FF2B5EF4-FFF2-40B4-BE49-F238E27FC236}">
              <a16:creationId xmlns:a16="http://schemas.microsoft.com/office/drawing/2014/main" id="{46F738B0-1076-407D-AB46-24C7A33005F7}"/>
            </a:ext>
          </a:extLst>
        </xdr:cNvPr>
        <xdr:cNvCxnSpPr/>
      </xdr:nvCxnSpPr>
      <xdr:spPr>
        <a:xfrm>
          <a:off x="14592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433" name="楕円 432">
          <a:extLst>
            <a:ext uri="{FF2B5EF4-FFF2-40B4-BE49-F238E27FC236}">
              <a16:creationId xmlns:a16="http://schemas.microsoft.com/office/drawing/2014/main" id="{5A8125EC-0938-4FCC-B6CD-1BB9EE94F438}"/>
            </a:ext>
          </a:extLst>
        </xdr:cNvPr>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1633</xdr:rowOff>
    </xdr:to>
    <xdr:cxnSp macro="">
      <xdr:nvCxnSpPr>
        <xdr:cNvPr id="434" name="直線コネクタ 433">
          <a:extLst>
            <a:ext uri="{FF2B5EF4-FFF2-40B4-BE49-F238E27FC236}">
              <a16:creationId xmlns:a16="http://schemas.microsoft.com/office/drawing/2014/main" id="{367F6883-8519-4560-89BD-CEA4081CD1B7}"/>
            </a:ext>
          </a:extLst>
        </xdr:cNvPr>
        <xdr:cNvCxnSpPr/>
      </xdr:nvCxnSpPr>
      <xdr:spPr>
        <a:xfrm>
          <a:off x="13703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35" name="n_1aveValue【保健センター・保健所】&#10;有形固定資産減価償却率">
          <a:extLst>
            <a:ext uri="{FF2B5EF4-FFF2-40B4-BE49-F238E27FC236}">
              <a16:creationId xmlns:a16="http://schemas.microsoft.com/office/drawing/2014/main" id="{1783250A-BB6D-48B8-8466-8627D07AB01E}"/>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36" name="n_2aveValue【保健センター・保健所】&#10;有形固定資産減価償却率">
          <a:extLst>
            <a:ext uri="{FF2B5EF4-FFF2-40B4-BE49-F238E27FC236}">
              <a16:creationId xmlns:a16="http://schemas.microsoft.com/office/drawing/2014/main" id="{ADBCCC6D-264A-4DB7-9C6F-84CD6E98855F}"/>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37" name="n_3aveValue【保健センター・保健所】&#10;有形固定資産減価償却率">
          <a:extLst>
            <a:ext uri="{FF2B5EF4-FFF2-40B4-BE49-F238E27FC236}">
              <a16:creationId xmlns:a16="http://schemas.microsoft.com/office/drawing/2014/main" id="{2925BCB3-F967-4553-9E51-A5A324C780C1}"/>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37936</xdr:rowOff>
    </xdr:from>
    <xdr:ext cx="405111" cy="259045"/>
    <xdr:sp macro="" textlink="">
      <xdr:nvSpPr>
        <xdr:cNvPr id="438" name="n_4aveValue【保健センター・保健所】&#10;有形固定資産減価償却率">
          <a:extLst>
            <a:ext uri="{FF2B5EF4-FFF2-40B4-BE49-F238E27FC236}">
              <a16:creationId xmlns:a16="http://schemas.microsoft.com/office/drawing/2014/main" id="{FE3D891D-9E3B-4EB6-BC04-BD191335FAF1}"/>
            </a:ext>
          </a:extLst>
        </xdr:cNvPr>
        <xdr:cNvSpPr txBox="1"/>
      </xdr:nvSpPr>
      <xdr:spPr>
        <a:xfrm>
          <a:off x="12611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439" name="n_1mainValue【保健センター・保健所】&#10;有形固定資産減価償却率">
          <a:extLst>
            <a:ext uri="{FF2B5EF4-FFF2-40B4-BE49-F238E27FC236}">
              <a16:creationId xmlns:a16="http://schemas.microsoft.com/office/drawing/2014/main" id="{5D524BAC-D2D5-4438-8967-AE0FEE3BB3AF}"/>
            </a:ext>
          </a:extLst>
        </xdr:cNvPr>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440" name="n_2mainValue【保健センター・保健所】&#10;有形固定資産減価償却率">
          <a:extLst>
            <a:ext uri="{FF2B5EF4-FFF2-40B4-BE49-F238E27FC236}">
              <a16:creationId xmlns:a16="http://schemas.microsoft.com/office/drawing/2014/main" id="{16598250-5368-452B-973F-54C6DE7C7DA0}"/>
            </a:ext>
          </a:extLst>
        </xdr:cNvPr>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441" name="n_3mainValue【保健センター・保健所】&#10;有形固定資産減価償却率">
          <a:extLst>
            <a:ext uri="{FF2B5EF4-FFF2-40B4-BE49-F238E27FC236}">
              <a16:creationId xmlns:a16="http://schemas.microsoft.com/office/drawing/2014/main" id="{9E432A6A-D9FC-4ADF-B454-28FF752A5963}"/>
            </a:ext>
          </a:extLst>
        </xdr:cNvPr>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BF191017-4C42-435E-A21D-F11C012061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322DE39F-E441-4857-8759-BBCE2EB461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0ED0EDFC-2D32-4B92-920A-A6ED4C974E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F58C66D9-CCEE-4B5A-A22A-1127FB5393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839D5898-13BE-45D9-A9EB-A16363F417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01DB1F9D-A9D6-49C7-A7EA-8A73EC999B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642C16A5-52D8-448F-975F-2D5B3AF920A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B4639541-0272-4C8C-8804-0712812358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1163492C-B4A2-422D-9FE6-0DE0F44CB0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63AA8BFF-D43E-41EB-AF01-9F29400DA6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410BA4D8-687E-48FE-8902-B7EF3593830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BEBE85FE-335C-416E-9294-02FDA849C8A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E2F9DB8E-88ED-40B6-8EF9-A7C7397814B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BD6CC773-DBD3-4ECD-8C53-437507CEB02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179071D6-20F7-4ED9-8B55-9A16500BC79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D4E16D66-6AA5-4817-AB08-C0FE25EA88F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656248EF-B87B-46A5-A646-360C241C4D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F540087C-2802-4A98-8AE9-83567A87BA4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18FF6F73-E61E-4EF5-8E41-94B335AEF44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6BD3C020-D682-4217-8E63-DDD78C63A7C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25C37489-0051-4A19-A6AD-95F8C364F2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9A509600-CEAE-4309-B2E6-39117E153C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EC5C2D26-DBAA-49E6-9D96-63B38499A5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65" name="直線コネクタ 464">
          <a:extLst>
            <a:ext uri="{FF2B5EF4-FFF2-40B4-BE49-F238E27FC236}">
              <a16:creationId xmlns:a16="http://schemas.microsoft.com/office/drawing/2014/main" id="{D5FB4C14-E9B5-43CC-929F-0AB14ADC01D7}"/>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1DB2B184-10C6-48D5-83B9-EAE7923C61E3}"/>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67" name="直線コネクタ 466">
          <a:extLst>
            <a:ext uri="{FF2B5EF4-FFF2-40B4-BE49-F238E27FC236}">
              <a16:creationId xmlns:a16="http://schemas.microsoft.com/office/drawing/2014/main" id="{47CAAE28-BA1E-4ACB-9D6D-86558659E5B5}"/>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AFECC6A2-DB53-4666-B887-E510DBE2EC66}"/>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69" name="直線コネクタ 468">
          <a:extLst>
            <a:ext uri="{FF2B5EF4-FFF2-40B4-BE49-F238E27FC236}">
              <a16:creationId xmlns:a16="http://schemas.microsoft.com/office/drawing/2014/main" id="{287EF138-7374-4A94-9839-80BBDA41B35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CB3DB970-086D-4581-988F-A9242815F082}"/>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71" name="フローチャート: 判断 470">
          <a:extLst>
            <a:ext uri="{FF2B5EF4-FFF2-40B4-BE49-F238E27FC236}">
              <a16:creationId xmlns:a16="http://schemas.microsoft.com/office/drawing/2014/main" id="{6A365CB3-C5AD-48B7-BA4D-4357F424EA05}"/>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72" name="フローチャート: 判断 471">
          <a:extLst>
            <a:ext uri="{FF2B5EF4-FFF2-40B4-BE49-F238E27FC236}">
              <a16:creationId xmlns:a16="http://schemas.microsoft.com/office/drawing/2014/main" id="{004F8C9F-0FA0-4CE6-A52F-FED98F6AC639}"/>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73" name="フローチャート: 判断 472">
          <a:extLst>
            <a:ext uri="{FF2B5EF4-FFF2-40B4-BE49-F238E27FC236}">
              <a16:creationId xmlns:a16="http://schemas.microsoft.com/office/drawing/2014/main" id="{0F0A0ACE-7E5A-41E4-A02D-E95F3628270A}"/>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74" name="フローチャート: 判断 473">
          <a:extLst>
            <a:ext uri="{FF2B5EF4-FFF2-40B4-BE49-F238E27FC236}">
              <a16:creationId xmlns:a16="http://schemas.microsoft.com/office/drawing/2014/main" id="{502DB788-C891-4837-BACC-7DDC55659306}"/>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143510</xdr:rowOff>
    </xdr:from>
    <xdr:to>
      <xdr:col>98</xdr:col>
      <xdr:colOff>38100</xdr:colOff>
      <xdr:row>63</xdr:row>
      <xdr:rowOff>73660</xdr:rowOff>
    </xdr:to>
    <xdr:sp macro="" textlink="">
      <xdr:nvSpPr>
        <xdr:cNvPr id="475" name="フローチャート: 判断 474">
          <a:extLst>
            <a:ext uri="{FF2B5EF4-FFF2-40B4-BE49-F238E27FC236}">
              <a16:creationId xmlns:a16="http://schemas.microsoft.com/office/drawing/2014/main" id="{1ED0E1EA-D0CE-4344-8164-DDC3853EB6A8}"/>
            </a:ext>
          </a:extLst>
        </xdr:cNvPr>
        <xdr:cNvSpPr/>
      </xdr:nvSpPr>
      <xdr:spPr>
        <a:xfrm>
          <a:off x="18605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31246AA6-3159-49C3-874B-87B2D83BAA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36F6D4-1614-42F8-8147-FDBC1ABE6C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A1AF92E-8A5F-42D6-8C13-FB2AC92B4EC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713CC0D3-BEA6-4B98-B624-CA28AA67E5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ED8C179A-6755-440D-A147-C99E654A14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156464</xdr:rowOff>
    </xdr:from>
    <xdr:to>
      <xdr:col>116</xdr:col>
      <xdr:colOff>114300</xdr:colOff>
      <xdr:row>61</xdr:row>
      <xdr:rowOff>86614</xdr:rowOff>
    </xdr:to>
    <xdr:sp macro="" textlink="">
      <xdr:nvSpPr>
        <xdr:cNvPr id="481" name="楕円 480">
          <a:extLst>
            <a:ext uri="{FF2B5EF4-FFF2-40B4-BE49-F238E27FC236}">
              <a16:creationId xmlns:a16="http://schemas.microsoft.com/office/drawing/2014/main" id="{20401E2E-AFAF-420B-A58F-E93FC596E39E}"/>
            </a:ext>
          </a:extLst>
        </xdr:cNvPr>
        <xdr:cNvSpPr/>
      </xdr:nvSpPr>
      <xdr:spPr>
        <a:xfrm>
          <a:off x="221107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7891</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EAF36C84-BC43-4904-B28B-B125D8075027}"/>
            </a:ext>
          </a:extLst>
        </xdr:cNvPr>
        <xdr:cNvSpPr txBox="1"/>
      </xdr:nvSpPr>
      <xdr:spPr>
        <a:xfrm>
          <a:off x="22199600"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161798</xdr:rowOff>
    </xdr:from>
    <xdr:to>
      <xdr:col>112</xdr:col>
      <xdr:colOff>38100</xdr:colOff>
      <xdr:row>61</xdr:row>
      <xdr:rowOff>91948</xdr:rowOff>
    </xdr:to>
    <xdr:sp macro="" textlink="">
      <xdr:nvSpPr>
        <xdr:cNvPr id="483" name="楕円 482">
          <a:extLst>
            <a:ext uri="{FF2B5EF4-FFF2-40B4-BE49-F238E27FC236}">
              <a16:creationId xmlns:a16="http://schemas.microsoft.com/office/drawing/2014/main" id="{65C625F9-E50D-4ED3-A228-18C0E3FCA903}"/>
            </a:ext>
          </a:extLst>
        </xdr:cNvPr>
        <xdr:cNvSpPr/>
      </xdr:nvSpPr>
      <xdr:spPr>
        <a:xfrm>
          <a:off x="21272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35814</xdr:rowOff>
    </xdr:from>
    <xdr:to>
      <xdr:col>116</xdr:col>
      <xdr:colOff>63500</xdr:colOff>
      <xdr:row>61</xdr:row>
      <xdr:rowOff>41148</xdr:rowOff>
    </xdr:to>
    <xdr:cxnSp macro="">
      <xdr:nvCxnSpPr>
        <xdr:cNvPr id="484" name="直線コネクタ 483">
          <a:extLst>
            <a:ext uri="{FF2B5EF4-FFF2-40B4-BE49-F238E27FC236}">
              <a16:creationId xmlns:a16="http://schemas.microsoft.com/office/drawing/2014/main" id="{3280A17B-5A69-4254-B1F2-3087CA705043}"/>
            </a:ext>
          </a:extLst>
        </xdr:cNvPr>
        <xdr:cNvCxnSpPr/>
      </xdr:nvCxnSpPr>
      <xdr:spPr>
        <a:xfrm flipV="1">
          <a:off x="21323300" y="1049426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xdr:rowOff>
    </xdr:from>
    <xdr:to>
      <xdr:col>107</xdr:col>
      <xdr:colOff>101600</xdr:colOff>
      <xdr:row>61</xdr:row>
      <xdr:rowOff>115570</xdr:rowOff>
    </xdr:to>
    <xdr:sp macro="" textlink="">
      <xdr:nvSpPr>
        <xdr:cNvPr id="485" name="楕円 484">
          <a:extLst>
            <a:ext uri="{FF2B5EF4-FFF2-40B4-BE49-F238E27FC236}">
              <a16:creationId xmlns:a16="http://schemas.microsoft.com/office/drawing/2014/main" id="{EFAAB7FE-9799-41FE-88AF-B7C5FB7CAE80}"/>
            </a:ext>
          </a:extLst>
        </xdr:cNvPr>
        <xdr:cNvSpPr/>
      </xdr:nvSpPr>
      <xdr:spPr>
        <a:xfrm>
          <a:off x="20383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41148</xdr:rowOff>
    </xdr:from>
    <xdr:to>
      <xdr:col>111</xdr:col>
      <xdr:colOff>177800</xdr:colOff>
      <xdr:row>61</xdr:row>
      <xdr:rowOff>64770</xdr:rowOff>
    </xdr:to>
    <xdr:cxnSp macro="">
      <xdr:nvCxnSpPr>
        <xdr:cNvPr id="486" name="直線コネクタ 485">
          <a:extLst>
            <a:ext uri="{FF2B5EF4-FFF2-40B4-BE49-F238E27FC236}">
              <a16:creationId xmlns:a16="http://schemas.microsoft.com/office/drawing/2014/main" id="{E86CD5A7-5CF3-482D-BFAB-3EE38D0B0155}"/>
            </a:ext>
          </a:extLst>
        </xdr:cNvPr>
        <xdr:cNvCxnSpPr/>
      </xdr:nvCxnSpPr>
      <xdr:spPr>
        <a:xfrm flipV="1">
          <a:off x="20434300" y="1049959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20066</xdr:rowOff>
    </xdr:from>
    <xdr:to>
      <xdr:col>102</xdr:col>
      <xdr:colOff>165100</xdr:colOff>
      <xdr:row>61</xdr:row>
      <xdr:rowOff>121666</xdr:rowOff>
    </xdr:to>
    <xdr:sp macro="" textlink="">
      <xdr:nvSpPr>
        <xdr:cNvPr id="487" name="楕円 486">
          <a:extLst>
            <a:ext uri="{FF2B5EF4-FFF2-40B4-BE49-F238E27FC236}">
              <a16:creationId xmlns:a16="http://schemas.microsoft.com/office/drawing/2014/main" id="{78614914-30B8-49DA-92A8-635DC0A64A75}"/>
            </a:ext>
          </a:extLst>
        </xdr:cNvPr>
        <xdr:cNvSpPr/>
      </xdr:nvSpPr>
      <xdr:spPr>
        <a:xfrm>
          <a:off x="19494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64770</xdr:rowOff>
    </xdr:from>
    <xdr:to>
      <xdr:col>107</xdr:col>
      <xdr:colOff>50800</xdr:colOff>
      <xdr:row>61</xdr:row>
      <xdr:rowOff>70866</xdr:rowOff>
    </xdr:to>
    <xdr:cxnSp macro="">
      <xdr:nvCxnSpPr>
        <xdr:cNvPr id="488" name="直線コネクタ 487">
          <a:extLst>
            <a:ext uri="{FF2B5EF4-FFF2-40B4-BE49-F238E27FC236}">
              <a16:creationId xmlns:a16="http://schemas.microsoft.com/office/drawing/2014/main" id="{3BD113DD-A310-46B6-AFBA-EB7565EAE680}"/>
            </a:ext>
          </a:extLst>
        </xdr:cNvPr>
        <xdr:cNvCxnSpPr/>
      </xdr:nvCxnSpPr>
      <xdr:spPr>
        <a:xfrm flipV="1">
          <a:off x="19545300" y="1052322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489" name="n_1aveValue【保健センター・保健所】&#10;一人当たり面積">
          <a:extLst>
            <a:ext uri="{FF2B5EF4-FFF2-40B4-BE49-F238E27FC236}">
              <a16:creationId xmlns:a16="http://schemas.microsoft.com/office/drawing/2014/main" id="{BA91E0C3-7C3B-4CB3-A77D-74F37FA06A1B}"/>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490" name="n_2aveValue【保健センター・保健所】&#10;一人当たり面積">
          <a:extLst>
            <a:ext uri="{FF2B5EF4-FFF2-40B4-BE49-F238E27FC236}">
              <a16:creationId xmlns:a16="http://schemas.microsoft.com/office/drawing/2014/main" id="{1964AE51-47ED-4668-826A-8E0AE16442E8}"/>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491" name="n_3aveValue【保健センター・保健所】&#10;一人当たり面積">
          <a:extLst>
            <a:ext uri="{FF2B5EF4-FFF2-40B4-BE49-F238E27FC236}">
              <a16:creationId xmlns:a16="http://schemas.microsoft.com/office/drawing/2014/main" id="{EB779962-D09D-48DF-9C8E-FF4D4A71CDEF}"/>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90187</xdr:rowOff>
    </xdr:from>
    <xdr:ext cx="469744" cy="259045"/>
    <xdr:sp macro="" textlink="">
      <xdr:nvSpPr>
        <xdr:cNvPr id="492" name="n_4aveValue【保健センター・保健所】&#10;一人当たり面積">
          <a:extLst>
            <a:ext uri="{FF2B5EF4-FFF2-40B4-BE49-F238E27FC236}">
              <a16:creationId xmlns:a16="http://schemas.microsoft.com/office/drawing/2014/main" id="{CDA2ED99-26C0-46FC-96FD-4E842D021DA4}"/>
            </a:ext>
          </a:extLst>
        </xdr:cNvPr>
        <xdr:cNvSpPr txBox="1"/>
      </xdr:nvSpPr>
      <xdr:spPr>
        <a:xfrm>
          <a:off x="18421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108475</xdr:rowOff>
    </xdr:from>
    <xdr:ext cx="469744" cy="259045"/>
    <xdr:sp macro="" textlink="">
      <xdr:nvSpPr>
        <xdr:cNvPr id="493" name="n_1mainValue【保健センター・保健所】&#10;一人当たり面積">
          <a:extLst>
            <a:ext uri="{FF2B5EF4-FFF2-40B4-BE49-F238E27FC236}">
              <a16:creationId xmlns:a16="http://schemas.microsoft.com/office/drawing/2014/main" id="{89EC361D-37B3-44A8-9803-07F816999B40}"/>
            </a:ext>
          </a:extLst>
        </xdr:cNvPr>
        <xdr:cNvSpPr txBox="1"/>
      </xdr:nvSpPr>
      <xdr:spPr>
        <a:xfrm>
          <a:off x="210757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132097</xdr:rowOff>
    </xdr:from>
    <xdr:ext cx="469744" cy="259045"/>
    <xdr:sp macro="" textlink="">
      <xdr:nvSpPr>
        <xdr:cNvPr id="494" name="n_2mainValue【保健センター・保健所】&#10;一人当たり面積">
          <a:extLst>
            <a:ext uri="{FF2B5EF4-FFF2-40B4-BE49-F238E27FC236}">
              <a16:creationId xmlns:a16="http://schemas.microsoft.com/office/drawing/2014/main" id="{5EF54E52-28C9-4663-A9B0-EFD4670EA1FE}"/>
            </a:ext>
          </a:extLst>
        </xdr:cNvPr>
        <xdr:cNvSpPr txBox="1"/>
      </xdr:nvSpPr>
      <xdr:spPr>
        <a:xfrm>
          <a:off x="20199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138193</xdr:rowOff>
    </xdr:from>
    <xdr:ext cx="469744" cy="259045"/>
    <xdr:sp macro="" textlink="">
      <xdr:nvSpPr>
        <xdr:cNvPr id="495" name="n_3mainValue【保健センター・保健所】&#10;一人当たり面積">
          <a:extLst>
            <a:ext uri="{FF2B5EF4-FFF2-40B4-BE49-F238E27FC236}">
              <a16:creationId xmlns:a16="http://schemas.microsoft.com/office/drawing/2014/main" id="{2EDAD8B4-EDD3-4E85-9857-7D7D199DC1D8}"/>
            </a:ext>
          </a:extLst>
        </xdr:cNvPr>
        <xdr:cNvSpPr txBox="1"/>
      </xdr:nvSpPr>
      <xdr:spPr>
        <a:xfrm>
          <a:off x="19310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BBDE8C9E-DCC0-471C-9C06-1FBBEA35CB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081C0BC2-50FC-45E2-AD4D-2C9D0925FAB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9AD1A1EC-060D-44A4-AC88-FAA321DE33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CF74533D-5BEF-47BB-8CCB-B1318F5D4C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494F71AF-85AD-4058-8612-9C4BECD41A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7A724D85-4F9C-449B-9CA4-70BAB9BF53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BA036155-7329-433A-BC93-90A764484B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C02CEAE9-EB03-48A2-9B04-1676EC0A82C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D17EB303-CAF2-485D-8B04-B2938564060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88E7D0EE-3B74-4433-80DF-64DA38F1CF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358356E9-CBC7-42BF-B175-0ECCF649EA8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a:extLst>
            <a:ext uri="{FF2B5EF4-FFF2-40B4-BE49-F238E27FC236}">
              <a16:creationId xmlns:a16="http://schemas.microsoft.com/office/drawing/2014/main" id="{80FA7FB4-0493-4A01-AB64-567E3E62329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a:extLst>
            <a:ext uri="{FF2B5EF4-FFF2-40B4-BE49-F238E27FC236}">
              <a16:creationId xmlns:a16="http://schemas.microsoft.com/office/drawing/2014/main" id="{0BE4F619-A86E-4288-9F33-DE1394DDA9D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a:extLst>
            <a:ext uri="{FF2B5EF4-FFF2-40B4-BE49-F238E27FC236}">
              <a16:creationId xmlns:a16="http://schemas.microsoft.com/office/drawing/2014/main" id="{87E39564-0A2A-4D37-A644-43D01C21B6A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a:extLst>
            <a:ext uri="{FF2B5EF4-FFF2-40B4-BE49-F238E27FC236}">
              <a16:creationId xmlns:a16="http://schemas.microsoft.com/office/drawing/2014/main" id="{9755CD63-0FB7-4A15-9DB9-9D3DC1E8F22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a:extLst>
            <a:ext uri="{FF2B5EF4-FFF2-40B4-BE49-F238E27FC236}">
              <a16:creationId xmlns:a16="http://schemas.microsoft.com/office/drawing/2014/main" id="{E6CD2045-9E88-4787-AB19-DA30929ED6F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a:extLst>
            <a:ext uri="{FF2B5EF4-FFF2-40B4-BE49-F238E27FC236}">
              <a16:creationId xmlns:a16="http://schemas.microsoft.com/office/drawing/2014/main" id="{B95ED55B-4306-46DF-9257-F9579659E4F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a:extLst>
            <a:ext uri="{FF2B5EF4-FFF2-40B4-BE49-F238E27FC236}">
              <a16:creationId xmlns:a16="http://schemas.microsoft.com/office/drawing/2014/main" id="{EB114F28-BDE7-4994-B35E-AEDB6395FC2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a:extLst>
            <a:ext uri="{FF2B5EF4-FFF2-40B4-BE49-F238E27FC236}">
              <a16:creationId xmlns:a16="http://schemas.microsoft.com/office/drawing/2014/main" id="{83904B13-5B1C-4905-813B-B4D3785296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a:extLst>
            <a:ext uri="{FF2B5EF4-FFF2-40B4-BE49-F238E27FC236}">
              <a16:creationId xmlns:a16="http://schemas.microsoft.com/office/drawing/2014/main" id="{881E3EF5-E857-4CC0-B020-86919B63B06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a:extLst>
            <a:ext uri="{FF2B5EF4-FFF2-40B4-BE49-F238E27FC236}">
              <a16:creationId xmlns:a16="http://schemas.microsoft.com/office/drawing/2014/main" id="{F6B6E164-3567-4FB8-AA42-20677F81EE3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a:extLst>
            <a:ext uri="{FF2B5EF4-FFF2-40B4-BE49-F238E27FC236}">
              <a16:creationId xmlns:a16="http://schemas.microsoft.com/office/drawing/2014/main" id="{82996EE8-0FE9-4B65-98C5-3A1400A3EF7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a:extLst>
            <a:ext uri="{FF2B5EF4-FFF2-40B4-BE49-F238E27FC236}">
              <a16:creationId xmlns:a16="http://schemas.microsoft.com/office/drawing/2014/main" id="{462F5CD8-0572-4450-9B31-905B7DE0741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CCB34F3B-0E47-4742-A8A0-E32A8E96BD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a:extLst>
            <a:ext uri="{FF2B5EF4-FFF2-40B4-BE49-F238E27FC236}">
              <a16:creationId xmlns:a16="http://schemas.microsoft.com/office/drawing/2014/main" id="{7E403E94-B567-4A5A-9CCC-7E44A1C5ADB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21" name="直線コネクタ 520">
          <a:extLst>
            <a:ext uri="{FF2B5EF4-FFF2-40B4-BE49-F238E27FC236}">
              <a16:creationId xmlns:a16="http://schemas.microsoft.com/office/drawing/2014/main" id="{D909429A-8CDB-46C5-BBA5-C143348BF6DB}"/>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2" name="【消防施設】&#10;有形固定資産減価償却率最小値テキスト">
          <a:extLst>
            <a:ext uri="{FF2B5EF4-FFF2-40B4-BE49-F238E27FC236}">
              <a16:creationId xmlns:a16="http://schemas.microsoft.com/office/drawing/2014/main" id="{4498E97A-AFA2-4650-BDBF-5D6CF92FE68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3" name="直線コネクタ 522">
          <a:extLst>
            <a:ext uri="{FF2B5EF4-FFF2-40B4-BE49-F238E27FC236}">
              <a16:creationId xmlns:a16="http://schemas.microsoft.com/office/drawing/2014/main" id="{5DC4D9EC-EF25-4827-9A74-4BB5E03F83C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24" name="【消防施設】&#10;有形固定資産減価償却率最大値テキスト">
          <a:extLst>
            <a:ext uri="{FF2B5EF4-FFF2-40B4-BE49-F238E27FC236}">
              <a16:creationId xmlns:a16="http://schemas.microsoft.com/office/drawing/2014/main" id="{FD50909D-4194-421B-8755-7AECD4ED6281}"/>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5" name="直線コネクタ 524">
          <a:extLst>
            <a:ext uri="{FF2B5EF4-FFF2-40B4-BE49-F238E27FC236}">
              <a16:creationId xmlns:a16="http://schemas.microsoft.com/office/drawing/2014/main" id="{76DC038E-EE74-4E30-85B9-1C942FEF7C33}"/>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26" name="【消防施設】&#10;有形固定資産減価償却率平均値テキスト">
          <a:extLst>
            <a:ext uri="{FF2B5EF4-FFF2-40B4-BE49-F238E27FC236}">
              <a16:creationId xmlns:a16="http://schemas.microsoft.com/office/drawing/2014/main" id="{BAA62BD4-E832-4762-85F8-0DE85A4EF548}"/>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27" name="フローチャート: 判断 526">
          <a:extLst>
            <a:ext uri="{FF2B5EF4-FFF2-40B4-BE49-F238E27FC236}">
              <a16:creationId xmlns:a16="http://schemas.microsoft.com/office/drawing/2014/main" id="{0A49B95B-11E3-4682-83A7-618F4EF3B7A1}"/>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28" name="フローチャート: 判断 527">
          <a:extLst>
            <a:ext uri="{FF2B5EF4-FFF2-40B4-BE49-F238E27FC236}">
              <a16:creationId xmlns:a16="http://schemas.microsoft.com/office/drawing/2014/main" id="{595F2768-D0CD-4783-8C52-2EE2243AB801}"/>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29" name="フローチャート: 判断 528">
          <a:extLst>
            <a:ext uri="{FF2B5EF4-FFF2-40B4-BE49-F238E27FC236}">
              <a16:creationId xmlns:a16="http://schemas.microsoft.com/office/drawing/2014/main" id="{1453F90A-1F3C-40C9-A481-509EE564D29E}"/>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30" name="フローチャート: 判断 529">
          <a:extLst>
            <a:ext uri="{FF2B5EF4-FFF2-40B4-BE49-F238E27FC236}">
              <a16:creationId xmlns:a16="http://schemas.microsoft.com/office/drawing/2014/main" id="{3387FF82-E87A-4ABE-B317-0BA32FB454EC}"/>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31" name="フローチャート: 判断 530">
          <a:extLst>
            <a:ext uri="{FF2B5EF4-FFF2-40B4-BE49-F238E27FC236}">
              <a16:creationId xmlns:a16="http://schemas.microsoft.com/office/drawing/2014/main" id="{9BAD5959-15CB-44A8-BAD6-23C6E178F9A6}"/>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A5DC5A2B-60D3-4ACB-A8C1-C6D3DE57D2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DFCDDF28-9494-46BB-BC25-50A632FA49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975E4192-E8D7-4A96-9B58-35F7039316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2E3B2E9A-B3D6-4E09-87B0-2A38B83BFB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D09488D5-16B3-4E1D-9DC6-CFDBFAA0BB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111398</xdr:rowOff>
    </xdr:from>
    <xdr:to>
      <xdr:col>76</xdr:col>
      <xdr:colOff>165100</xdr:colOff>
      <xdr:row>83</xdr:row>
      <xdr:rowOff>41548</xdr:rowOff>
    </xdr:to>
    <xdr:sp macro="" textlink="">
      <xdr:nvSpPr>
        <xdr:cNvPr id="537" name="楕円 536">
          <a:extLst>
            <a:ext uri="{FF2B5EF4-FFF2-40B4-BE49-F238E27FC236}">
              <a16:creationId xmlns:a16="http://schemas.microsoft.com/office/drawing/2014/main" id="{D17956FE-499E-4021-819D-ED3E90C442D9}"/>
            </a:ext>
          </a:extLst>
        </xdr:cNvPr>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538" name="楕円 537">
          <a:extLst>
            <a:ext uri="{FF2B5EF4-FFF2-40B4-BE49-F238E27FC236}">
              <a16:creationId xmlns:a16="http://schemas.microsoft.com/office/drawing/2014/main" id="{0D9B6B60-7DCD-46A2-8FAB-8BACBBD7E28E}"/>
            </a:ext>
          </a:extLst>
        </xdr:cNvPr>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162198</xdr:rowOff>
    </xdr:from>
    <xdr:to>
      <xdr:col>76</xdr:col>
      <xdr:colOff>114300</xdr:colOff>
      <xdr:row>83</xdr:row>
      <xdr:rowOff>7076</xdr:rowOff>
    </xdr:to>
    <xdr:cxnSp macro="">
      <xdr:nvCxnSpPr>
        <xdr:cNvPr id="539" name="直線コネクタ 538">
          <a:extLst>
            <a:ext uri="{FF2B5EF4-FFF2-40B4-BE49-F238E27FC236}">
              <a16:creationId xmlns:a16="http://schemas.microsoft.com/office/drawing/2014/main" id="{F9B48CFA-0EC5-4585-A31D-EA5E79ED71D1}"/>
            </a:ext>
          </a:extLst>
        </xdr:cNvPr>
        <xdr:cNvCxnSpPr/>
      </xdr:nvCxnSpPr>
      <xdr:spPr>
        <a:xfrm flipV="1">
          <a:off x="13703300" y="142210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40" name="n_1aveValue【消防施設】&#10;有形固定資産減価償却率">
          <a:extLst>
            <a:ext uri="{FF2B5EF4-FFF2-40B4-BE49-F238E27FC236}">
              <a16:creationId xmlns:a16="http://schemas.microsoft.com/office/drawing/2014/main" id="{224E0109-AE47-4BE0-BC38-3013B3C73FE3}"/>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41" name="n_2aveValue【消防施設】&#10;有形固定資産減価償却率">
          <a:extLst>
            <a:ext uri="{FF2B5EF4-FFF2-40B4-BE49-F238E27FC236}">
              <a16:creationId xmlns:a16="http://schemas.microsoft.com/office/drawing/2014/main" id="{A974CEC8-39A9-413A-80A2-D956021D19C6}"/>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542" name="n_3aveValue【消防施設】&#10;有形固定資産減価償却率">
          <a:extLst>
            <a:ext uri="{FF2B5EF4-FFF2-40B4-BE49-F238E27FC236}">
              <a16:creationId xmlns:a16="http://schemas.microsoft.com/office/drawing/2014/main" id="{7A24773E-A713-4B76-81F4-DFCBAE0FA80B}"/>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43" name="n_4aveValue【消防施設】&#10;有形固定資産減価償却率">
          <a:extLst>
            <a:ext uri="{FF2B5EF4-FFF2-40B4-BE49-F238E27FC236}">
              <a16:creationId xmlns:a16="http://schemas.microsoft.com/office/drawing/2014/main" id="{5CBEA952-F6D9-4595-935E-2C44D0AF952F}"/>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44" name="n_2mainValue【消防施設】&#10;有形固定資産減価償却率">
          <a:extLst>
            <a:ext uri="{FF2B5EF4-FFF2-40B4-BE49-F238E27FC236}">
              <a16:creationId xmlns:a16="http://schemas.microsoft.com/office/drawing/2014/main" id="{E5F05798-ED92-452C-B5F7-E63170721BCE}"/>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545" name="n_3mainValue【消防施設】&#10;有形固定資産減価償却率">
          <a:extLst>
            <a:ext uri="{FF2B5EF4-FFF2-40B4-BE49-F238E27FC236}">
              <a16:creationId xmlns:a16="http://schemas.microsoft.com/office/drawing/2014/main" id="{83A7B7A3-A8B5-4B54-840C-674FEEEF9C6D}"/>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a:extLst>
            <a:ext uri="{FF2B5EF4-FFF2-40B4-BE49-F238E27FC236}">
              <a16:creationId xmlns:a16="http://schemas.microsoft.com/office/drawing/2014/main" id="{38210B6A-6EA4-4904-8890-907496A9E8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a:extLst>
            <a:ext uri="{FF2B5EF4-FFF2-40B4-BE49-F238E27FC236}">
              <a16:creationId xmlns:a16="http://schemas.microsoft.com/office/drawing/2014/main" id="{1C8BB415-709A-43AB-BFC3-E87FF5F085D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a:extLst>
            <a:ext uri="{FF2B5EF4-FFF2-40B4-BE49-F238E27FC236}">
              <a16:creationId xmlns:a16="http://schemas.microsoft.com/office/drawing/2014/main" id="{3CAF2FBA-F17C-4576-96A2-93AA116252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a:extLst>
            <a:ext uri="{FF2B5EF4-FFF2-40B4-BE49-F238E27FC236}">
              <a16:creationId xmlns:a16="http://schemas.microsoft.com/office/drawing/2014/main" id="{2DB9AB88-2EA6-41F1-8B09-43EBE3482B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a:extLst>
            <a:ext uri="{FF2B5EF4-FFF2-40B4-BE49-F238E27FC236}">
              <a16:creationId xmlns:a16="http://schemas.microsoft.com/office/drawing/2014/main" id="{BDE50058-C71B-4217-9225-11C81B55EA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a:extLst>
            <a:ext uri="{FF2B5EF4-FFF2-40B4-BE49-F238E27FC236}">
              <a16:creationId xmlns:a16="http://schemas.microsoft.com/office/drawing/2014/main" id="{5B78AD18-A822-4E22-9B2A-2D95982FA8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a:extLst>
            <a:ext uri="{FF2B5EF4-FFF2-40B4-BE49-F238E27FC236}">
              <a16:creationId xmlns:a16="http://schemas.microsoft.com/office/drawing/2014/main" id="{697DAE34-5317-4BDC-BFF4-5A8D4BA848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a:extLst>
            <a:ext uri="{FF2B5EF4-FFF2-40B4-BE49-F238E27FC236}">
              <a16:creationId xmlns:a16="http://schemas.microsoft.com/office/drawing/2014/main" id="{949B3BDB-354B-4FFC-A8DB-7420578E81E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4" name="テキスト ボックス 553">
          <a:extLst>
            <a:ext uri="{FF2B5EF4-FFF2-40B4-BE49-F238E27FC236}">
              <a16:creationId xmlns:a16="http://schemas.microsoft.com/office/drawing/2014/main" id="{360DC282-1C7C-45EE-99EE-2C7B85ECC18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5" name="直線コネクタ 554">
          <a:extLst>
            <a:ext uri="{FF2B5EF4-FFF2-40B4-BE49-F238E27FC236}">
              <a16:creationId xmlns:a16="http://schemas.microsoft.com/office/drawing/2014/main" id="{BA943237-D046-46A3-9ED0-8315081A147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6" name="直線コネクタ 555">
          <a:extLst>
            <a:ext uri="{FF2B5EF4-FFF2-40B4-BE49-F238E27FC236}">
              <a16:creationId xmlns:a16="http://schemas.microsoft.com/office/drawing/2014/main" id="{447CE32F-49BE-4F4B-B9A8-91F109C83DA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7" name="テキスト ボックス 556">
          <a:extLst>
            <a:ext uri="{FF2B5EF4-FFF2-40B4-BE49-F238E27FC236}">
              <a16:creationId xmlns:a16="http://schemas.microsoft.com/office/drawing/2014/main" id="{54FEA37D-E6E0-45B7-B34D-EC2E173AD0C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8" name="直線コネクタ 557">
          <a:extLst>
            <a:ext uri="{FF2B5EF4-FFF2-40B4-BE49-F238E27FC236}">
              <a16:creationId xmlns:a16="http://schemas.microsoft.com/office/drawing/2014/main" id="{CE3AF580-0AF3-4E27-8847-38FC5C79FF6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9" name="テキスト ボックス 558">
          <a:extLst>
            <a:ext uri="{FF2B5EF4-FFF2-40B4-BE49-F238E27FC236}">
              <a16:creationId xmlns:a16="http://schemas.microsoft.com/office/drawing/2014/main" id="{4B91B82D-26CB-4D97-9724-0C312426309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0" name="直線コネクタ 559">
          <a:extLst>
            <a:ext uri="{FF2B5EF4-FFF2-40B4-BE49-F238E27FC236}">
              <a16:creationId xmlns:a16="http://schemas.microsoft.com/office/drawing/2014/main" id="{84BF6054-F26E-456E-A653-E233A482E4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1" name="テキスト ボックス 560">
          <a:extLst>
            <a:ext uri="{FF2B5EF4-FFF2-40B4-BE49-F238E27FC236}">
              <a16:creationId xmlns:a16="http://schemas.microsoft.com/office/drawing/2014/main" id="{8D797B1E-720C-42FC-AADE-4880054628D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2" name="直線コネクタ 561">
          <a:extLst>
            <a:ext uri="{FF2B5EF4-FFF2-40B4-BE49-F238E27FC236}">
              <a16:creationId xmlns:a16="http://schemas.microsoft.com/office/drawing/2014/main" id="{C020C0B7-04CA-4FD7-80BF-3B5CBDF13C0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3" name="テキスト ボックス 562">
          <a:extLst>
            <a:ext uri="{FF2B5EF4-FFF2-40B4-BE49-F238E27FC236}">
              <a16:creationId xmlns:a16="http://schemas.microsoft.com/office/drawing/2014/main" id="{C00F1B66-7BA3-49CD-8E83-790AC24ED00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4" name="直線コネクタ 563">
          <a:extLst>
            <a:ext uri="{FF2B5EF4-FFF2-40B4-BE49-F238E27FC236}">
              <a16:creationId xmlns:a16="http://schemas.microsoft.com/office/drawing/2014/main" id="{17D4DB2B-8A06-46F4-B83D-D59D6BA6437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5" name="テキスト ボックス 564">
          <a:extLst>
            <a:ext uri="{FF2B5EF4-FFF2-40B4-BE49-F238E27FC236}">
              <a16:creationId xmlns:a16="http://schemas.microsoft.com/office/drawing/2014/main" id="{A4287F5F-A702-40F5-B6EE-22A9019BEEA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6" name="直線コネクタ 565">
          <a:extLst>
            <a:ext uri="{FF2B5EF4-FFF2-40B4-BE49-F238E27FC236}">
              <a16:creationId xmlns:a16="http://schemas.microsoft.com/office/drawing/2014/main" id="{3D2627EE-2FBB-42E6-B1DA-6FD05C66BE9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456552F0-E32B-452A-B0F7-8A4BDF360CF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8" name="【消防施設】&#10;一人当たり面積グラフ枠">
          <a:extLst>
            <a:ext uri="{FF2B5EF4-FFF2-40B4-BE49-F238E27FC236}">
              <a16:creationId xmlns:a16="http://schemas.microsoft.com/office/drawing/2014/main" id="{581E4676-52E1-40E9-8A2F-B20B643F522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144399</xdr:rowOff>
    </xdr:from>
    <xdr:to>
      <xdr:col>116</xdr:col>
      <xdr:colOff>62864</xdr:colOff>
      <xdr:row>86</xdr:row>
      <xdr:rowOff>112013</xdr:rowOff>
    </xdr:to>
    <xdr:cxnSp macro="">
      <xdr:nvCxnSpPr>
        <xdr:cNvPr id="569" name="直線コネクタ 568">
          <a:extLst>
            <a:ext uri="{FF2B5EF4-FFF2-40B4-BE49-F238E27FC236}">
              <a16:creationId xmlns:a16="http://schemas.microsoft.com/office/drawing/2014/main" id="{AF4CFD20-D94F-42C5-A4E9-42A2B6C79C7E}"/>
            </a:ext>
          </a:extLst>
        </xdr:cNvPr>
        <xdr:cNvCxnSpPr/>
      </xdr:nvCxnSpPr>
      <xdr:spPr>
        <a:xfrm flipV="1">
          <a:off x="22160864" y="14203299"/>
          <a:ext cx="0" cy="6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115840</xdr:rowOff>
    </xdr:from>
    <xdr:ext cx="469744" cy="259045"/>
    <xdr:sp macro="" textlink="">
      <xdr:nvSpPr>
        <xdr:cNvPr id="570" name="【消防施設】&#10;一人当たり面積最小値テキスト">
          <a:extLst>
            <a:ext uri="{FF2B5EF4-FFF2-40B4-BE49-F238E27FC236}">
              <a16:creationId xmlns:a16="http://schemas.microsoft.com/office/drawing/2014/main" id="{06C79926-A855-4A56-B948-14D5B76F4200}"/>
            </a:ext>
          </a:extLst>
        </xdr:cNvPr>
        <xdr:cNvSpPr txBox="1"/>
      </xdr:nvSpPr>
      <xdr:spPr>
        <a:xfrm>
          <a:off x="22199600"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112013</xdr:rowOff>
    </xdr:from>
    <xdr:to>
      <xdr:col>116</xdr:col>
      <xdr:colOff>152400</xdr:colOff>
      <xdr:row>86</xdr:row>
      <xdr:rowOff>112013</xdr:rowOff>
    </xdr:to>
    <xdr:cxnSp macro="">
      <xdr:nvCxnSpPr>
        <xdr:cNvPr id="571" name="直線コネクタ 570">
          <a:extLst>
            <a:ext uri="{FF2B5EF4-FFF2-40B4-BE49-F238E27FC236}">
              <a16:creationId xmlns:a16="http://schemas.microsoft.com/office/drawing/2014/main" id="{722A3B6B-D0D0-4FF9-8F15-DC7F35597D91}"/>
            </a:ext>
          </a:extLst>
        </xdr:cNvPr>
        <xdr:cNvCxnSpPr/>
      </xdr:nvCxnSpPr>
      <xdr:spPr>
        <a:xfrm>
          <a:off x="22072600" y="1485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91076</xdr:rowOff>
    </xdr:from>
    <xdr:ext cx="469744" cy="259045"/>
    <xdr:sp macro="" textlink="">
      <xdr:nvSpPr>
        <xdr:cNvPr id="572" name="【消防施設】&#10;一人当たり面積最大値テキスト">
          <a:extLst>
            <a:ext uri="{FF2B5EF4-FFF2-40B4-BE49-F238E27FC236}">
              <a16:creationId xmlns:a16="http://schemas.microsoft.com/office/drawing/2014/main" id="{E71334E8-D024-441B-9974-8830BD946CC6}"/>
            </a:ext>
          </a:extLst>
        </xdr:cNvPr>
        <xdr:cNvSpPr txBox="1"/>
      </xdr:nvSpPr>
      <xdr:spPr>
        <a:xfrm>
          <a:off x="22199600" y="1397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144399</xdr:rowOff>
    </xdr:from>
    <xdr:to>
      <xdr:col>116</xdr:col>
      <xdr:colOff>152400</xdr:colOff>
      <xdr:row>82</xdr:row>
      <xdr:rowOff>144399</xdr:rowOff>
    </xdr:to>
    <xdr:cxnSp macro="">
      <xdr:nvCxnSpPr>
        <xdr:cNvPr id="573" name="直線コネクタ 572">
          <a:extLst>
            <a:ext uri="{FF2B5EF4-FFF2-40B4-BE49-F238E27FC236}">
              <a16:creationId xmlns:a16="http://schemas.microsoft.com/office/drawing/2014/main" id="{178CC71E-3B68-4BC3-8FE4-F3AC07B8F2A0}"/>
            </a:ext>
          </a:extLst>
        </xdr:cNvPr>
        <xdr:cNvCxnSpPr/>
      </xdr:nvCxnSpPr>
      <xdr:spPr>
        <a:xfrm>
          <a:off x="22072600" y="14203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107839</xdr:rowOff>
    </xdr:from>
    <xdr:ext cx="469744" cy="259045"/>
    <xdr:sp macro="" textlink="">
      <xdr:nvSpPr>
        <xdr:cNvPr id="574" name="【消防施設】&#10;一人当たり面積平均値テキスト">
          <a:extLst>
            <a:ext uri="{FF2B5EF4-FFF2-40B4-BE49-F238E27FC236}">
              <a16:creationId xmlns:a16="http://schemas.microsoft.com/office/drawing/2014/main" id="{D0812AEE-2A16-409A-8220-68903D7BA889}"/>
            </a:ext>
          </a:extLst>
        </xdr:cNvPr>
        <xdr:cNvSpPr txBox="1"/>
      </xdr:nvSpPr>
      <xdr:spPr>
        <a:xfrm>
          <a:off x="22199600" y="14681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129412</xdr:rowOff>
    </xdr:from>
    <xdr:to>
      <xdr:col>116</xdr:col>
      <xdr:colOff>114300</xdr:colOff>
      <xdr:row>86</xdr:row>
      <xdr:rowOff>59562</xdr:rowOff>
    </xdr:to>
    <xdr:sp macro="" textlink="">
      <xdr:nvSpPr>
        <xdr:cNvPr id="575" name="フローチャート: 判断 574">
          <a:extLst>
            <a:ext uri="{FF2B5EF4-FFF2-40B4-BE49-F238E27FC236}">
              <a16:creationId xmlns:a16="http://schemas.microsoft.com/office/drawing/2014/main" id="{68173643-5713-4CF5-A15F-A63297FC4149}"/>
            </a:ext>
          </a:extLst>
        </xdr:cNvPr>
        <xdr:cNvSpPr/>
      </xdr:nvSpPr>
      <xdr:spPr>
        <a:xfrm>
          <a:off x="221107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120269</xdr:rowOff>
    </xdr:from>
    <xdr:to>
      <xdr:col>112</xdr:col>
      <xdr:colOff>38100</xdr:colOff>
      <xdr:row>86</xdr:row>
      <xdr:rowOff>50419</xdr:rowOff>
    </xdr:to>
    <xdr:sp macro="" textlink="">
      <xdr:nvSpPr>
        <xdr:cNvPr id="576" name="フローチャート: 判断 575">
          <a:extLst>
            <a:ext uri="{FF2B5EF4-FFF2-40B4-BE49-F238E27FC236}">
              <a16:creationId xmlns:a16="http://schemas.microsoft.com/office/drawing/2014/main" id="{E890527B-5D4C-4C80-82B7-D5E4BDDEED88}"/>
            </a:ext>
          </a:extLst>
        </xdr:cNvPr>
        <xdr:cNvSpPr/>
      </xdr:nvSpPr>
      <xdr:spPr>
        <a:xfrm>
          <a:off x="21272500" y="1469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95123</xdr:rowOff>
    </xdr:from>
    <xdr:to>
      <xdr:col>107</xdr:col>
      <xdr:colOff>101600</xdr:colOff>
      <xdr:row>86</xdr:row>
      <xdr:rowOff>25273</xdr:rowOff>
    </xdr:to>
    <xdr:sp macro="" textlink="">
      <xdr:nvSpPr>
        <xdr:cNvPr id="577" name="フローチャート: 判断 576">
          <a:extLst>
            <a:ext uri="{FF2B5EF4-FFF2-40B4-BE49-F238E27FC236}">
              <a16:creationId xmlns:a16="http://schemas.microsoft.com/office/drawing/2014/main" id="{E347B25A-CEF1-419F-A1C5-A1C095AA47EA}"/>
            </a:ext>
          </a:extLst>
        </xdr:cNvPr>
        <xdr:cNvSpPr/>
      </xdr:nvSpPr>
      <xdr:spPr>
        <a:xfrm>
          <a:off x="20383500" y="1466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89788</xdr:rowOff>
    </xdr:from>
    <xdr:to>
      <xdr:col>102</xdr:col>
      <xdr:colOff>165100</xdr:colOff>
      <xdr:row>86</xdr:row>
      <xdr:rowOff>19938</xdr:rowOff>
    </xdr:to>
    <xdr:sp macro="" textlink="">
      <xdr:nvSpPr>
        <xdr:cNvPr id="578" name="フローチャート: 判断 577">
          <a:extLst>
            <a:ext uri="{FF2B5EF4-FFF2-40B4-BE49-F238E27FC236}">
              <a16:creationId xmlns:a16="http://schemas.microsoft.com/office/drawing/2014/main" id="{99F2E0A1-C521-44FB-A08C-1F82D66CEED2}"/>
            </a:ext>
          </a:extLst>
        </xdr:cNvPr>
        <xdr:cNvSpPr/>
      </xdr:nvSpPr>
      <xdr:spPr>
        <a:xfrm>
          <a:off x="19494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79" name="フローチャート: 判断 578">
          <a:extLst>
            <a:ext uri="{FF2B5EF4-FFF2-40B4-BE49-F238E27FC236}">
              <a16:creationId xmlns:a16="http://schemas.microsoft.com/office/drawing/2014/main" id="{AB6599F7-DE4B-48D1-A999-D35D47444126}"/>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C7FB0360-F8B5-4701-A6AC-06F865492F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8D6A60D4-0B87-4F48-A325-996A7755F8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511FB4A8-74A1-4776-B858-23396738612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18899E86-2F75-4A7C-884F-79F4A37FFC2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A088E0C1-E362-4F6C-A0B5-91009BECD8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171323</xdr:rowOff>
    </xdr:from>
    <xdr:to>
      <xdr:col>107</xdr:col>
      <xdr:colOff>101600</xdr:colOff>
      <xdr:row>77</xdr:row>
      <xdr:rowOff>101473</xdr:rowOff>
    </xdr:to>
    <xdr:sp macro="" textlink="">
      <xdr:nvSpPr>
        <xdr:cNvPr id="585" name="楕円 584">
          <a:extLst>
            <a:ext uri="{FF2B5EF4-FFF2-40B4-BE49-F238E27FC236}">
              <a16:creationId xmlns:a16="http://schemas.microsoft.com/office/drawing/2014/main" id="{625F30CA-573B-477A-8EED-5B89F1049C59}"/>
            </a:ext>
          </a:extLst>
        </xdr:cNvPr>
        <xdr:cNvSpPr/>
      </xdr:nvSpPr>
      <xdr:spPr>
        <a:xfrm>
          <a:off x="20383500" y="132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77</xdr:row>
      <xdr:rowOff>19686</xdr:rowOff>
    </xdr:from>
    <xdr:to>
      <xdr:col>102</xdr:col>
      <xdr:colOff>165100</xdr:colOff>
      <xdr:row>77</xdr:row>
      <xdr:rowOff>121286</xdr:rowOff>
    </xdr:to>
    <xdr:sp macro="" textlink="">
      <xdr:nvSpPr>
        <xdr:cNvPr id="586" name="楕円 585">
          <a:extLst>
            <a:ext uri="{FF2B5EF4-FFF2-40B4-BE49-F238E27FC236}">
              <a16:creationId xmlns:a16="http://schemas.microsoft.com/office/drawing/2014/main" id="{3460B2A7-2DAB-437C-8AE9-10125195C997}"/>
            </a:ext>
          </a:extLst>
        </xdr:cNvPr>
        <xdr:cNvSpPr/>
      </xdr:nvSpPr>
      <xdr:spPr>
        <a:xfrm>
          <a:off x="19494500" y="132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50673</xdr:rowOff>
    </xdr:from>
    <xdr:to>
      <xdr:col>107</xdr:col>
      <xdr:colOff>50800</xdr:colOff>
      <xdr:row>77</xdr:row>
      <xdr:rowOff>70486</xdr:rowOff>
    </xdr:to>
    <xdr:cxnSp macro="">
      <xdr:nvCxnSpPr>
        <xdr:cNvPr id="587" name="直線コネクタ 586">
          <a:extLst>
            <a:ext uri="{FF2B5EF4-FFF2-40B4-BE49-F238E27FC236}">
              <a16:creationId xmlns:a16="http://schemas.microsoft.com/office/drawing/2014/main" id="{16E8A393-89B2-49F3-8BBA-BBB666A5714C}"/>
            </a:ext>
          </a:extLst>
        </xdr:cNvPr>
        <xdr:cNvCxnSpPr/>
      </xdr:nvCxnSpPr>
      <xdr:spPr>
        <a:xfrm flipV="1">
          <a:off x="19545300" y="13252323"/>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66946</xdr:rowOff>
    </xdr:from>
    <xdr:ext cx="469744" cy="259045"/>
    <xdr:sp macro="" textlink="">
      <xdr:nvSpPr>
        <xdr:cNvPr id="588" name="n_1aveValue【消防施設】&#10;一人当たり面積">
          <a:extLst>
            <a:ext uri="{FF2B5EF4-FFF2-40B4-BE49-F238E27FC236}">
              <a16:creationId xmlns:a16="http://schemas.microsoft.com/office/drawing/2014/main" id="{73483305-B7BE-4F2C-B155-2173FDF2FD79}"/>
            </a:ext>
          </a:extLst>
        </xdr:cNvPr>
        <xdr:cNvSpPr txBox="1"/>
      </xdr:nvSpPr>
      <xdr:spPr>
        <a:xfrm>
          <a:off x="21075727"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16400</xdr:rowOff>
    </xdr:from>
    <xdr:ext cx="469744" cy="259045"/>
    <xdr:sp macro="" textlink="">
      <xdr:nvSpPr>
        <xdr:cNvPr id="589" name="n_2aveValue【消防施設】&#10;一人当たり面積">
          <a:extLst>
            <a:ext uri="{FF2B5EF4-FFF2-40B4-BE49-F238E27FC236}">
              <a16:creationId xmlns:a16="http://schemas.microsoft.com/office/drawing/2014/main" id="{F0944BC9-F8DC-4186-A2C7-B8DB13411AFF}"/>
            </a:ext>
          </a:extLst>
        </xdr:cNvPr>
        <xdr:cNvSpPr txBox="1"/>
      </xdr:nvSpPr>
      <xdr:spPr>
        <a:xfrm>
          <a:off x="20199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11065</xdr:rowOff>
    </xdr:from>
    <xdr:ext cx="469744" cy="259045"/>
    <xdr:sp macro="" textlink="">
      <xdr:nvSpPr>
        <xdr:cNvPr id="590" name="n_3aveValue【消防施設】&#10;一人当たり面積">
          <a:extLst>
            <a:ext uri="{FF2B5EF4-FFF2-40B4-BE49-F238E27FC236}">
              <a16:creationId xmlns:a16="http://schemas.microsoft.com/office/drawing/2014/main" id="{24BA4692-CAF0-4FC3-A2B1-90E00A05B67F}"/>
            </a:ext>
          </a:extLst>
        </xdr:cNvPr>
        <xdr:cNvSpPr txBox="1"/>
      </xdr:nvSpPr>
      <xdr:spPr>
        <a:xfrm>
          <a:off x="193104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591" name="n_4aveValue【消防施設】&#10;一人当たり面積">
          <a:extLst>
            <a:ext uri="{FF2B5EF4-FFF2-40B4-BE49-F238E27FC236}">
              <a16:creationId xmlns:a16="http://schemas.microsoft.com/office/drawing/2014/main" id="{5CF57445-CC0C-4975-A1AE-71B75E1E5481}"/>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118000</xdr:rowOff>
    </xdr:from>
    <xdr:ext cx="469744" cy="259045"/>
    <xdr:sp macro="" textlink="">
      <xdr:nvSpPr>
        <xdr:cNvPr id="592" name="n_2mainValue【消防施設】&#10;一人当たり面積">
          <a:extLst>
            <a:ext uri="{FF2B5EF4-FFF2-40B4-BE49-F238E27FC236}">
              <a16:creationId xmlns:a16="http://schemas.microsoft.com/office/drawing/2014/main" id="{8168AA69-E582-45E9-8A67-91776F1DC857}"/>
            </a:ext>
          </a:extLst>
        </xdr:cNvPr>
        <xdr:cNvSpPr txBox="1"/>
      </xdr:nvSpPr>
      <xdr:spPr>
        <a:xfrm>
          <a:off x="20199427" y="129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137813</xdr:rowOff>
    </xdr:from>
    <xdr:ext cx="469744" cy="259045"/>
    <xdr:sp macro="" textlink="">
      <xdr:nvSpPr>
        <xdr:cNvPr id="593" name="n_3mainValue【消防施設】&#10;一人当たり面積">
          <a:extLst>
            <a:ext uri="{FF2B5EF4-FFF2-40B4-BE49-F238E27FC236}">
              <a16:creationId xmlns:a16="http://schemas.microsoft.com/office/drawing/2014/main" id="{0C5F1D31-5404-42CC-9EFB-A600547E98CD}"/>
            </a:ext>
          </a:extLst>
        </xdr:cNvPr>
        <xdr:cNvSpPr txBox="1"/>
      </xdr:nvSpPr>
      <xdr:spPr>
        <a:xfrm>
          <a:off x="19310427" y="1299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B710B371-C56D-4741-9372-891794D27D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C2919EBD-92CB-4100-A1FC-10A1315381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8BC6713F-35EC-4581-BD29-C516A6829E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A24FB9FA-CF53-412F-8B70-9D8830B640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D00A8BAC-9651-441C-841C-172102D04D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ADB330D1-9761-476D-8ECB-84BAA2EC84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8CA82653-4549-42F8-B882-9A8BE33D1E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4ACAE013-EEC9-4CB8-B10B-5DBE5EAA70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A7C4B633-F804-43BF-8A6A-D7BE435F9D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C05682F7-CE37-4ED6-A472-EA733D08A5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4" name="テキスト ボックス 603">
          <a:extLst>
            <a:ext uri="{FF2B5EF4-FFF2-40B4-BE49-F238E27FC236}">
              <a16:creationId xmlns:a16="http://schemas.microsoft.com/office/drawing/2014/main" id="{54BBA908-41E7-4B1A-8DA1-6913D19BC5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5" name="直線コネクタ 604">
          <a:extLst>
            <a:ext uri="{FF2B5EF4-FFF2-40B4-BE49-F238E27FC236}">
              <a16:creationId xmlns:a16="http://schemas.microsoft.com/office/drawing/2014/main" id="{C9712E24-C187-4A81-9252-781B023D47B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6" name="テキスト ボックス 605">
          <a:extLst>
            <a:ext uri="{FF2B5EF4-FFF2-40B4-BE49-F238E27FC236}">
              <a16:creationId xmlns:a16="http://schemas.microsoft.com/office/drawing/2014/main" id="{9AB260DF-C7D8-4D06-82F9-94E5BB37248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7" name="直線コネクタ 606">
          <a:extLst>
            <a:ext uri="{FF2B5EF4-FFF2-40B4-BE49-F238E27FC236}">
              <a16:creationId xmlns:a16="http://schemas.microsoft.com/office/drawing/2014/main" id="{09057796-F719-4701-AFF6-FCBCD8C558A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8" name="テキスト ボックス 607">
          <a:extLst>
            <a:ext uri="{FF2B5EF4-FFF2-40B4-BE49-F238E27FC236}">
              <a16:creationId xmlns:a16="http://schemas.microsoft.com/office/drawing/2014/main" id="{FE83448E-D6F1-41AA-9CE0-AF74E47097C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9" name="直線コネクタ 608">
          <a:extLst>
            <a:ext uri="{FF2B5EF4-FFF2-40B4-BE49-F238E27FC236}">
              <a16:creationId xmlns:a16="http://schemas.microsoft.com/office/drawing/2014/main" id="{A6BE94F2-9314-41AD-82D4-04046088C00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0" name="テキスト ボックス 609">
          <a:extLst>
            <a:ext uri="{FF2B5EF4-FFF2-40B4-BE49-F238E27FC236}">
              <a16:creationId xmlns:a16="http://schemas.microsoft.com/office/drawing/2014/main" id="{CF7DA796-29CF-445D-ACF7-10C43C5B75C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1" name="直線コネクタ 610">
          <a:extLst>
            <a:ext uri="{FF2B5EF4-FFF2-40B4-BE49-F238E27FC236}">
              <a16:creationId xmlns:a16="http://schemas.microsoft.com/office/drawing/2014/main" id="{88A9F502-E6F9-4D1B-9307-7E977E9B7F5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2" name="テキスト ボックス 611">
          <a:extLst>
            <a:ext uri="{FF2B5EF4-FFF2-40B4-BE49-F238E27FC236}">
              <a16:creationId xmlns:a16="http://schemas.microsoft.com/office/drawing/2014/main" id="{C076AF62-21DD-4044-8D6E-0568469FF21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3" name="直線コネクタ 612">
          <a:extLst>
            <a:ext uri="{FF2B5EF4-FFF2-40B4-BE49-F238E27FC236}">
              <a16:creationId xmlns:a16="http://schemas.microsoft.com/office/drawing/2014/main" id="{B5D414C5-B4BD-478E-8891-E83F987BD72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14" name="テキスト ボックス 613">
          <a:extLst>
            <a:ext uri="{FF2B5EF4-FFF2-40B4-BE49-F238E27FC236}">
              <a16:creationId xmlns:a16="http://schemas.microsoft.com/office/drawing/2014/main" id="{31A11D3B-CF29-4524-8AE4-269821E398A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B53DB3B0-0EAB-4A0F-A4CE-E25C54DD9D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a:extLst>
            <a:ext uri="{FF2B5EF4-FFF2-40B4-BE49-F238E27FC236}">
              <a16:creationId xmlns:a16="http://schemas.microsoft.com/office/drawing/2014/main" id="{10E568B5-5581-4565-8FFB-C0A01AF871E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17" name="直線コネクタ 616">
          <a:extLst>
            <a:ext uri="{FF2B5EF4-FFF2-40B4-BE49-F238E27FC236}">
              <a16:creationId xmlns:a16="http://schemas.microsoft.com/office/drawing/2014/main" id="{83251A28-FAD6-43D6-B5D0-71EEBC15822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18" name="【庁舎】&#10;有形固定資産減価償却率最小値テキスト">
          <a:extLst>
            <a:ext uri="{FF2B5EF4-FFF2-40B4-BE49-F238E27FC236}">
              <a16:creationId xmlns:a16="http://schemas.microsoft.com/office/drawing/2014/main" id="{B433D99B-1496-40D0-99AF-AA5103CE2AD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19" name="直線コネクタ 618">
          <a:extLst>
            <a:ext uri="{FF2B5EF4-FFF2-40B4-BE49-F238E27FC236}">
              <a16:creationId xmlns:a16="http://schemas.microsoft.com/office/drawing/2014/main" id="{D6259DB5-A772-49FC-A015-DE942042E46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0" name="【庁舎】&#10;有形固定資産減価償却率最大値テキスト">
          <a:extLst>
            <a:ext uri="{FF2B5EF4-FFF2-40B4-BE49-F238E27FC236}">
              <a16:creationId xmlns:a16="http://schemas.microsoft.com/office/drawing/2014/main" id="{AEEE86E1-646E-4E5A-8961-44B81C24D04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a:extLst>
            <a:ext uri="{FF2B5EF4-FFF2-40B4-BE49-F238E27FC236}">
              <a16:creationId xmlns:a16="http://schemas.microsoft.com/office/drawing/2014/main" id="{DF041F35-56C5-4E7D-B57A-8B209B3A340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22" name="【庁舎】&#10;有形固定資産減価償却率平均値テキスト">
          <a:extLst>
            <a:ext uri="{FF2B5EF4-FFF2-40B4-BE49-F238E27FC236}">
              <a16:creationId xmlns:a16="http://schemas.microsoft.com/office/drawing/2014/main" id="{2496A394-89E1-4F35-B248-17017445579B}"/>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23" name="フローチャート: 判断 622">
          <a:extLst>
            <a:ext uri="{FF2B5EF4-FFF2-40B4-BE49-F238E27FC236}">
              <a16:creationId xmlns:a16="http://schemas.microsoft.com/office/drawing/2014/main" id="{37A9754B-62FC-43F1-87C3-F0CA1CFBAD43}"/>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24" name="フローチャート: 判断 623">
          <a:extLst>
            <a:ext uri="{FF2B5EF4-FFF2-40B4-BE49-F238E27FC236}">
              <a16:creationId xmlns:a16="http://schemas.microsoft.com/office/drawing/2014/main" id="{802A25A0-A4A9-4B3D-B099-D7087EFEC87F}"/>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25" name="フローチャート: 判断 624">
          <a:extLst>
            <a:ext uri="{FF2B5EF4-FFF2-40B4-BE49-F238E27FC236}">
              <a16:creationId xmlns:a16="http://schemas.microsoft.com/office/drawing/2014/main" id="{201673CE-72E4-4591-8AD0-8F463638CD8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26" name="フローチャート: 判断 625">
          <a:extLst>
            <a:ext uri="{FF2B5EF4-FFF2-40B4-BE49-F238E27FC236}">
              <a16:creationId xmlns:a16="http://schemas.microsoft.com/office/drawing/2014/main" id="{BAF7C9F4-E2E3-4B0C-A097-BFF38AF9CF25}"/>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627" name="フローチャート: 判断 626">
          <a:extLst>
            <a:ext uri="{FF2B5EF4-FFF2-40B4-BE49-F238E27FC236}">
              <a16:creationId xmlns:a16="http://schemas.microsoft.com/office/drawing/2014/main" id="{BFB107E3-8883-4F56-9C7D-AADB7E843222}"/>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FE642FB-F15F-49C3-B365-2274A75F3D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BA4579D3-441E-4858-93ED-00B8E2CF462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8035366-8FB3-4CDC-8466-56C930FBAB4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AE6BA1BB-10DA-436D-BFB0-2C5152F2A7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D47F282F-7453-4E69-BBAA-C515F1C19F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87630</xdr:rowOff>
    </xdr:from>
    <xdr:to>
      <xdr:col>85</xdr:col>
      <xdr:colOff>177800</xdr:colOff>
      <xdr:row>107</xdr:row>
      <xdr:rowOff>17780</xdr:rowOff>
    </xdr:to>
    <xdr:sp macro="" textlink="">
      <xdr:nvSpPr>
        <xdr:cNvPr id="633" name="楕円 632">
          <a:extLst>
            <a:ext uri="{FF2B5EF4-FFF2-40B4-BE49-F238E27FC236}">
              <a16:creationId xmlns:a16="http://schemas.microsoft.com/office/drawing/2014/main" id="{BB231B37-6C0C-44C5-BF22-075C44D1418F}"/>
            </a:ext>
          </a:extLst>
        </xdr:cNvPr>
        <xdr:cNvSpPr/>
      </xdr:nvSpPr>
      <xdr:spPr>
        <a:xfrm>
          <a:off x="162687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2557</xdr:rowOff>
    </xdr:from>
    <xdr:ext cx="405111" cy="259045"/>
    <xdr:sp macro="" textlink="">
      <xdr:nvSpPr>
        <xdr:cNvPr id="634" name="【庁舎】&#10;有形固定資産減価償却率該当値テキスト">
          <a:extLst>
            <a:ext uri="{FF2B5EF4-FFF2-40B4-BE49-F238E27FC236}">
              <a16:creationId xmlns:a16="http://schemas.microsoft.com/office/drawing/2014/main" id="{D65B9ADE-39B1-4BE2-A5D9-06145716EB37}"/>
            </a:ext>
          </a:extLst>
        </xdr:cNvPr>
        <xdr:cNvSpPr txBox="1"/>
      </xdr:nvSpPr>
      <xdr:spPr>
        <a:xfrm>
          <a:off x="16357600"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60961</xdr:rowOff>
    </xdr:from>
    <xdr:to>
      <xdr:col>81</xdr:col>
      <xdr:colOff>101600</xdr:colOff>
      <xdr:row>106</xdr:row>
      <xdr:rowOff>162561</xdr:rowOff>
    </xdr:to>
    <xdr:sp macro="" textlink="">
      <xdr:nvSpPr>
        <xdr:cNvPr id="635" name="楕円 634">
          <a:extLst>
            <a:ext uri="{FF2B5EF4-FFF2-40B4-BE49-F238E27FC236}">
              <a16:creationId xmlns:a16="http://schemas.microsoft.com/office/drawing/2014/main" id="{BC6C834D-5D76-41DA-AA6C-22868F87F14F}"/>
            </a:ext>
          </a:extLst>
        </xdr:cNvPr>
        <xdr:cNvSpPr/>
      </xdr:nvSpPr>
      <xdr:spPr>
        <a:xfrm>
          <a:off x="15430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111761</xdr:rowOff>
    </xdr:from>
    <xdr:to>
      <xdr:col>85</xdr:col>
      <xdr:colOff>127000</xdr:colOff>
      <xdr:row>106</xdr:row>
      <xdr:rowOff>138430</xdr:rowOff>
    </xdr:to>
    <xdr:cxnSp macro="">
      <xdr:nvCxnSpPr>
        <xdr:cNvPr id="636" name="直線コネクタ 635">
          <a:extLst>
            <a:ext uri="{FF2B5EF4-FFF2-40B4-BE49-F238E27FC236}">
              <a16:creationId xmlns:a16="http://schemas.microsoft.com/office/drawing/2014/main" id="{98CC1ED8-BD7F-46DD-A78A-7360B8649FA6}"/>
            </a:ext>
          </a:extLst>
        </xdr:cNvPr>
        <xdr:cNvCxnSpPr/>
      </xdr:nvCxnSpPr>
      <xdr:spPr>
        <a:xfrm>
          <a:off x="15481300" y="182854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26670</xdr:rowOff>
    </xdr:from>
    <xdr:to>
      <xdr:col>76</xdr:col>
      <xdr:colOff>165100</xdr:colOff>
      <xdr:row>106</xdr:row>
      <xdr:rowOff>128270</xdr:rowOff>
    </xdr:to>
    <xdr:sp macro="" textlink="">
      <xdr:nvSpPr>
        <xdr:cNvPr id="637" name="楕円 636">
          <a:extLst>
            <a:ext uri="{FF2B5EF4-FFF2-40B4-BE49-F238E27FC236}">
              <a16:creationId xmlns:a16="http://schemas.microsoft.com/office/drawing/2014/main" id="{8922B572-4B38-4CD6-89A5-F7C2A59E8D42}"/>
            </a:ext>
          </a:extLst>
        </xdr:cNvPr>
        <xdr:cNvSpPr/>
      </xdr:nvSpPr>
      <xdr:spPr>
        <a:xfrm>
          <a:off x="14541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77470</xdr:rowOff>
    </xdr:from>
    <xdr:to>
      <xdr:col>81</xdr:col>
      <xdr:colOff>50800</xdr:colOff>
      <xdr:row>106</xdr:row>
      <xdr:rowOff>111761</xdr:rowOff>
    </xdr:to>
    <xdr:cxnSp macro="">
      <xdr:nvCxnSpPr>
        <xdr:cNvPr id="638" name="直線コネクタ 637">
          <a:extLst>
            <a:ext uri="{FF2B5EF4-FFF2-40B4-BE49-F238E27FC236}">
              <a16:creationId xmlns:a16="http://schemas.microsoft.com/office/drawing/2014/main" id="{1D5ED5F8-12F4-4134-97F1-D19AD2F09612}"/>
            </a:ext>
          </a:extLst>
        </xdr:cNvPr>
        <xdr:cNvCxnSpPr/>
      </xdr:nvCxnSpPr>
      <xdr:spPr>
        <a:xfrm>
          <a:off x="14592300" y="18251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639" name="楕円 638">
          <a:extLst>
            <a:ext uri="{FF2B5EF4-FFF2-40B4-BE49-F238E27FC236}">
              <a16:creationId xmlns:a16="http://schemas.microsoft.com/office/drawing/2014/main" id="{306173C5-2A9D-4A4C-B79D-FC7AFB78640C}"/>
            </a:ext>
          </a:extLst>
        </xdr:cNvPr>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77470</xdr:rowOff>
    </xdr:to>
    <xdr:cxnSp macro="">
      <xdr:nvCxnSpPr>
        <xdr:cNvPr id="640" name="直線コネクタ 639">
          <a:extLst>
            <a:ext uri="{FF2B5EF4-FFF2-40B4-BE49-F238E27FC236}">
              <a16:creationId xmlns:a16="http://schemas.microsoft.com/office/drawing/2014/main" id="{69EF0932-FF08-45A4-B140-81D88A588FD5}"/>
            </a:ext>
          </a:extLst>
        </xdr:cNvPr>
        <xdr:cNvCxnSpPr/>
      </xdr:nvCxnSpPr>
      <xdr:spPr>
        <a:xfrm>
          <a:off x="13703300" y="18227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41" name="n_1aveValue【庁舎】&#10;有形固定資産減価償却率">
          <a:extLst>
            <a:ext uri="{FF2B5EF4-FFF2-40B4-BE49-F238E27FC236}">
              <a16:creationId xmlns:a16="http://schemas.microsoft.com/office/drawing/2014/main" id="{F15A4A12-C1E2-4C4E-AE4F-F8E3BD03FC11}"/>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42" name="n_2aveValue【庁舎】&#10;有形固定資産減価償却率">
          <a:extLst>
            <a:ext uri="{FF2B5EF4-FFF2-40B4-BE49-F238E27FC236}">
              <a16:creationId xmlns:a16="http://schemas.microsoft.com/office/drawing/2014/main" id="{6EA23111-97B0-4017-BE2F-1FB76D9E12E3}"/>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43" name="n_3aveValue【庁舎】&#10;有形固定資産減価償却率">
          <a:extLst>
            <a:ext uri="{FF2B5EF4-FFF2-40B4-BE49-F238E27FC236}">
              <a16:creationId xmlns:a16="http://schemas.microsoft.com/office/drawing/2014/main" id="{B5AAF0BE-DAB3-4A88-A2F9-AA3B68DA336E}"/>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99077</xdr:rowOff>
    </xdr:from>
    <xdr:ext cx="405111" cy="259045"/>
    <xdr:sp macro="" textlink="">
      <xdr:nvSpPr>
        <xdr:cNvPr id="644" name="n_4aveValue【庁舎】&#10;有形固定資産減価償却率">
          <a:extLst>
            <a:ext uri="{FF2B5EF4-FFF2-40B4-BE49-F238E27FC236}">
              <a16:creationId xmlns:a16="http://schemas.microsoft.com/office/drawing/2014/main" id="{D3129897-45C3-439C-8CAA-E4401BE63148}"/>
            </a:ext>
          </a:extLst>
        </xdr:cNvPr>
        <xdr:cNvSpPr txBox="1"/>
      </xdr:nvSpPr>
      <xdr:spPr>
        <a:xfrm>
          <a:off x="12611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153688</xdr:rowOff>
    </xdr:from>
    <xdr:ext cx="405111" cy="259045"/>
    <xdr:sp macro="" textlink="">
      <xdr:nvSpPr>
        <xdr:cNvPr id="645" name="n_1mainValue【庁舎】&#10;有形固定資産減価償却率">
          <a:extLst>
            <a:ext uri="{FF2B5EF4-FFF2-40B4-BE49-F238E27FC236}">
              <a16:creationId xmlns:a16="http://schemas.microsoft.com/office/drawing/2014/main" id="{D9BCFB8F-10B0-451D-A377-1C5E0C5BA33E}"/>
            </a:ext>
          </a:extLst>
        </xdr:cNvPr>
        <xdr:cNvSpPr txBox="1"/>
      </xdr:nvSpPr>
      <xdr:spPr>
        <a:xfrm>
          <a:off x="152660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119397</xdr:rowOff>
    </xdr:from>
    <xdr:ext cx="405111" cy="259045"/>
    <xdr:sp macro="" textlink="">
      <xdr:nvSpPr>
        <xdr:cNvPr id="646" name="n_2mainValue【庁舎】&#10;有形固定資産減価償却率">
          <a:extLst>
            <a:ext uri="{FF2B5EF4-FFF2-40B4-BE49-F238E27FC236}">
              <a16:creationId xmlns:a16="http://schemas.microsoft.com/office/drawing/2014/main" id="{F717676C-1AED-4F9F-9A33-1F218FB07902}"/>
            </a:ext>
          </a:extLst>
        </xdr:cNvPr>
        <xdr:cNvSpPr txBox="1"/>
      </xdr:nvSpPr>
      <xdr:spPr>
        <a:xfrm>
          <a:off x="14389744"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647" name="n_3mainValue【庁舎】&#10;有形固定資産減価償却率">
          <a:extLst>
            <a:ext uri="{FF2B5EF4-FFF2-40B4-BE49-F238E27FC236}">
              <a16:creationId xmlns:a16="http://schemas.microsoft.com/office/drawing/2014/main" id="{4B936490-12BF-4AC0-992C-E90A43A9EF47}"/>
            </a:ext>
          </a:extLst>
        </xdr:cNvPr>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2E56A992-FC8A-4ACC-AD32-97E7F69C4E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26B9261B-4F42-4FFE-B7CF-68DE86A0EE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AB3F4863-A352-4664-B261-2E35FCEB43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2E47D4CD-22B9-4FB6-8274-1DCE6E8AEB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5C543B70-6B10-400B-8639-6F27190D14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5FBFDC4F-10BF-4FBA-97F3-EFA94B111A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606B24AD-C316-4CEE-B3A3-9CA16C7600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38849AD6-AD38-4917-A97A-D398AC159F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a:extLst>
            <a:ext uri="{FF2B5EF4-FFF2-40B4-BE49-F238E27FC236}">
              <a16:creationId xmlns:a16="http://schemas.microsoft.com/office/drawing/2014/main" id="{39F741EB-722E-45BE-8CC8-96443B4BB6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a:extLst>
            <a:ext uri="{FF2B5EF4-FFF2-40B4-BE49-F238E27FC236}">
              <a16:creationId xmlns:a16="http://schemas.microsoft.com/office/drawing/2014/main" id="{A59A7B03-38D0-460B-B553-E08026C749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a:extLst>
            <a:ext uri="{FF2B5EF4-FFF2-40B4-BE49-F238E27FC236}">
              <a16:creationId xmlns:a16="http://schemas.microsoft.com/office/drawing/2014/main" id="{5AFAE18F-D814-4BCE-9993-393CC376C53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094914DD-7F64-42A9-87F3-60654E0B3F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a:extLst>
            <a:ext uri="{FF2B5EF4-FFF2-40B4-BE49-F238E27FC236}">
              <a16:creationId xmlns:a16="http://schemas.microsoft.com/office/drawing/2014/main" id="{B8155B9C-46D2-4238-A9E7-3A215A108DD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a:extLst>
            <a:ext uri="{FF2B5EF4-FFF2-40B4-BE49-F238E27FC236}">
              <a16:creationId xmlns:a16="http://schemas.microsoft.com/office/drawing/2014/main" id="{38CAFA43-9162-48C4-8840-B6A7E464A8F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a:extLst>
            <a:ext uri="{FF2B5EF4-FFF2-40B4-BE49-F238E27FC236}">
              <a16:creationId xmlns:a16="http://schemas.microsoft.com/office/drawing/2014/main" id="{287B2A6A-A6E9-4F0F-B429-DA03FE52BCD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a:extLst>
            <a:ext uri="{FF2B5EF4-FFF2-40B4-BE49-F238E27FC236}">
              <a16:creationId xmlns:a16="http://schemas.microsoft.com/office/drawing/2014/main" id="{04153603-14E3-4871-A6CB-5D64F518B17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a:extLst>
            <a:ext uri="{FF2B5EF4-FFF2-40B4-BE49-F238E27FC236}">
              <a16:creationId xmlns:a16="http://schemas.microsoft.com/office/drawing/2014/main" id="{92DF885F-863C-4460-A77B-CF3D734B912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a:extLst>
            <a:ext uri="{FF2B5EF4-FFF2-40B4-BE49-F238E27FC236}">
              <a16:creationId xmlns:a16="http://schemas.microsoft.com/office/drawing/2014/main" id="{5B831C04-31B6-4F0D-BC25-ED7C0C4CC2F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a:extLst>
            <a:ext uri="{FF2B5EF4-FFF2-40B4-BE49-F238E27FC236}">
              <a16:creationId xmlns:a16="http://schemas.microsoft.com/office/drawing/2014/main" id="{C1BB8784-66AF-459C-B64E-D36554EFFDF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a:extLst>
            <a:ext uri="{FF2B5EF4-FFF2-40B4-BE49-F238E27FC236}">
              <a16:creationId xmlns:a16="http://schemas.microsoft.com/office/drawing/2014/main" id="{1A7806FD-C36D-4C3C-919D-937E6BE6DFD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a16="http://schemas.microsoft.com/office/drawing/2014/main" id="{86750653-CC53-4DB8-88B1-D7AE3169C2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id="{34E1F4C4-1651-4CC8-BC78-54EB70D81EC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庁舎】&#10;一人当たり面積グラフ枠">
          <a:extLst>
            <a:ext uri="{FF2B5EF4-FFF2-40B4-BE49-F238E27FC236}">
              <a16:creationId xmlns:a16="http://schemas.microsoft.com/office/drawing/2014/main" id="{B0BCD170-7168-4D83-A66B-B9A92C38CC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71" name="直線コネクタ 670">
          <a:extLst>
            <a:ext uri="{FF2B5EF4-FFF2-40B4-BE49-F238E27FC236}">
              <a16:creationId xmlns:a16="http://schemas.microsoft.com/office/drawing/2014/main" id="{64A0F9E2-A233-434A-89A4-2A365BEE9227}"/>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72" name="【庁舎】&#10;一人当たり面積最小値テキスト">
          <a:extLst>
            <a:ext uri="{FF2B5EF4-FFF2-40B4-BE49-F238E27FC236}">
              <a16:creationId xmlns:a16="http://schemas.microsoft.com/office/drawing/2014/main" id="{5A583517-DEE6-495D-934C-96551E1C06FF}"/>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73" name="直線コネクタ 672">
          <a:extLst>
            <a:ext uri="{FF2B5EF4-FFF2-40B4-BE49-F238E27FC236}">
              <a16:creationId xmlns:a16="http://schemas.microsoft.com/office/drawing/2014/main" id="{4E47CCA1-E4C0-4735-B105-110D7B431243}"/>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74" name="【庁舎】&#10;一人当たり面積最大値テキスト">
          <a:extLst>
            <a:ext uri="{FF2B5EF4-FFF2-40B4-BE49-F238E27FC236}">
              <a16:creationId xmlns:a16="http://schemas.microsoft.com/office/drawing/2014/main" id="{E27320FD-A53C-465C-ABE2-C41E6B630237}"/>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75" name="直線コネクタ 674">
          <a:extLst>
            <a:ext uri="{FF2B5EF4-FFF2-40B4-BE49-F238E27FC236}">
              <a16:creationId xmlns:a16="http://schemas.microsoft.com/office/drawing/2014/main" id="{11719578-D19F-459D-84D8-BDB919487D15}"/>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76" name="【庁舎】&#10;一人当たり面積平均値テキスト">
          <a:extLst>
            <a:ext uri="{FF2B5EF4-FFF2-40B4-BE49-F238E27FC236}">
              <a16:creationId xmlns:a16="http://schemas.microsoft.com/office/drawing/2014/main" id="{4C7A8C0A-0526-44B5-A3AF-A122F2B93749}"/>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77" name="フローチャート: 判断 676">
          <a:extLst>
            <a:ext uri="{FF2B5EF4-FFF2-40B4-BE49-F238E27FC236}">
              <a16:creationId xmlns:a16="http://schemas.microsoft.com/office/drawing/2014/main" id="{1CE341C9-D831-46E8-9281-0E5887CF1F3D}"/>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78" name="フローチャート: 判断 677">
          <a:extLst>
            <a:ext uri="{FF2B5EF4-FFF2-40B4-BE49-F238E27FC236}">
              <a16:creationId xmlns:a16="http://schemas.microsoft.com/office/drawing/2014/main" id="{28F97559-B4E5-4881-953C-C50C557F001B}"/>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79" name="フローチャート: 判断 678">
          <a:extLst>
            <a:ext uri="{FF2B5EF4-FFF2-40B4-BE49-F238E27FC236}">
              <a16:creationId xmlns:a16="http://schemas.microsoft.com/office/drawing/2014/main" id="{C099011B-CE97-485C-846D-6CFE4E3211E6}"/>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80" name="フローチャート: 判断 679">
          <a:extLst>
            <a:ext uri="{FF2B5EF4-FFF2-40B4-BE49-F238E27FC236}">
              <a16:creationId xmlns:a16="http://schemas.microsoft.com/office/drawing/2014/main" id="{2B2E7B0E-EA44-4023-A8D0-3EBD86615566}"/>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81" name="フローチャート: 判断 680">
          <a:extLst>
            <a:ext uri="{FF2B5EF4-FFF2-40B4-BE49-F238E27FC236}">
              <a16:creationId xmlns:a16="http://schemas.microsoft.com/office/drawing/2014/main" id="{CB175D14-B6CE-4D3C-8B4C-6311D5C5E3CA}"/>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0CB946B-3B1D-4FED-BD87-DE04044579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D71F805-2EC5-4BA2-AC28-BE61FE87DA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1F55290-013B-4848-AADC-2F4AA4C37D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2909C39-8367-49AB-9037-31AB0314553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8CC4FBA8-B922-44CC-B459-64C2B2C72E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107314</xdr:rowOff>
    </xdr:from>
    <xdr:to>
      <xdr:col>116</xdr:col>
      <xdr:colOff>114300</xdr:colOff>
      <xdr:row>106</xdr:row>
      <xdr:rowOff>37464</xdr:rowOff>
    </xdr:to>
    <xdr:sp macro="" textlink="">
      <xdr:nvSpPr>
        <xdr:cNvPr id="687" name="楕円 686">
          <a:extLst>
            <a:ext uri="{FF2B5EF4-FFF2-40B4-BE49-F238E27FC236}">
              <a16:creationId xmlns:a16="http://schemas.microsoft.com/office/drawing/2014/main" id="{4C5DE67B-F40E-438F-9123-D6D8261A50F9}"/>
            </a:ext>
          </a:extLst>
        </xdr:cNvPr>
        <xdr:cNvSpPr/>
      </xdr:nvSpPr>
      <xdr:spPr>
        <a:xfrm>
          <a:off x="22110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130191</xdr:rowOff>
    </xdr:from>
    <xdr:ext cx="469744" cy="259045"/>
    <xdr:sp macro="" textlink="">
      <xdr:nvSpPr>
        <xdr:cNvPr id="688" name="【庁舎】&#10;一人当たり面積該当値テキスト">
          <a:extLst>
            <a:ext uri="{FF2B5EF4-FFF2-40B4-BE49-F238E27FC236}">
              <a16:creationId xmlns:a16="http://schemas.microsoft.com/office/drawing/2014/main" id="{FA40E35C-0903-4E6A-96E5-C1B81200D8BE}"/>
            </a:ext>
          </a:extLst>
        </xdr:cNvPr>
        <xdr:cNvSpPr txBox="1"/>
      </xdr:nvSpPr>
      <xdr:spPr>
        <a:xfrm>
          <a:off x="22199600"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112649</xdr:rowOff>
    </xdr:from>
    <xdr:to>
      <xdr:col>112</xdr:col>
      <xdr:colOff>38100</xdr:colOff>
      <xdr:row>106</xdr:row>
      <xdr:rowOff>42799</xdr:rowOff>
    </xdr:to>
    <xdr:sp macro="" textlink="">
      <xdr:nvSpPr>
        <xdr:cNvPr id="689" name="楕円 688">
          <a:extLst>
            <a:ext uri="{FF2B5EF4-FFF2-40B4-BE49-F238E27FC236}">
              <a16:creationId xmlns:a16="http://schemas.microsoft.com/office/drawing/2014/main" id="{47864541-8B4A-4A65-8E49-91A3624B0795}"/>
            </a:ext>
          </a:extLst>
        </xdr:cNvPr>
        <xdr:cNvSpPr/>
      </xdr:nvSpPr>
      <xdr:spPr>
        <a:xfrm>
          <a:off x="21272500" y="181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158114</xdr:rowOff>
    </xdr:from>
    <xdr:to>
      <xdr:col>116</xdr:col>
      <xdr:colOff>63500</xdr:colOff>
      <xdr:row>105</xdr:row>
      <xdr:rowOff>163449</xdr:rowOff>
    </xdr:to>
    <xdr:cxnSp macro="">
      <xdr:nvCxnSpPr>
        <xdr:cNvPr id="690" name="直線コネクタ 689">
          <a:extLst>
            <a:ext uri="{FF2B5EF4-FFF2-40B4-BE49-F238E27FC236}">
              <a16:creationId xmlns:a16="http://schemas.microsoft.com/office/drawing/2014/main" id="{6DF9E56D-991D-4652-9B12-E93FC98B04B9}"/>
            </a:ext>
          </a:extLst>
        </xdr:cNvPr>
        <xdr:cNvCxnSpPr/>
      </xdr:nvCxnSpPr>
      <xdr:spPr>
        <a:xfrm flipV="1">
          <a:off x="21323300" y="18160364"/>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61213</xdr:rowOff>
    </xdr:from>
    <xdr:to>
      <xdr:col>107</xdr:col>
      <xdr:colOff>101600</xdr:colOff>
      <xdr:row>105</xdr:row>
      <xdr:rowOff>162813</xdr:rowOff>
    </xdr:to>
    <xdr:sp macro="" textlink="">
      <xdr:nvSpPr>
        <xdr:cNvPr id="691" name="楕円 690">
          <a:extLst>
            <a:ext uri="{FF2B5EF4-FFF2-40B4-BE49-F238E27FC236}">
              <a16:creationId xmlns:a16="http://schemas.microsoft.com/office/drawing/2014/main" id="{BC8651CB-0A3D-4BAC-AB5D-EE6C6E751E88}"/>
            </a:ext>
          </a:extLst>
        </xdr:cNvPr>
        <xdr:cNvSpPr/>
      </xdr:nvSpPr>
      <xdr:spPr>
        <a:xfrm>
          <a:off x="20383500" y="180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112013</xdr:rowOff>
    </xdr:from>
    <xdr:to>
      <xdr:col>111</xdr:col>
      <xdr:colOff>177800</xdr:colOff>
      <xdr:row>105</xdr:row>
      <xdr:rowOff>163449</xdr:rowOff>
    </xdr:to>
    <xdr:cxnSp macro="">
      <xdr:nvCxnSpPr>
        <xdr:cNvPr id="692" name="直線コネクタ 691">
          <a:extLst>
            <a:ext uri="{FF2B5EF4-FFF2-40B4-BE49-F238E27FC236}">
              <a16:creationId xmlns:a16="http://schemas.microsoft.com/office/drawing/2014/main" id="{51BEB06A-3254-471D-9D7E-8B3729E0203B}"/>
            </a:ext>
          </a:extLst>
        </xdr:cNvPr>
        <xdr:cNvCxnSpPr/>
      </xdr:nvCxnSpPr>
      <xdr:spPr>
        <a:xfrm>
          <a:off x="20434300" y="18114263"/>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68072</xdr:rowOff>
    </xdr:from>
    <xdr:to>
      <xdr:col>102</xdr:col>
      <xdr:colOff>165100</xdr:colOff>
      <xdr:row>105</xdr:row>
      <xdr:rowOff>169672</xdr:rowOff>
    </xdr:to>
    <xdr:sp macro="" textlink="">
      <xdr:nvSpPr>
        <xdr:cNvPr id="693" name="楕円 692">
          <a:extLst>
            <a:ext uri="{FF2B5EF4-FFF2-40B4-BE49-F238E27FC236}">
              <a16:creationId xmlns:a16="http://schemas.microsoft.com/office/drawing/2014/main" id="{9F32280B-E58F-4069-B384-5E584C9FA0F0}"/>
            </a:ext>
          </a:extLst>
        </xdr:cNvPr>
        <xdr:cNvSpPr/>
      </xdr:nvSpPr>
      <xdr:spPr>
        <a:xfrm>
          <a:off x="194945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112013</xdr:rowOff>
    </xdr:from>
    <xdr:to>
      <xdr:col>107</xdr:col>
      <xdr:colOff>50800</xdr:colOff>
      <xdr:row>105</xdr:row>
      <xdr:rowOff>118872</xdr:rowOff>
    </xdr:to>
    <xdr:cxnSp macro="">
      <xdr:nvCxnSpPr>
        <xdr:cNvPr id="694" name="直線コネクタ 693">
          <a:extLst>
            <a:ext uri="{FF2B5EF4-FFF2-40B4-BE49-F238E27FC236}">
              <a16:creationId xmlns:a16="http://schemas.microsoft.com/office/drawing/2014/main" id="{2C9A9671-894A-4CA2-BA42-56A706E0FFA0}"/>
            </a:ext>
          </a:extLst>
        </xdr:cNvPr>
        <xdr:cNvCxnSpPr/>
      </xdr:nvCxnSpPr>
      <xdr:spPr>
        <a:xfrm flipV="1">
          <a:off x="19545300" y="181142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95" name="n_1aveValue【庁舎】&#10;一人当たり面積">
          <a:extLst>
            <a:ext uri="{FF2B5EF4-FFF2-40B4-BE49-F238E27FC236}">
              <a16:creationId xmlns:a16="http://schemas.microsoft.com/office/drawing/2014/main" id="{AE3527C5-326D-468A-A16B-509375A8B802}"/>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96" name="n_2aveValue【庁舎】&#10;一人当たり面積">
          <a:extLst>
            <a:ext uri="{FF2B5EF4-FFF2-40B4-BE49-F238E27FC236}">
              <a16:creationId xmlns:a16="http://schemas.microsoft.com/office/drawing/2014/main" id="{E34D658F-E8D2-4440-B37E-DE63E208B36E}"/>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97" name="n_3aveValue【庁舎】&#10;一人当たり面積">
          <a:extLst>
            <a:ext uri="{FF2B5EF4-FFF2-40B4-BE49-F238E27FC236}">
              <a16:creationId xmlns:a16="http://schemas.microsoft.com/office/drawing/2014/main" id="{31791DF0-6CD5-42E3-BA9F-9052A4E0C98E}"/>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98" name="n_4aveValue【庁舎】&#10;一人当たり面積">
          <a:extLst>
            <a:ext uri="{FF2B5EF4-FFF2-40B4-BE49-F238E27FC236}">
              <a16:creationId xmlns:a16="http://schemas.microsoft.com/office/drawing/2014/main" id="{074789C1-8261-4319-A4E4-79E09240928C}"/>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59326</xdr:rowOff>
    </xdr:from>
    <xdr:ext cx="469744" cy="259045"/>
    <xdr:sp macro="" textlink="">
      <xdr:nvSpPr>
        <xdr:cNvPr id="699" name="n_1mainValue【庁舎】&#10;一人当たり面積">
          <a:extLst>
            <a:ext uri="{FF2B5EF4-FFF2-40B4-BE49-F238E27FC236}">
              <a16:creationId xmlns:a16="http://schemas.microsoft.com/office/drawing/2014/main" id="{D8C60284-F550-4E31-8A64-D7BCBA635FF0}"/>
            </a:ext>
          </a:extLst>
        </xdr:cNvPr>
        <xdr:cNvSpPr txBox="1"/>
      </xdr:nvSpPr>
      <xdr:spPr>
        <a:xfrm>
          <a:off x="21075727" y="1789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7890</xdr:rowOff>
    </xdr:from>
    <xdr:ext cx="469744" cy="259045"/>
    <xdr:sp macro="" textlink="">
      <xdr:nvSpPr>
        <xdr:cNvPr id="700" name="n_2mainValue【庁舎】&#10;一人当たり面積">
          <a:extLst>
            <a:ext uri="{FF2B5EF4-FFF2-40B4-BE49-F238E27FC236}">
              <a16:creationId xmlns:a16="http://schemas.microsoft.com/office/drawing/2014/main" id="{0D56E5AC-7C0F-426A-B055-30467D408A94}"/>
            </a:ext>
          </a:extLst>
        </xdr:cNvPr>
        <xdr:cNvSpPr txBox="1"/>
      </xdr:nvSpPr>
      <xdr:spPr>
        <a:xfrm>
          <a:off x="20199427" y="178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14749</xdr:rowOff>
    </xdr:from>
    <xdr:ext cx="469744" cy="259045"/>
    <xdr:sp macro="" textlink="">
      <xdr:nvSpPr>
        <xdr:cNvPr id="701" name="n_3mainValue【庁舎】&#10;一人当たり面積">
          <a:extLst>
            <a:ext uri="{FF2B5EF4-FFF2-40B4-BE49-F238E27FC236}">
              <a16:creationId xmlns:a16="http://schemas.microsoft.com/office/drawing/2014/main" id="{A8CB869C-F441-4370-B87D-022152972A96}"/>
            </a:ext>
          </a:extLst>
        </xdr:cNvPr>
        <xdr:cNvSpPr txBox="1"/>
      </xdr:nvSpPr>
      <xdr:spPr>
        <a:xfrm>
          <a:off x="193104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766D588C-9096-4FAE-AE5A-F0E7A2EC0C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FCA7A554-A9D1-43C7-A856-2719386547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66EA0F74-185D-4AB0-B805-AEFA3F9554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体育館・プール、福祉施設、庁舎が類似団体と比較して減価償却率が高くなっている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いずれも耐震基準を満たしており、日々の修繕を行っているため使用上問題はない。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・人口の減少や全国平均を上回る高齢化率（令和元年末</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い。窓口サービスの郵便局委託等による歳出の徹底的な見直しと泰阜村総合戦略に沿った施策の重点化の両立に努め、活力あるむらづくりを展開しつつ、行政の効率化に努めることにより、財政の健全化を図る。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・当村では適正な扶助費の支出に努めていることに加え、公債費等の繰り上げ償還等を適宜実施しているため、</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％と類似団体平均を下回っている。今後も地方債の積極的な繰上償還や、扶助制度の不断の見直しを行うことで経常経費の削減に努め、１つの基準として</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ポイントを超えることがないようにする。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61</xdr:row>
      <xdr:rowOff>95250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4511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95250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451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2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71120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5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・職員数の増加により令和元年度は類似団体を</a:t>
          </a:r>
          <a:r>
            <a:rPr kumimoji="1" lang="en-US" altLang="ja-JP" sz="1300">
              <a:latin typeface="ＭＳ Ｐゴシック" panose="020B0600070205080204" pitchFamily="50" charset="-128"/>
              <a:ea typeface="ＭＳ Ｐゴシック" panose="020B0600070205080204" pitchFamily="50" charset="-128"/>
            </a:rPr>
            <a:t>8,726</a:t>
          </a:r>
          <a:r>
            <a:rPr kumimoji="1" lang="ja-JP" altLang="en-US" sz="1300">
              <a:latin typeface="ＭＳ Ｐゴシック" panose="020B0600070205080204" pitchFamily="50" charset="-128"/>
              <a:ea typeface="ＭＳ Ｐゴシック" panose="020B0600070205080204" pitchFamily="50" charset="-128"/>
            </a:rPr>
            <a:t>ポイント上回った。これらの状況を鑑みて令和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年度は物件費マイナス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％のシーリングを実施した。今後も消耗品の節減や委託料の見直し等を行うことで今後、差が大きくなっていくことがないように努める。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127060</xdr:rowOff>
    </xdr:from>
    <xdr:to>
      <xdr:col>23</xdr:col>
      <xdr:colOff>133350</xdr:colOff>
      <xdr:row>83</xdr:row>
      <xdr:rowOff>15126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5960"/>
          <a:ext cx="838200" cy="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127060</xdr:rowOff>
    </xdr:from>
    <xdr:to>
      <xdr:col>19</xdr:col>
      <xdr:colOff>133350</xdr:colOff>
      <xdr:row>82</xdr:row>
      <xdr:rowOff>154496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85960"/>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135086</xdr:rowOff>
    </xdr:from>
    <xdr:to>
      <xdr:col>15</xdr:col>
      <xdr:colOff>82550</xdr:colOff>
      <xdr:row>82</xdr:row>
      <xdr:rowOff>154496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93986"/>
          <a:ext cx="889000" cy="1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116244</xdr:rowOff>
    </xdr:from>
    <xdr:to>
      <xdr:col>11</xdr:col>
      <xdr:colOff>31750</xdr:colOff>
      <xdr:row>82</xdr:row>
      <xdr:rowOff>135086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75144"/>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135776</xdr:rowOff>
    </xdr:from>
    <xdr:to>
      <xdr:col>23</xdr:col>
      <xdr:colOff>184150</xdr:colOff>
      <xdr:row>83</xdr:row>
      <xdr:rowOff>65926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107853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6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76260</xdr:rowOff>
    </xdr:from>
    <xdr:to>
      <xdr:col>19</xdr:col>
      <xdr:colOff>184150</xdr:colOff>
      <xdr:row>83</xdr:row>
      <xdr:rowOff>6410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0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103696</xdr:rowOff>
    </xdr:from>
    <xdr:to>
      <xdr:col>15</xdr:col>
      <xdr:colOff>133350</xdr:colOff>
      <xdr:row>83</xdr:row>
      <xdr:rowOff>33846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44023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84286</xdr:rowOff>
    </xdr:from>
    <xdr:to>
      <xdr:col>11</xdr:col>
      <xdr:colOff>82550</xdr:colOff>
      <xdr:row>83</xdr:row>
      <xdr:rowOff>14436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24613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1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65444</xdr:rowOff>
    </xdr:from>
    <xdr:to>
      <xdr:col>7</xdr:col>
      <xdr:colOff>31750</xdr:colOff>
      <xdr:row>82</xdr:row>
      <xdr:rowOff>167044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151821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1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種地や、財政基盤等の状態から、類似団体と比較しても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ポイント以上低い状態が過去から続いている。手当や給与を底上げすることは困難ではあるが、全国との差を意識した上で、給与・手当について研究を進めていく。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101177</xdr:rowOff>
    </xdr:from>
    <xdr:to>
      <xdr:col>72</xdr:col>
      <xdr:colOff>203200</xdr:colOff>
      <xdr:row>85</xdr:row>
      <xdr:rowOff>7620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3152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84</xdr:row>
      <xdr:rowOff>98637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3152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47837</xdr:rowOff>
    </xdr:from>
    <xdr:to>
      <xdr:col>64</xdr:col>
      <xdr:colOff>152400</xdr:colOff>
      <xdr:row>84</xdr:row>
      <xdr:rowOff>149437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159614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類似団体平均を下回っているが、職員の業務量等適正に把握し、今後も適正な人員管理に努めたい。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169618</xdr:rowOff>
    </xdr:from>
    <xdr:to>
      <xdr:col>81</xdr:col>
      <xdr:colOff>44450</xdr:colOff>
      <xdr:row>60</xdr:row>
      <xdr:rowOff>26779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85168"/>
          <a:ext cx="8382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69651</xdr:rowOff>
    </xdr:from>
    <xdr:to>
      <xdr:col>77</xdr:col>
      <xdr:colOff>44450</xdr:colOff>
      <xdr:row>59</xdr:row>
      <xdr:rowOff>169618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85201"/>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69651</xdr:rowOff>
    </xdr:from>
    <xdr:to>
      <xdr:col>72</xdr:col>
      <xdr:colOff>203200</xdr:colOff>
      <xdr:row>59</xdr:row>
      <xdr:rowOff>103088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85201"/>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48278</xdr:rowOff>
    </xdr:from>
    <xdr:to>
      <xdr:col>68</xdr:col>
      <xdr:colOff>152400</xdr:colOff>
      <xdr:row>59</xdr:row>
      <xdr:rowOff>103088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63828"/>
          <a:ext cx="8890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147429</xdr:rowOff>
    </xdr:from>
    <xdr:to>
      <xdr:col>81</xdr:col>
      <xdr:colOff>95250</xdr:colOff>
      <xdr:row>60</xdr:row>
      <xdr:rowOff>77579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163956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118818</xdr:rowOff>
    </xdr:from>
    <xdr:to>
      <xdr:col>77</xdr:col>
      <xdr:colOff>95250</xdr:colOff>
      <xdr:row>60</xdr:row>
      <xdr:rowOff>48968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59145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18851</xdr:rowOff>
    </xdr:from>
    <xdr:to>
      <xdr:col>73</xdr:col>
      <xdr:colOff>44450</xdr:colOff>
      <xdr:row>59</xdr:row>
      <xdr:rowOff>120451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130628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0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52288</xdr:rowOff>
    </xdr:from>
    <xdr:to>
      <xdr:col>68</xdr:col>
      <xdr:colOff>203200</xdr:colOff>
      <xdr:row>59</xdr:row>
      <xdr:rowOff>153888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164065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3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168928</xdr:rowOff>
    </xdr:from>
    <xdr:to>
      <xdr:col>64</xdr:col>
      <xdr:colOff>152400</xdr:colOff>
      <xdr:row>59</xdr:row>
      <xdr:rowOff>99078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109255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当村は公債費が高いため、類似団体と比較して、公債費比率が高い傾向にある、令和２年以降も大型事業が続くこと及び災害復旧費用も増加するため、</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年以内に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％を超える見込みである。今後は、減債基金等を活用して高利の縁故債を繰り上げ償還していくことで、公債費比率を抑えていく必要がある。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109982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3460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119634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数値なし。</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職員の増加により令和元年度、人件費は増加したが、類似団体平均値と比較して低い状態が続いている。職員数や手当の水準から見て、今後も同程度の状態が続いていくと考えられる。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08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08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低い状態が続いている。村内施設を多く保持しており管理等の委託件数も多いため、今後は上昇が見込まれるが、類似団体数値を上回らないことを一つの基準として、委託料の研究や見直しや、コスト削減意識の醸成に引き続き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当村は福祉部門について手厚い施策を講じているため、類似団体と比較して高い水準にある。資格審査等の適正化や各種手当への独自加算等の見直しを進めていくことで、財政を圧迫する上昇傾向に歯止め</a:t>
          </a:r>
        </a:p>
        <a:p>
          <a:r>
            <a:rPr kumimoji="1" lang="ja-JP" altLang="en-US" sz="1300">
              <a:latin typeface="ＭＳ Ｐゴシック" panose="020B0600070205080204" pitchFamily="50" charset="-128"/>
              <a:ea typeface="ＭＳ Ｐゴシック" panose="020B0600070205080204" pitchFamily="50" charset="-128"/>
            </a:rPr>
            <a:t>をかけるよう努める。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その他経費については、類似団体平均を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ポイント下回る状態が近年続いている。今後、特別会計等への突出した操出等が生じ、急増すること等がないよう会計全体を見据えた事業運営を意識していく。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85090</xdr:rowOff>
    </xdr:from>
    <xdr:to>
      <xdr:col>82</xdr:col>
      <xdr:colOff>107950</xdr:colOff>
      <xdr:row>54</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43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39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3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77470</xdr:rowOff>
    </xdr:from>
    <xdr:to>
      <xdr:col>69</xdr:col>
      <xdr:colOff>92075</xdr:colOff>
      <xdr:row>54</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35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34290</xdr:rowOff>
    </xdr:from>
    <xdr:to>
      <xdr:col>78</xdr:col>
      <xdr:colOff>120650</xdr:colOff>
      <xdr:row>54</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146067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6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26670</xdr:rowOff>
    </xdr:from>
    <xdr:to>
      <xdr:col>65</xdr:col>
      <xdr:colOff>53975</xdr:colOff>
      <xdr:row>54</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138447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程度低い状態がかねてより続いている。現状をキープしていくことが望ましいが、社会保障関係経費の増加は今後見込まれるため、予算編成段階で、対前年比を意識し、事業を検討し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9928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147591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施設改修、更新の大型事業が集中していることにより、元利償還金が膨らんでおり、類似団体平均を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ポイント上回っている。公債費今後も上昇し続け、令和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年度あたりからピークになると見込まれる。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予算段階での事業の精査や繰上償還等、普段の見直しが今後も必要である。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4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9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77</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21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公債費以外の数値については類似団体平均値を大きく下回っている。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村債の償還が村財政をひっ迫している表れであるため、公債費欄記載の対応を行うことで、今現在の村民へのサービスに充てられる経費を増やす努力が必要である。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129857</xdr:rowOff>
    </xdr:from>
    <xdr:to>
      <xdr:col>82</xdr:col>
      <xdr:colOff>107950</xdr:colOff>
      <xdr:row>74</xdr:row>
      <xdr:rowOff>75565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645707"/>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129857</xdr:rowOff>
    </xdr:from>
    <xdr:to>
      <xdr:col>78</xdr:col>
      <xdr:colOff>69850</xdr:colOff>
      <xdr:row>74</xdr:row>
      <xdr:rowOff>35560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645707"/>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46990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722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21272</xdr:rowOff>
    </xdr:from>
    <xdr:to>
      <xdr:col>69</xdr:col>
      <xdr:colOff>92075</xdr:colOff>
      <xdr:row>74</xdr:row>
      <xdr:rowOff>46990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70857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24765</xdr:rowOff>
    </xdr:from>
    <xdr:to>
      <xdr:col>82</xdr:col>
      <xdr:colOff>158750</xdr:colOff>
      <xdr:row>74</xdr:row>
      <xdr:rowOff>126365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41292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79057</xdr:rowOff>
    </xdr:from>
    <xdr:to>
      <xdr:col>78</xdr:col>
      <xdr:colOff>120650</xdr:colOff>
      <xdr:row>74</xdr:row>
      <xdr:rowOff>9207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5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19384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36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167640</xdr:rowOff>
    </xdr:from>
    <xdr:to>
      <xdr:col>69</xdr:col>
      <xdr:colOff>142875</xdr:colOff>
      <xdr:row>74</xdr:row>
      <xdr:rowOff>97790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107967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141922</xdr:rowOff>
    </xdr:from>
    <xdr:to>
      <xdr:col>65</xdr:col>
      <xdr:colOff>53975</xdr:colOff>
      <xdr:row>74</xdr:row>
      <xdr:rowOff>72072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6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82249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4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96122</xdr:rowOff>
    </xdr:from>
    <xdr:to>
      <xdr:col>29</xdr:col>
      <xdr:colOff>127000</xdr:colOff>
      <xdr:row>17</xdr:row>
      <xdr:rowOff>146178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58397"/>
          <a:ext cx="647700" cy="5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80899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137323</xdr:rowOff>
    </xdr:from>
    <xdr:to>
      <xdr:col>26</xdr:col>
      <xdr:colOff>50800</xdr:colOff>
      <xdr:row>17</xdr:row>
      <xdr:rowOff>146178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99598"/>
          <a:ext cx="698500" cy="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137323</xdr:rowOff>
    </xdr:from>
    <xdr:to>
      <xdr:col>22</xdr:col>
      <xdr:colOff>114300</xdr:colOff>
      <xdr:row>17</xdr:row>
      <xdr:rowOff>143892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9598"/>
          <a:ext cx="698500" cy="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120858</xdr:rowOff>
    </xdr:from>
    <xdr:to>
      <xdr:col>18</xdr:col>
      <xdr:colOff>177800</xdr:colOff>
      <xdr:row>17</xdr:row>
      <xdr:rowOff>143892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83133"/>
          <a:ext cx="698500" cy="2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45322</xdr:rowOff>
    </xdr:from>
    <xdr:to>
      <xdr:col>29</xdr:col>
      <xdr:colOff>177800</xdr:colOff>
      <xdr:row>17</xdr:row>
      <xdr:rowOff>146922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0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61849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5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95378</xdr:rowOff>
    </xdr:from>
    <xdr:to>
      <xdr:col>26</xdr:col>
      <xdr:colOff>101600</xdr:colOff>
      <xdr:row>18</xdr:row>
      <xdr:rowOff>25528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5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10305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4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86523</xdr:rowOff>
    </xdr:from>
    <xdr:to>
      <xdr:col>22</xdr:col>
      <xdr:colOff>165100</xdr:colOff>
      <xdr:row>18</xdr:row>
      <xdr:rowOff>16673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3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93092</xdr:rowOff>
    </xdr:from>
    <xdr:to>
      <xdr:col>19</xdr:col>
      <xdr:colOff>38100</xdr:colOff>
      <xdr:row>18</xdr:row>
      <xdr:rowOff>23242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70058</xdr:rowOff>
    </xdr:from>
    <xdr:to>
      <xdr:col>15</xdr:col>
      <xdr:colOff>101600</xdr:colOff>
      <xdr:row>18</xdr:row>
      <xdr:rowOff>208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10385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155949</xdr:rowOff>
    </xdr:from>
    <xdr:to>
      <xdr:col>29</xdr:col>
      <xdr:colOff>127000</xdr:colOff>
      <xdr:row>35</xdr:row>
      <xdr:rowOff>205486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66299"/>
          <a:ext cx="647700" cy="49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190262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0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155949</xdr:rowOff>
    </xdr:from>
    <xdr:to>
      <xdr:col>26</xdr:col>
      <xdr:colOff>50800</xdr:colOff>
      <xdr:row>35</xdr:row>
      <xdr:rowOff>219568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6299"/>
          <a:ext cx="698500" cy="6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179425</xdr:rowOff>
    </xdr:from>
    <xdr:to>
      <xdr:col>22</xdr:col>
      <xdr:colOff>114300</xdr:colOff>
      <xdr:row>35</xdr:row>
      <xdr:rowOff>219568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9775"/>
          <a:ext cx="698500" cy="4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179425</xdr:rowOff>
    </xdr:from>
    <xdr:to>
      <xdr:col>18</xdr:col>
      <xdr:colOff>177800</xdr:colOff>
      <xdr:row>35</xdr:row>
      <xdr:rowOff>226456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89775"/>
          <a:ext cx="698500" cy="4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154686</xdr:rowOff>
    </xdr:from>
    <xdr:to>
      <xdr:col>29</xdr:col>
      <xdr:colOff>177800</xdr:colOff>
      <xdr:row>35</xdr:row>
      <xdr:rowOff>256286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342663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105149</xdr:rowOff>
    </xdr:from>
    <xdr:to>
      <xdr:col>26</xdr:col>
      <xdr:colOff>101600</xdr:colOff>
      <xdr:row>35</xdr:row>
      <xdr:rowOff>206749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1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216926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8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168768</xdr:rowOff>
    </xdr:from>
    <xdr:to>
      <xdr:col>22</xdr:col>
      <xdr:colOff>165100</xdr:colOff>
      <xdr:row>35</xdr:row>
      <xdr:rowOff>270368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7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280545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4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128625</xdr:rowOff>
    </xdr:from>
    <xdr:to>
      <xdr:col>19</xdr:col>
      <xdr:colOff>38100</xdr:colOff>
      <xdr:row>35</xdr:row>
      <xdr:rowOff>230225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240402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175656</xdr:rowOff>
    </xdr:from>
    <xdr:to>
      <xdr:col>15</xdr:col>
      <xdr:colOff>101600</xdr:colOff>
      <xdr:row>35</xdr:row>
      <xdr:rowOff>277256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8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287433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63967</xdr:rowOff>
    </xdr:from>
    <xdr:to>
      <xdr:col>24</xdr:col>
      <xdr:colOff>63500</xdr:colOff>
      <xdr:row>37</xdr:row>
      <xdr:rowOff>98059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7617"/>
          <a:ext cx="838200" cy="3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80319</xdr:rowOff>
    </xdr:from>
    <xdr:to>
      <xdr:col>19</xdr:col>
      <xdr:colOff>177800</xdr:colOff>
      <xdr:row>37</xdr:row>
      <xdr:rowOff>98059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23969"/>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75490</xdr:rowOff>
    </xdr:from>
    <xdr:to>
      <xdr:col>15</xdr:col>
      <xdr:colOff>50800</xdr:colOff>
      <xdr:row>37</xdr:row>
      <xdr:rowOff>80319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19140"/>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57372</xdr:rowOff>
    </xdr:from>
    <xdr:to>
      <xdr:col>10</xdr:col>
      <xdr:colOff>114300</xdr:colOff>
      <xdr:row>37</xdr:row>
      <xdr:rowOff>75490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01022"/>
          <a:ext cx="8890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13167</xdr:rowOff>
    </xdr:from>
    <xdr:to>
      <xdr:col>24</xdr:col>
      <xdr:colOff>114300</xdr:colOff>
      <xdr:row>37</xdr:row>
      <xdr:rowOff>114767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163044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47259</xdr:rowOff>
    </xdr:from>
    <xdr:to>
      <xdr:col>20</xdr:col>
      <xdr:colOff>38100</xdr:colOff>
      <xdr:row>37</xdr:row>
      <xdr:rowOff>148859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139985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29519</xdr:rowOff>
    </xdr:from>
    <xdr:to>
      <xdr:col>15</xdr:col>
      <xdr:colOff>101600</xdr:colOff>
      <xdr:row>37</xdr:row>
      <xdr:rowOff>131119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122246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24690</xdr:rowOff>
    </xdr:from>
    <xdr:to>
      <xdr:col>10</xdr:col>
      <xdr:colOff>165100</xdr:colOff>
      <xdr:row>37</xdr:row>
      <xdr:rowOff>126290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117417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6572</xdr:rowOff>
    </xdr:from>
    <xdr:to>
      <xdr:col>6</xdr:col>
      <xdr:colOff>38100</xdr:colOff>
      <xdr:row>37</xdr:row>
      <xdr:rowOff>108172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124699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166169</xdr:rowOff>
    </xdr:from>
    <xdr:to>
      <xdr:col>24</xdr:col>
      <xdr:colOff>63500</xdr:colOff>
      <xdr:row>57</xdr:row>
      <xdr:rowOff>50363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7369"/>
          <a:ext cx="838200" cy="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23811</xdr:rowOff>
    </xdr:from>
    <xdr:to>
      <xdr:col>19</xdr:col>
      <xdr:colOff>177800</xdr:colOff>
      <xdr:row>57</xdr:row>
      <xdr:rowOff>50363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96461"/>
          <a:ext cx="8890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23811</xdr:rowOff>
    </xdr:from>
    <xdr:to>
      <xdr:col>15</xdr:col>
      <xdr:colOff>50800</xdr:colOff>
      <xdr:row>57</xdr:row>
      <xdr:rowOff>54207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6461"/>
          <a:ext cx="889000" cy="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54207</xdr:rowOff>
    </xdr:from>
    <xdr:to>
      <xdr:col>10</xdr:col>
      <xdr:colOff>114300</xdr:colOff>
      <xdr:row>57</xdr:row>
      <xdr:rowOff>94333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6857"/>
          <a:ext cx="8890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115369</xdr:rowOff>
    </xdr:from>
    <xdr:to>
      <xdr:col>24</xdr:col>
      <xdr:colOff>114300</xdr:colOff>
      <xdr:row>57</xdr:row>
      <xdr:rowOff>45519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138246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171013</xdr:rowOff>
    </xdr:from>
    <xdr:to>
      <xdr:col>20</xdr:col>
      <xdr:colOff>38100</xdr:colOff>
      <xdr:row>57</xdr:row>
      <xdr:rowOff>101163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117690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144461</xdr:rowOff>
    </xdr:from>
    <xdr:to>
      <xdr:col>15</xdr:col>
      <xdr:colOff>101600</xdr:colOff>
      <xdr:row>57</xdr:row>
      <xdr:rowOff>74611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91138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2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3407</xdr:rowOff>
    </xdr:from>
    <xdr:to>
      <xdr:col>10</xdr:col>
      <xdr:colOff>165100</xdr:colOff>
      <xdr:row>57</xdr:row>
      <xdr:rowOff>105007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121534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5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43533</xdr:rowOff>
    </xdr:from>
    <xdr:to>
      <xdr:col>6</xdr:col>
      <xdr:colOff>38100</xdr:colOff>
      <xdr:row>57</xdr:row>
      <xdr:rowOff>145133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161660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110334</xdr:rowOff>
    </xdr:from>
    <xdr:to>
      <xdr:col>24</xdr:col>
      <xdr:colOff>63500</xdr:colOff>
      <xdr:row>78</xdr:row>
      <xdr:rowOff>112249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3434"/>
          <a:ext cx="8382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112249</xdr:rowOff>
    </xdr:from>
    <xdr:to>
      <xdr:col>19</xdr:col>
      <xdr:colOff>177800</xdr:colOff>
      <xdr:row>78</xdr:row>
      <xdr:rowOff>116635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5349"/>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116635</xdr:rowOff>
    </xdr:from>
    <xdr:to>
      <xdr:col>15</xdr:col>
      <xdr:colOff>50800</xdr:colOff>
      <xdr:row>78</xdr:row>
      <xdr:rowOff>118966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9735"/>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118966</xdr:rowOff>
    </xdr:from>
    <xdr:to>
      <xdr:col>10</xdr:col>
      <xdr:colOff>114300</xdr:colOff>
      <xdr:row>78</xdr:row>
      <xdr:rowOff>122851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2066"/>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59534</xdr:rowOff>
    </xdr:from>
    <xdr:to>
      <xdr:col>24</xdr:col>
      <xdr:colOff>114300</xdr:colOff>
      <xdr:row>78</xdr:row>
      <xdr:rowOff>161134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145911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61449</xdr:rowOff>
    </xdr:from>
    <xdr:to>
      <xdr:col>20</xdr:col>
      <xdr:colOff>38100</xdr:colOff>
      <xdr:row>78</xdr:row>
      <xdr:rowOff>163049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154176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65835</xdr:rowOff>
    </xdr:from>
    <xdr:to>
      <xdr:col>15</xdr:col>
      <xdr:colOff>101600</xdr:colOff>
      <xdr:row>78</xdr:row>
      <xdr:rowOff>167435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158562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68166</xdr:rowOff>
    </xdr:from>
    <xdr:to>
      <xdr:col>10</xdr:col>
      <xdr:colOff>165100</xdr:colOff>
      <xdr:row>78</xdr:row>
      <xdr:rowOff>169766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160893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72051</xdr:rowOff>
    </xdr:from>
    <xdr:to>
      <xdr:col>6</xdr:col>
      <xdr:colOff>38100</xdr:colOff>
      <xdr:row>79</xdr:row>
      <xdr:rowOff>2201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164778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81228</xdr:rowOff>
    </xdr:from>
    <xdr:to>
      <xdr:col>24</xdr:col>
      <xdr:colOff>63500</xdr:colOff>
      <xdr:row>98</xdr:row>
      <xdr:rowOff>88257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83328"/>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77033</xdr:rowOff>
    </xdr:from>
    <xdr:to>
      <xdr:col>19</xdr:col>
      <xdr:colOff>177800</xdr:colOff>
      <xdr:row>98</xdr:row>
      <xdr:rowOff>81228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9133"/>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71724</xdr:rowOff>
    </xdr:from>
    <xdr:to>
      <xdr:col>15</xdr:col>
      <xdr:colOff>50800</xdr:colOff>
      <xdr:row>98</xdr:row>
      <xdr:rowOff>77033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73824"/>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71724</xdr:rowOff>
    </xdr:from>
    <xdr:to>
      <xdr:col>10</xdr:col>
      <xdr:colOff>114300</xdr:colOff>
      <xdr:row>98</xdr:row>
      <xdr:rowOff>96568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3824"/>
          <a:ext cx="889000" cy="2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37457</xdr:rowOff>
    </xdr:from>
    <xdr:to>
      <xdr:col>24</xdr:col>
      <xdr:colOff>114300</xdr:colOff>
      <xdr:row>98</xdr:row>
      <xdr:rowOff>139057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30428</xdr:rowOff>
    </xdr:from>
    <xdr:to>
      <xdr:col>20</xdr:col>
      <xdr:colOff>38100</xdr:colOff>
      <xdr:row>98</xdr:row>
      <xdr:rowOff>132028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148555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26233</xdr:rowOff>
    </xdr:from>
    <xdr:to>
      <xdr:col>15</xdr:col>
      <xdr:colOff>101600</xdr:colOff>
      <xdr:row>98</xdr:row>
      <xdr:rowOff>127833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144360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20924</xdr:rowOff>
    </xdr:from>
    <xdr:to>
      <xdr:col>10</xdr:col>
      <xdr:colOff>165100</xdr:colOff>
      <xdr:row>98</xdr:row>
      <xdr:rowOff>122524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139051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45768</xdr:rowOff>
    </xdr:from>
    <xdr:to>
      <xdr:col>6</xdr:col>
      <xdr:colOff>38100</xdr:colOff>
      <xdr:row>98</xdr:row>
      <xdr:rowOff>147368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163895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2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70023</xdr:rowOff>
    </xdr:from>
    <xdr:to>
      <xdr:col>55</xdr:col>
      <xdr:colOff>0</xdr:colOff>
      <xdr:row>38</xdr:row>
      <xdr:rowOff>83424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85123"/>
          <a:ext cx="8382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35772</xdr:rowOff>
    </xdr:from>
    <xdr:to>
      <xdr:col>50</xdr:col>
      <xdr:colOff>114300</xdr:colOff>
      <xdr:row>38</xdr:row>
      <xdr:rowOff>83424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50872"/>
          <a:ext cx="8890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35772</xdr:rowOff>
    </xdr:from>
    <xdr:to>
      <xdr:col>45</xdr:col>
      <xdr:colOff>177800</xdr:colOff>
      <xdr:row>38</xdr:row>
      <xdr:rowOff>40039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087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40039</xdr:rowOff>
    </xdr:from>
    <xdr:to>
      <xdr:col>41</xdr:col>
      <xdr:colOff>50800</xdr:colOff>
      <xdr:row>38</xdr:row>
      <xdr:rowOff>83879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5139"/>
          <a:ext cx="889000" cy="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127468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19223</xdr:rowOff>
    </xdr:from>
    <xdr:to>
      <xdr:col>55</xdr:col>
      <xdr:colOff>50800</xdr:colOff>
      <xdr:row>38</xdr:row>
      <xdr:rowOff>120823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105600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32624</xdr:rowOff>
    </xdr:from>
    <xdr:to>
      <xdr:col>50</xdr:col>
      <xdr:colOff>165100</xdr:colOff>
      <xdr:row>38</xdr:row>
      <xdr:rowOff>134224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125351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4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156422</xdr:rowOff>
    </xdr:from>
    <xdr:to>
      <xdr:col>46</xdr:col>
      <xdr:colOff>38100</xdr:colOff>
      <xdr:row>38</xdr:row>
      <xdr:rowOff>86571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0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77699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160689</xdr:rowOff>
    </xdr:from>
    <xdr:to>
      <xdr:col>41</xdr:col>
      <xdr:colOff>101600</xdr:colOff>
      <xdr:row>38</xdr:row>
      <xdr:rowOff>90839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81966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9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33079</xdr:rowOff>
    </xdr:from>
    <xdr:to>
      <xdr:col>36</xdr:col>
      <xdr:colOff>165100</xdr:colOff>
      <xdr:row>38</xdr:row>
      <xdr:rowOff>134679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125806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92036</xdr:rowOff>
    </xdr:from>
    <xdr:to>
      <xdr:col>55</xdr:col>
      <xdr:colOff>0</xdr:colOff>
      <xdr:row>58</xdr:row>
      <xdr:rowOff>149172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36136"/>
          <a:ext cx="8382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84117</xdr:rowOff>
    </xdr:from>
    <xdr:to>
      <xdr:col>50</xdr:col>
      <xdr:colOff>114300</xdr:colOff>
      <xdr:row>58</xdr:row>
      <xdr:rowOff>149172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28217"/>
          <a:ext cx="889000" cy="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84117</xdr:rowOff>
    </xdr:from>
    <xdr:to>
      <xdr:col>45</xdr:col>
      <xdr:colOff>177800</xdr:colOff>
      <xdr:row>58</xdr:row>
      <xdr:rowOff>111863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28217"/>
          <a:ext cx="889000" cy="2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97503</xdr:rowOff>
    </xdr:from>
    <xdr:to>
      <xdr:col>41</xdr:col>
      <xdr:colOff>50800</xdr:colOff>
      <xdr:row>58</xdr:row>
      <xdr:rowOff>111863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41603"/>
          <a:ext cx="8890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164467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41236</xdr:rowOff>
    </xdr:from>
    <xdr:to>
      <xdr:col>55</xdr:col>
      <xdr:colOff>50800</xdr:colOff>
      <xdr:row>58</xdr:row>
      <xdr:rowOff>142836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7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98372</xdr:rowOff>
    </xdr:from>
    <xdr:to>
      <xdr:col>50</xdr:col>
      <xdr:colOff>165100</xdr:colOff>
      <xdr:row>59</xdr:row>
      <xdr:rowOff>28522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19649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33317</xdr:rowOff>
    </xdr:from>
    <xdr:to>
      <xdr:col>46</xdr:col>
      <xdr:colOff>38100</xdr:colOff>
      <xdr:row>58</xdr:row>
      <xdr:rowOff>134917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151444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5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61063</xdr:rowOff>
    </xdr:from>
    <xdr:to>
      <xdr:col>41</xdr:col>
      <xdr:colOff>101600</xdr:colOff>
      <xdr:row>58</xdr:row>
      <xdr:rowOff>162663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153790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46703</xdr:rowOff>
    </xdr:from>
    <xdr:to>
      <xdr:col>36</xdr:col>
      <xdr:colOff>165100</xdr:colOff>
      <xdr:row>58</xdr:row>
      <xdr:rowOff>148303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164830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56707</xdr:rowOff>
    </xdr:from>
    <xdr:to>
      <xdr:col>55</xdr:col>
      <xdr:colOff>0</xdr:colOff>
      <xdr:row>78</xdr:row>
      <xdr:rowOff>122523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9807"/>
          <a:ext cx="838200" cy="6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36506</xdr:rowOff>
    </xdr:from>
    <xdr:to>
      <xdr:col>50</xdr:col>
      <xdr:colOff>114300</xdr:colOff>
      <xdr:row>78</xdr:row>
      <xdr:rowOff>122523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09606"/>
          <a:ext cx="889000" cy="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36506</xdr:rowOff>
    </xdr:from>
    <xdr:to>
      <xdr:col>45</xdr:col>
      <xdr:colOff>177800</xdr:colOff>
      <xdr:row>78</xdr:row>
      <xdr:rowOff>48853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09606"/>
          <a:ext cx="889000" cy="1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35156</xdr:rowOff>
    </xdr:from>
    <xdr:to>
      <xdr:col>41</xdr:col>
      <xdr:colOff>50800</xdr:colOff>
      <xdr:row>78</xdr:row>
      <xdr:rowOff>48853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8256"/>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134224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5907</xdr:rowOff>
    </xdr:from>
    <xdr:to>
      <xdr:col>55</xdr:col>
      <xdr:colOff>50800</xdr:colOff>
      <xdr:row>78</xdr:row>
      <xdr:rowOff>107507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136734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6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71723</xdr:rowOff>
    </xdr:from>
    <xdr:to>
      <xdr:col>50</xdr:col>
      <xdr:colOff>165100</xdr:colOff>
      <xdr:row>79</xdr:row>
      <xdr:rowOff>1873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164450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157156</xdr:rowOff>
    </xdr:from>
    <xdr:to>
      <xdr:col>46</xdr:col>
      <xdr:colOff>38100</xdr:colOff>
      <xdr:row>78</xdr:row>
      <xdr:rowOff>87306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103833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3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169503</xdr:rowOff>
    </xdr:from>
    <xdr:to>
      <xdr:col>41</xdr:col>
      <xdr:colOff>101600</xdr:colOff>
      <xdr:row>78</xdr:row>
      <xdr:rowOff>99653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116180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4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155806</xdr:rowOff>
    </xdr:from>
    <xdr:to>
      <xdr:col>36</xdr:col>
      <xdr:colOff>165100</xdr:colOff>
      <xdr:row>78</xdr:row>
      <xdr:rowOff>85956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102483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14267</xdr:rowOff>
    </xdr:from>
    <xdr:to>
      <xdr:col>55</xdr:col>
      <xdr:colOff>0</xdr:colOff>
      <xdr:row>98</xdr:row>
      <xdr:rowOff>27067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16367"/>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27067</xdr:rowOff>
    </xdr:from>
    <xdr:to>
      <xdr:col>50</xdr:col>
      <xdr:colOff>114300</xdr:colOff>
      <xdr:row>98</xdr:row>
      <xdr:rowOff>39227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29167"/>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39227</xdr:rowOff>
    </xdr:from>
    <xdr:to>
      <xdr:col>45</xdr:col>
      <xdr:colOff>177800</xdr:colOff>
      <xdr:row>98</xdr:row>
      <xdr:rowOff>84953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41327"/>
          <a:ext cx="889000" cy="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77026</xdr:rowOff>
    </xdr:from>
    <xdr:to>
      <xdr:col>41</xdr:col>
      <xdr:colOff>50800</xdr:colOff>
      <xdr:row>98</xdr:row>
      <xdr:rowOff>84953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79126"/>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134917</xdr:rowOff>
    </xdr:from>
    <xdr:to>
      <xdr:col>55</xdr:col>
      <xdr:colOff>50800</xdr:colOff>
      <xdr:row>98</xdr:row>
      <xdr:rowOff>65067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147717</xdr:rowOff>
    </xdr:from>
    <xdr:to>
      <xdr:col>50</xdr:col>
      <xdr:colOff>165100</xdr:colOff>
      <xdr:row>98</xdr:row>
      <xdr:rowOff>77867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68994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7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159877</xdr:rowOff>
    </xdr:from>
    <xdr:to>
      <xdr:col>46</xdr:col>
      <xdr:colOff>38100</xdr:colOff>
      <xdr:row>98</xdr:row>
      <xdr:rowOff>90027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81154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34153</xdr:rowOff>
    </xdr:from>
    <xdr:to>
      <xdr:col>41</xdr:col>
      <xdr:colOff>101600</xdr:colOff>
      <xdr:row>98</xdr:row>
      <xdr:rowOff>135753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126880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26226</xdr:rowOff>
    </xdr:from>
    <xdr:to>
      <xdr:col>36</xdr:col>
      <xdr:colOff>165100</xdr:colOff>
      <xdr:row>98</xdr:row>
      <xdr:rowOff>127826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118953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53415</xdr:rowOff>
    </xdr:from>
    <xdr:to>
      <xdr:col>85</xdr:col>
      <xdr:colOff>127000</xdr:colOff>
      <xdr:row>39</xdr:row>
      <xdr:rowOff>64849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9965"/>
          <a:ext cx="838200" cy="1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53415</xdr:rowOff>
    </xdr:from>
    <xdr:to>
      <xdr:col>81</xdr:col>
      <xdr:colOff>50800</xdr:colOff>
      <xdr:row>39</xdr:row>
      <xdr:rowOff>87202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39965"/>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87202</xdr:rowOff>
    </xdr:from>
    <xdr:to>
      <xdr:col>76</xdr:col>
      <xdr:colOff>114300</xdr:colOff>
      <xdr:row>39</xdr:row>
      <xdr:rowOff>96297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3752"/>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96297</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2847"/>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14049</xdr:rowOff>
    </xdr:from>
    <xdr:to>
      <xdr:col>85</xdr:col>
      <xdr:colOff>177800</xdr:colOff>
      <xdr:row>39</xdr:row>
      <xdr:rowOff>115649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144876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2615</xdr:rowOff>
    </xdr:from>
    <xdr:to>
      <xdr:col>81</xdr:col>
      <xdr:colOff>101600</xdr:colOff>
      <xdr:row>39</xdr:row>
      <xdr:rowOff>104215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120742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36402</xdr:rowOff>
    </xdr:from>
    <xdr:to>
      <xdr:col>76</xdr:col>
      <xdr:colOff>165100</xdr:colOff>
      <xdr:row>39</xdr:row>
      <xdr:rowOff>138002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129129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8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45497</xdr:rowOff>
    </xdr:from>
    <xdr:to>
      <xdr:col>72</xdr:col>
      <xdr:colOff>38100</xdr:colOff>
      <xdr:row>39</xdr:row>
      <xdr:rowOff>147097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138224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20726</xdr:rowOff>
    </xdr:from>
    <xdr:to>
      <xdr:col>85</xdr:col>
      <xdr:colOff>127000</xdr:colOff>
      <xdr:row>77</xdr:row>
      <xdr:rowOff>30504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22376"/>
          <a:ext cx="8382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20726</xdr:rowOff>
    </xdr:from>
    <xdr:to>
      <xdr:col>81</xdr:col>
      <xdr:colOff>50800</xdr:colOff>
      <xdr:row>77</xdr:row>
      <xdr:rowOff>42824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2237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42824</xdr:rowOff>
    </xdr:from>
    <xdr:to>
      <xdr:col>76</xdr:col>
      <xdr:colOff>114300</xdr:colOff>
      <xdr:row>77</xdr:row>
      <xdr:rowOff>53783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44474"/>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53783</xdr:rowOff>
    </xdr:from>
    <xdr:to>
      <xdr:col>71</xdr:col>
      <xdr:colOff>177800</xdr:colOff>
      <xdr:row>77</xdr:row>
      <xdr:rowOff>69159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55433"/>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151154</xdr:rowOff>
    </xdr:from>
    <xdr:to>
      <xdr:col>85</xdr:col>
      <xdr:colOff>177800</xdr:colOff>
      <xdr:row>77</xdr:row>
      <xdr:rowOff>81304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2581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3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141376</xdr:rowOff>
    </xdr:from>
    <xdr:to>
      <xdr:col>81</xdr:col>
      <xdr:colOff>101600</xdr:colOff>
      <xdr:row>77</xdr:row>
      <xdr:rowOff>71526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88052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163474</xdr:rowOff>
    </xdr:from>
    <xdr:to>
      <xdr:col>76</xdr:col>
      <xdr:colOff>165100</xdr:colOff>
      <xdr:row>77</xdr:row>
      <xdr:rowOff>93624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110150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6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2983</xdr:rowOff>
    </xdr:from>
    <xdr:to>
      <xdr:col>72</xdr:col>
      <xdr:colOff>38100</xdr:colOff>
      <xdr:row>77</xdr:row>
      <xdr:rowOff>104583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121110</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7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18359</xdr:rowOff>
    </xdr:from>
    <xdr:to>
      <xdr:col>67</xdr:col>
      <xdr:colOff>101600</xdr:colOff>
      <xdr:row>77</xdr:row>
      <xdr:rowOff>119959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136486</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96301</xdr:rowOff>
    </xdr:from>
    <xdr:to>
      <xdr:col>85</xdr:col>
      <xdr:colOff>127000</xdr:colOff>
      <xdr:row>98</xdr:row>
      <xdr:rowOff>109913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8401"/>
          <a:ext cx="8382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108184</xdr:rowOff>
    </xdr:from>
    <xdr:to>
      <xdr:col>81</xdr:col>
      <xdr:colOff>50800</xdr:colOff>
      <xdr:row>98</xdr:row>
      <xdr:rowOff>109913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0284"/>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108184</xdr:rowOff>
    </xdr:from>
    <xdr:to>
      <xdr:col>76</xdr:col>
      <xdr:colOff>114300</xdr:colOff>
      <xdr:row>98</xdr:row>
      <xdr:rowOff>112872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0284"/>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79831</xdr:rowOff>
    </xdr:from>
    <xdr:to>
      <xdr:col>71</xdr:col>
      <xdr:colOff>177800</xdr:colOff>
      <xdr:row>98</xdr:row>
      <xdr:rowOff>112872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1931"/>
          <a:ext cx="8890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45501</xdr:rowOff>
    </xdr:from>
    <xdr:to>
      <xdr:col>85</xdr:col>
      <xdr:colOff>177800</xdr:colOff>
      <xdr:row>98</xdr:row>
      <xdr:rowOff>147101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4878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59113</xdr:rowOff>
    </xdr:from>
    <xdr:to>
      <xdr:col>81</xdr:col>
      <xdr:colOff>101600</xdr:colOff>
      <xdr:row>98</xdr:row>
      <xdr:rowOff>160713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151840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57384</xdr:rowOff>
    </xdr:from>
    <xdr:to>
      <xdr:col>76</xdr:col>
      <xdr:colOff>165100</xdr:colOff>
      <xdr:row>98</xdr:row>
      <xdr:rowOff>158984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150111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62072</xdr:rowOff>
    </xdr:from>
    <xdr:to>
      <xdr:col>72</xdr:col>
      <xdr:colOff>38100</xdr:colOff>
      <xdr:row>98</xdr:row>
      <xdr:rowOff>163672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154799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29031</xdr:rowOff>
    </xdr:from>
    <xdr:to>
      <xdr:col>67</xdr:col>
      <xdr:colOff>101600</xdr:colOff>
      <xdr:row>98</xdr:row>
      <xdr:rowOff>130631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147158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39421</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49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39421</xdr:rowOff>
    </xdr:from>
    <xdr:to>
      <xdr:col>107</xdr:col>
      <xdr:colOff>50800</xdr:colOff>
      <xdr:row>59</xdr:row>
      <xdr:rowOff>39954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497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39954</xdr:rowOff>
    </xdr:from>
    <xdr:to>
      <xdr:col>102</xdr:col>
      <xdr:colOff>114300</xdr:colOff>
      <xdr:row>59</xdr:row>
      <xdr:rowOff>43841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550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160071</xdr:rowOff>
    </xdr:from>
    <xdr:to>
      <xdr:col>107</xdr:col>
      <xdr:colOff>101600</xdr:colOff>
      <xdr:row>59</xdr:row>
      <xdr:rowOff>90221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81348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160604</xdr:rowOff>
    </xdr:from>
    <xdr:to>
      <xdr:col>102</xdr:col>
      <xdr:colOff>165100</xdr:colOff>
      <xdr:row>59</xdr:row>
      <xdr:rowOff>90754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81881</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164491</xdr:rowOff>
    </xdr:from>
    <xdr:to>
      <xdr:col>98</xdr:col>
      <xdr:colOff>38100</xdr:colOff>
      <xdr:row>59</xdr:row>
      <xdr:rowOff>94641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85768</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161847</xdr:rowOff>
    </xdr:from>
    <xdr:to>
      <xdr:col>116</xdr:col>
      <xdr:colOff>63500</xdr:colOff>
      <xdr:row>77</xdr:row>
      <xdr:rowOff>2060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92047"/>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161847</xdr:rowOff>
    </xdr:from>
    <xdr:to>
      <xdr:col>111</xdr:col>
      <xdr:colOff>177800</xdr:colOff>
      <xdr:row>76</xdr:row>
      <xdr:rowOff>171087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920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122597</xdr:rowOff>
    </xdr:from>
    <xdr:to>
      <xdr:col>107</xdr:col>
      <xdr:colOff>50800</xdr:colOff>
      <xdr:row>76</xdr:row>
      <xdr:rowOff>171087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81347"/>
          <a:ext cx="889000" cy="2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122597</xdr:rowOff>
    </xdr:from>
    <xdr:to>
      <xdr:col>102</xdr:col>
      <xdr:colOff>114300</xdr:colOff>
      <xdr:row>77</xdr:row>
      <xdr:rowOff>23690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81347"/>
          <a:ext cx="8890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59477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122710</xdr:rowOff>
    </xdr:from>
    <xdr:to>
      <xdr:col>116</xdr:col>
      <xdr:colOff>114300</xdr:colOff>
      <xdr:row>77</xdr:row>
      <xdr:rowOff>52860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101137</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111047</xdr:rowOff>
    </xdr:from>
    <xdr:to>
      <xdr:col>112</xdr:col>
      <xdr:colOff>38100</xdr:colOff>
      <xdr:row>77</xdr:row>
      <xdr:rowOff>41197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32324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323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120287</xdr:rowOff>
    </xdr:from>
    <xdr:to>
      <xdr:col>107</xdr:col>
      <xdr:colOff>101600</xdr:colOff>
      <xdr:row>77</xdr:row>
      <xdr:rowOff>50437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41564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324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71797</xdr:rowOff>
    </xdr:from>
    <xdr:to>
      <xdr:col>102</xdr:col>
      <xdr:colOff>165100</xdr:colOff>
      <xdr:row>76</xdr:row>
      <xdr:rowOff>1947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18474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0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144340</xdr:rowOff>
    </xdr:from>
    <xdr:to>
      <xdr:col>98</xdr:col>
      <xdr:colOff>38100</xdr:colOff>
      <xdr:row>77</xdr:row>
      <xdr:rowOff>74490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65617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325,101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円となっており、類似団体と比較して一人当たりコストが高い状況となっている。これは、近年の学校改修や就労センター新築事業等の施設改修・新築の増加等によるものであり、前年度決算と比較すると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％増となっている。このため、公共施設等総合管理計画に基づき、事業の取捨選択を徹底していくことで、事業費の減少を目指すこととしている。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45403</xdr:rowOff>
    </xdr:from>
    <xdr:to>
      <xdr:col>24</xdr:col>
      <xdr:colOff>63500</xdr:colOff>
      <xdr:row>37</xdr:row>
      <xdr:rowOff>53365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89053"/>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50413</xdr:rowOff>
    </xdr:from>
    <xdr:to>
      <xdr:col>19</xdr:col>
      <xdr:colOff>177800</xdr:colOff>
      <xdr:row>37</xdr:row>
      <xdr:rowOff>53365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94063"/>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49384</xdr:rowOff>
    </xdr:from>
    <xdr:to>
      <xdr:col>15</xdr:col>
      <xdr:colOff>50800</xdr:colOff>
      <xdr:row>37</xdr:row>
      <xdr:rowOff>50413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9303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29020</xdr:rowOff>
    </xdr:from>
    <xdr:to>
      <xdr:col>10</xdr:col>
      <xdr:colOff>114300</xdr:colOff>
      <xdr:row>37</xdr:row>
      <xdr:rowOff>49384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72670"/>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166053</xdr:rowOff>
    </xdr:from>
    <xdr:to>
      <xdr:col>24</xdr:col>
      <xdr:colOff>114300</xdr:colOff>
      <xdr:row>37</xdr:row>
      <xdr:rowOff>96203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2565</xdr:rowOff>
    </xdr:from>
    <xdr:to>
      <xdr:col>20</xdr:col>
      <xdr:colOff>38100</xdr:colOff>
      <xdr:row>37</xdr:row>
      <xdr:rowOff>104165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120692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171063</xdr:rowOff>
    </xdr:from>
    <xdr:to>
      <xdr:col>15</xdr:col>
      <xdr:colOff>101600</xdr:colOff>
      <xdr:row>37</xdr:row>
      <xdr:rowOff>101213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117740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170034</xdr:rowOff>
    </xdr:from>
    <xdr:to>
      <xdr:col>10</xdr:col>
      <xdr:colOff>165100</xdr:colOff>
      <xdr:row>37</xdr:row>
      <xdr:rowOff>100184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116711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149670</xdr:rowOff>
    </xdr:from>
    <xdr:to>
      <xdr:col>6</xdr:col>
      <xdr:colOff>38100</xdr:colOff>
      <xdr:row>37</xdr:row>
      <xdr:rowOff>79820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9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94538</xdr:rowOff>
    </xdr:from>
    <xdr:to>
      <xdr:col>24</xdr:col>
      <xdr:colOff>63500</xdr:colOff>
      <xdr:row>58</xdr:row>
      <xdr:rowOff>130872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38638"/>
          <a:ext cx="8382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118990</xdr:rowOff>
    </xdr:from>
    <xdr:to>
      <xdr:col>19</xdr:col>
      <xdr:colOff>177800</xdr:colOff>
      <xdr:row>58</xdr:row>
      <xdr:rowOff>130872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63090"/>
          <a:ext cx="8890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111636</xdr:rowOff>
    </xdr:from>
    <xdr:to>
      <xdr:col>15</xdr:col>
      <xdr:colOff>50800</xdr:colOff>
      <xdr:row>58</xdr:row>
      <xdr:rowOff>118990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55736"/>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111636</xdr:rowOff>
    </xdr:from>
    <xdr:to>
      <xdr:col>10</xdr:col>
      <xdr:colOff>114300</xdr:colOff>
      <xdr:row>58</xdr:row>
      <xdr:rowOff>122213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5736"/>
          <a:ext cx="8890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43738</xdr:rowOff>
    </xdr:from>
    <xdr:to>
      <xdr:col>24</xdr:col>
      <xdr:colOff>114300</xdr:colOff>
      <xdr:row>58</xdr:row>
      <xdr:rowOff>145338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7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80072</xdr:rowOff>
    </xdr:from>
    <xdr:to>
      <xdr:col>20</xdr:col>
      <xdr:colOff>38100</xdr:colOff>
      <xdr:row>59</xdr:row>
      <xdr:rowOff>10222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1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68190</xdr:rowOff>
    </xdr:from>
    <xdr:to>
      <xdr:col>15</xdr:col>
      <xdr:colOff>101600</xdr:colOff>
      <xdr:row>58</xdr:row>
      <xdr:rowOff>169790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160917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0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60836</xdr:rowOff>
    </xdr:from>
    <xdr:to>
      <xdr:col>10</xdr:col>
      <xdr:colOff>165100</xdr:colOff>
      <xdr:row>58</xdr:row>
      <xdr:rowOff>162436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7513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8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71413</xdr:rowOff>
    </xdr:from>
    <xdr:to>
      <xdr:col>6</xdr:col>
      <xdr:colOff>38100</xdr:colOff>
      <xdr:row>59</xdr:row>
      <xdr:rowOff>1563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18090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6719</xdr:rowOff>
    </xdr:from>
    <xdr:to>
      <xdr:col>24</xdr:col>
      <xdr:colOff>63500</xdr:colOff>
      <xdr:row>77</xdr:row>
      <xdr:rowOff>13680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8369"/>
          <a:ext cx="8382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13680</xdr:rowOff>
    </xdr:from>
    <xdr:to>
      <xdr:col>19</xdr:col>
      <xdr:colOff>177800</xdr:colOff>
      <xdr:row>77</xdr:row>
      <xdr:rowOff>21734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5330"/>
          <a:ext cx="8890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21734</xdr:rowOff>
    </xdr:from>
    <xdr:to>
      <xdr:col>15</xdr:col>
      <xdr:colOff>50800</xdr:colOff>
      <xdr:row>77</xdr:row>
      <xdr:rowOff>66458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3384"/>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62512</xdr:rowOff>
    </xdr:from>
    <xdr:to>
      <xdr:col>10</xdr:col>
      <xdr:colOff>114300</xdr:colOff>
      <xdr:row>77</xdr:row>
      <xdr:rowOff>66458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64162"/>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127369</xdr:rowOff>
    </xdr:from>
    <xdr:to>
      <xdr:col>24</xdr:col>
      <xdr:colOff>114300</xdr:colOff>
      <xdr:row>77</xdr:row>
      <xdr:rowOff>57519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150246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0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134330</xdr:rowOff>
    </xdr:from>
    <xdr:to>
      <xdr:col>20</xdr:col>
      <xdr:colOff>38100</xdr:colOff>
      <xdr:row>77</xdr:row>
      <xdr:rowOff>64480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81006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3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142384</xdr:rowOff>
    </xdr:from>
    <xdr:to>
      <xdr:col>15</xdr:col>
      <xdr:colOff>101600</xdr:colOff>
      <xdr:row>77</xdr:row>
      <xdr:rowOff>72534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89061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15658</xdr:rowOff>
    </xdr:from>
    <xdr:to>
      <xdr:col>10</xdr:col>
      <xdr:colOff>165100</xdr:colOff>
      <xdr:row>77</xdr:row>
      <xdr:rowOff>117258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133785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9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11712</xdr:rowOff>
    </xdr:from>
    <xdr:to>
      <xdr:col>6</xdr:col>
      <xdr:colOff>38100</xdr:colOff>
      <xdr:row>77</xdr:row>
      <xdr:rowOff>113312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78031</xdr:rowOff>
    </xdr:from>
    <xdr:to>
      <xdr:col>24</xdr:col>
      <xdr:colOff>63500</xdr:colOff>
      <xdr:row>98</xdr:row>
      <xdr:rowOff>45419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37231"/>
          <a:ext cx="838200" cy="3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37745</xdr:rowOff>
    </xdr:from>
    <xdr:to>
      <xdr:col>19</xdr:col>
      <xdr:colOff>177800</xdr:colOff>
      <xdr:row>98</xdr:row>
      <xdr:rowOff>45419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984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158671</xdr:rowOff>
    </xdr:from>
    <xdr:to>
      <xdr:col>15</xdr:col>
      <xdr:colOff>50800</xdr:colOff>
      <xdr:row>98</xdr:row>
      <xdr:rowOff>37745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7871"/>
          <a:ext cx="889000" cy="2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158671</xdr:rowOff>
    </xdr:from>
    <xdr:to>
      <xdr:col>10</xdr:col>
      <xdr:colOff>114300</xdr:colOff>
      <xdr:row>98</xdr:row>
      <xdr:rowOff>16827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7871"/>
          <a:ext cx="889000" cy="20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64005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27231</xdr:rowOff>
    </xdr:from>
    <xdr:to>
      <xdr:col>24</xdr:col>
      <xdr:colOff>114300</xdr:colOff>
      <xdr:row>96</xdr:row>
      <xdr:rowOff>128831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50108</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3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166069</xdr:rowOff>
    </xdr:from>
    <xdr:to>
      <xdr:col>20</xdr:col>
      <xdr:colOff>38100</xdr:colOff>
      <xdr:row>98</xdr:row>
      <xdr:rowOff>96219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87346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158395</xdr:rowOff>
    </xdr:from>
    <xdr:to>
      <xdr:col>15</xdr:col>
      <xdr:colOff>101600</xdr:colOff>
      <xdr:row>98</xdr:row>
      <xdr:rowOff>88545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79672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107871</xdr:rowOff>
    </xdr:from>
    <xdr:to>
      <xdr:col>10</xdr:col>
      <xdr:colOff>165100</xdr:colOff>
      <xdr:row>97</xdr:row>
      <xdr:rowOff>38021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54548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4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137477</xdr:rowOff>
    </xdr:from>
    <xdr:to>
      <xdr:col>6</xdr:col>
      <xdr:colOff>38100</xdr:colOff>
      <xdr:row>98</xdr:row>
      <xdr:rowOff>67627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58754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40005</xdr:rowOff>
    </xdr:from>
    <xdr:to>
      <xdr:col>55</xdr:col>
      <xdr:colOff>0</xdr:colOff>
      <xdr:row>39</xdr:row>
      <xdr:rowOff>40132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655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40005</xdr:rowOff>
    </xdr:from>
    <xdr:to>
      <xdr:col>50</xdr:col>
      <xdr:colOff>114300</xdr:colOff>
      <xdr:row>39</xdr:row>
      <xdr:rowOff>41148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65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41148</xdr:rowOff>
    </xdr:from>
    <xdr:to>
      <xdr:col>45</xdr:col>
      <xdr:colOff>177800</xdr:colOff>
      <xdr:row>39</xdr:row>
      <xdr:rowOff>41275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769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41275</xdr:rowOff>
    </xdr:from>
    <xdr:to>
      <xdr:col>41</xdr:col>
      <xdr:colOff>50800</xdr:colOff>
      <xdr:row>39</xdr:row>
      <xdr:rowOff>42037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782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160782</xdr:rowOff>
    </xdr:from>
    <xdr:to>
      <xdr:col>55</xdr:col>
      <xdr:colOff>50800</xdr:colOff>
      <xdr:row>39</xdr:row>
      <xdr:rowOff>90932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75709</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0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160655</xdr:rowOff>
    </xdr:from>
    <xdr:to>
      <xdr:col>50</xdr:col>
      <xdr:colOff>165100</xdr:colOff>
      <xdr:row>39</xdr:row>
      <xdr:rowOff>90805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81932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161798</xdr:rowOff>
    </xdr:from>
    <xdr:to>
      <xdr:col>46</xdr:col>
      <xdr:colOff>38100</xdr:colOff>
      <xdr:row>39</xdr:row>
      <xdr:rowOff>91948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83075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161925</xdr:rowOff>
    </xdr:from>
    <xdr:to>
      <xdr:col>41</xdr:col>
      <xdr:colOff>101600</xdr:colOff>
      <xdr:row>39</xdr:row>
      <xdr:rowOff>92075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83202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162687</xdr:rowOff>
    </xdr:from>
    <xdr:to>
      <xdr:col>36</xdr:col>
      <xdr:colOff>165100</xdr:colOff>
      <xdr:row>39</xdr:row>
      <xdr:rowOff>92837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83964</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117974</xdr:rowOff>
    </xdr:from>
    <xdr:to>
      <xdr:col>55</xdr:col>
      <xdr:colOff>0</xdr:colOff>
      <xdr:row>58</xdr:row>
      <xdr:rowOff>123350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2074"/>
          <a:ext cx="8382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47265</xdr:rowOff>
    </xdr:from>
    <xdr:to>
      <xdr:col>50</xdr:col>
      <xdr:colOff>114300</xdr:colOff>
      <xdr:row>58</xdr:row>
      <xdr:rowOff>123350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91365"/>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168766</xdr:rowOff>
    </xdr:from>
    <xdr:to>
      <xdr:col>45</xdr:col>
      <xdr:colOff>177800</xdr:colOff>
      <xdr:row>58</xdr:row>
      <xdr:rowOff>47265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41416"/>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168766</xdr:rowOff>
    </xdr:from>
    <xdr:to>
      <xdr:col>41</xdr:col>
      <xdr:colOff>50800</xdr:colOff>
      <xdr:row>58</xdr:row>
      <xdr:rowOff>1920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41416"/>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129106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67174</xdr:rowOff>
    </xdr:from>
    <xdr:to>
      <xdr:col>55</xdr:col>
      <xdr:colOff>50800</xdr:colOff>
      <xdr:row>58</xdr:row>
      <xdr:rowOff>168774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72550</xdr:rowOff>
    </xdr:from>
    <xdr:to>
      <xdr:col>50</xdr:col>
      <xdr:colOff>165100</xdr:colOff>
      <xdr:row>59</xdr:row>
      <xdr:rowOff>2700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165277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167915</xdr:rowOff>
    </xdr:from>
    <xdr:to>
      <xdr:col>46</xdr:col>
      <xdr:colOff>38100</xdr:colOff>
      <xdr:row>58</xdr:row>
      <xdr:rowOff>98065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89192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3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117966</xdr:rowOff>
    </xdr:from>
    <xdr:to>
      <xdr:col>41</xdr:col>
      <xdr:colOff>101600</xdr:colOff>
      <xdr:row>58</xdr:row>
      <xdr:rowOff>48116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64643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6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122570</xdr:rowOff>
    </xdr:from>
    <xdr:to>
      <xdr:col>36</xdr:col>
      <xdr:colOff>165100</xdr:colOff>
      <xdr:row>58</xdr:row>
      <xdr:rowOff>52720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69247</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7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139334</xdr:rowOff>
    </xdr:from>
    <xdr:to>
      <xdr:col>55</xdr:col>
      <xdr:colOff>0</xdr:colOff>
      <xdr:row>78</xdr:row>
      <xdr:rowOff>165350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12434"/>
          <a:ext cx="838200" cy="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29020</xdr:rowOff>
    </xdr:from>
    <xdr:to>
      <xdr:col>50</xdr:col>
      <xdr:colOff>114300</xdr:colOff>
      <xdr:row>78</xdr:row>
      <xdr:rowOff>139334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2120"/>
          <a:ext cx="889000" cy="1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29020</xdr:rowOff>
    </xdr:from>
    <xdr:to>
      <xdr:col>45</xdr:col>
      <xdr:colOff>177800</xdr:colOff>
      <xdr:row>78</xdr:row>
      <xdr:rowOff>152971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2120"/>
          <a:ext cx="889000" cy="1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92673</xdr:rowOff>
    </xdr:from>
    <xdr:to>
      <xdr:col>41</xdr:col>
      <xdr:colOff>50800</xdr:colOff>
      <xdr:row>78</xdr:row>
      <xdr:rowOff>152971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65773"/>
          <a:ext cx="889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124365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114550</xdr:rowOff>
    </xdr:from>
    <xdr:to>
      <xdr:col>55</xdr:col>
      <xdr:colOff>50800</xdr:colOff>
      <xdr:row>79</xdr:row>
      <xdr:rowOff>44700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29477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88534</xdr:rowOff>
    </xdr:from>
    <xdr:to>
      <xdr:col>50</xdr:col>
      <xdr:colOff>165100</xdr:colOff>
      <xdr:row>79</xdr:row>
      <xdr:rowOff>18684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9811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149670</xdr:rowOff>
    </xdr:from>
    <xdr:to>
      <xdr:col>46</xdr:col>
      <xdr:colOff>38100</xdr:colOff>
      <xdr:row>78</xdr:row>
      <xdr:rowOff>79820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96347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102171</xdr:rowOff>
    </xdr:from>
    <xdr:to>
      <xdr:col>41</xdr:col>
      <xdr:colOff>101600</xdr:colOff>
      <xdr:row>79</xdr:row>
      <xdr:rowOff>32321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23448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41873</xdr:rowOff>
    </xdr:from>
    <xdr:to>
      <xdr:col>36</xdr:col>
      <xdr:colOff>165100</xdr:colOff>
      <xdr:row>78</xdr:row>
      <xdr:rowOff>143473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134600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52823</xdr:rowOff>
    </xdr:from>
    <xdr:to>
      <xdr:col>55</xdr:col>
      <xdr:colOff>0</xdr:colOff>
      <xdr:row>98</xdr:row>
      <xdr:rowOff>73349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54923"/>
          <a:ext cx="8382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32964</xdr:rowOff>
    </xdr:from>
    <xdr:to>
      <xdr:col>50</xdr:col>
      <xdr:colOff>114300</xdr:colOff>
      <xdr:row>98</xdr:row>
      <xdr:rowOff>52823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63614"/>
          <a:ext cx="889000" cy="19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32964</xdr:rowOff>
    </xdr:from>
    <xdr:to>
      <xdr:col>45</xdr:col>
      <xdr:colOff>177800</xdr:colOff>
      <xdr:row>98</xdr:row>
      <xdr:rowOff>25217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63614"/>
          <a:ext cx="889000" cy="1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105848</xdr:rowOff>
    </xdr:from>
    <xdr:to>
      <xdr:col>41</xdr:col>
      <xdr:colOff>50800</xdr:colOff>
      <xdr:row>98</xdr:row>
      <xdr:rowOff>25217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36498"/>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22549</xdr:rowOff>
    </xdr:from>
    <xdr:to>
      <xdr:col>55</xdr:col>
      <xdr:colOff>50800</xdr:colOff>
      <xdr:row>98</xdr:row>
      <xdr:rowOff>124149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976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2023</xdr:rowOff>
    </xdr:from>
    <xdr:to>
      <xdr:col>50</xdr:col>
      <xdr:colOff>165100</xdr:colOff>
      <xdr:row>98</xdr:row>
      <xdr:rowOff>103623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94750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89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153614</xdr:rowOff>
    </xdr:from>
    <xdr:to>
      <xdr:col>46</xdr:col>
      <xdr:colOff>38100</xdr:colOff>
      <xdr:row>97</xdr:row>
      <xdr:rowOff>83764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100291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8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145867</xdr:rowOff>
    </xdr:from>
    <xdr:to>
      <xdr:col>41</xdr:col>
      <xdr:colOff>101600</xdr:colOff>
      <xdr:row>98</xdr:row>
      <xdr:rowOff>76017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92544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55048</xdr:rowOff>
    </xdr:from>
    <xdr:to>
      <xdr:col>36</xdr:col>
      <xdr:colOff>165100</xdr:colOff>
      <xdr:row>97</xdr:row>
      <xdr:rowOff>156648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1725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6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136260</xdr:rowOff>
    </xdr:from>
    <xdr:to>
      <xdr:col>85</xdr:col>
      <xdr:colOff>127000</xdr:colOff>
      <xdr:row>38</xdr:row>
      <xdr:rowOff>149461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51360"/>
          <a:ext cx="838200" cy="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149461</xdr:rowOff>
    </xdr:from>
    <xdr:to>
      <xdr:col>81</xdr:col>
      <xdr:colOff>50800</xdr:colOff>
      <xdr:row>38</xdr:row>
      <xdr:rowOff>150686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456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149809</xdr:rowOff>
    </xdr:from>
    <xdr:to>
      <xdr:col>76</xdr:col>
      <xdr:colOff>114300</xdr:colOff>
      <xdr:row>38</xdr:row>
      <xdr:rowOff>150686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490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130907</xdr:rowOff>
    </xdr:from>
    <xdr:to>
      <xdr:col>71</xdr:col>
      <xdr:colOff>177800</xdr:colOff>
      <xdr:row>38</xdr:row>
      <xdr:rowOff>149809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46007"/>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85460</xdr:rowOff>
    </xdr:from>
    <xdr:to>
      <xdr:col>85</xdr:col>
      <xdr:colOff>177800</xdr:colOff>
      <xdr:row>39</xdr:row>
      <xdr:rowOff>15610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98661</xdr:rowOff>
    </xdr:from>
    <xdr:to>
      <xdr:col>81</xdr:col>
      <xdr:colOff>101600</xdr:colOff>
      <xdr:row>39</xdr:row>
      <xdr:rowOff>28811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19938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99886</xdr:rowOff>
    </xdr:from>
    <xdr:to>
      <xdr:col>76</xdr:col>
      <xdr:colOff>165100</xdr:colOff>
      <xdr:row>39</xdr:row>
      <xdr:rowOff>30036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21163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99009</xdr:rowOff>
    </xdr:from>
    <xdr:to>
      <xdr:col>72</xdr:col>
      <xdr:colOff>38100</xdr:colOff>
      <xdr:row>39</xdr:row>
      <xdr:rowOff>29159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20286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80107</xdr:rowOff>
    </xdr:from>
    <xdr:to>
      <xdr:col>67</xdr:col>
      <xdr:colOff>101600</xdr:colOff>
      <xdr:row>39</xdr:row>
      <xdr:rowOff>10257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160011</xdr:rowOff>
    </xdr:from>
    <xdr:to>
      <xdr:col>85</xdr:col>
      <xdr:colOff>127000</xdr:colOff>
      <xdr:row>57</xdr:row>
      <xdr:rowOff>95411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61211"/>
          <a:ext cx="838200" cy="10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95411</xdr:rowOff>
    </xdr:from>
    <xdr:to>
      <xdr:col>81</xdr:col>
      <xdr:colOff>50800</xdr:colOff>
      <xdr:row>57</xdr:row>
      <xdr:rowOff>108594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6806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108594</xdr:rowOff>
    </xdr:from>
    <xdr:to>
      <xdr:col>76</xdr:col>
      <xdr:colOff>114300</xdr:colOff>
      <xdr:row>57</xdr:row>
      <xdr:rowOff>128544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81244"/>
          <a:ext cx="889000" cy="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128544</xdr:rowOff>
    </xdr:from>
    <xdr:to>
      <xdr:col>71</xdr:col>
      <xdr:colOff>177800</xdr:colOff>
      <xdr:row>57</xdr:row>
      <xdr:rowOff>133110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01194"/>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109211</xdr:rowOff>
    </xdr:from>
    <xdr:to>
      <xdr:col>85</xdr:col>
      <xdr:colOff>177800</xdr:colOff>
      <xdr:row>57</xdr:row>
      <xdr:rowOff>39361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132088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6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44611</xdr:rowOff>
    </xdr:from>
    <xdr:to>
      <xdr:col>81</xdr:col>
      <xdr:colOff>101600</xdr:colOff>
      <xdr:row>57</xdr:row>
      <xdr:rowOff>146211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137338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0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57794</xdr:rowOff>
    </xdr:from>
    <xdr:to>
      <xdr:col>76</xdr:col>
      <xdr:colOff>165100</xdr:colOff>
      <xdr:row>57</xdr:row>
      <xdr:rowOff>159394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150521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77744</xdr:rowOff>
    </xdr:from>
    <xdr:to>
      <xdr:col>72</xdr:col>
      <xdr:colOff>38100</xdr:colOff>
      <xdr:row>58</xdr:row>
      <xdr:rowOff>7894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82310</xdr:rowOff>
    </xdr:from>
    <xdr:to>
      <xdr:col>67</xdr:col>
      <xdr:colOff>101600</xdr:colOff>
      <xdr:row>58</xdr:row>
      <xdr:rowOff>12460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3587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53414</xdr:rowOff>
    </xdr:from>
    <xdr:to>
      <xdr:col>85</xdr:col>
      <xdr:colOff>127000</xdr:colOff>
      <xdr:row>79</xdr:row>
      <xdr:rowOff>64849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97964"/>
          <a:ext cx="8382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53414</xdr:rowOff>
    </xdr:from>
    <xdr:to>
      <xdr:col>81</xdr:col>
      <xdr:colOff>50800</xdr:colOff>
      <xdr:row>79</xdr:row>
      <xdr:rowOff>87202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97964"/>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87202</xdr:rowOff>
    </xdr:from>
    <xdr:to>
      <xdr:col>76</xdr:col>
      <xdr:colOff>114300</xdr:colOff>
      <xdr:row>79</xdr:row>
      <xdr:rowOff>96298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1752"/>
          <a:ext cx="8890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96298</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0848"/>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14049</xdr:rowOff>
    </xdr:from>
    <xdr:to>
      <xdr:col>85</xdr:col>
      <xdr:colOff>177800</xdr:colOff>
      <xdr:row>79</xdr:row>
      <xdr:rowOff>115649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144876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2614</xdr:rowOff>
    </xdr:from>
    <xdr:to>
      <xdr:col>81</xdr:col>
      <xdr:colOff>101600</xdr:colOff>
      <xdr:row>79</xdr:row>
      <xdr:rowOff>104214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120741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36402</xdr:rowOff>
    </xdr:from>
    <xdr:to>
      <xdr:col>76</xdr:col>
      <xdr:colOff>165100</xdr:colOff>
      <xdr:row>79</xdr:row>
      <xdr:rowOff>138002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129129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67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45498</xdr:rowOff>
    </xdr:from>
    <xdr:to>
      <xdr:col>72</xdr:col>
      <xdr:colOff>38100</xdr:colOff>
      <xdr:row>79</xdr:row>
      <xdr:rowOff>147098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138225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20720</xdr:rowOff>
    </xdr:from>
    <xdr:to>
      <xdr:col>85</xdr:col>
      <xdr:colOff>127000</xdr:colOff>
      <xdr:row>97</xdr:row>
      <xdr:rowOff>30463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51370"/>
          <a:ext cx="8382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20720</xdr:rowOff>
    </xdr:from>
    <xdr:to>
      <xdr:col>81</xdr:col>
      <xdr:colOff>50800</xdr:colOff>
      <xdr:row>97</xdr:row>
      <xdr:rowOff>42824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1370"/>
          <a:ext cx="889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42824</xdr:rowOff>
    </xdr:from>
    <xdr:to>
      <xdr:col>76</xdr:col>
      <xdr:colOff>114300</xdr:colOff>
      <xdr:row>97</xdr:row>
      <xdr:rowOff>53783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3474"/>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53783</xdr:rowOff>
    </xdr:from>
    <xdr:to>
      <xdr:col>71</xdr:col>
      <xdr:colOff>177800</xdr:colOff>
      <xdr:row>97</xdr:row>
      <xdr:rowOff>69140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84433"/>
          <a:ext cx="8890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151113</xdr:rowOff>
    </xdr:from>
    <xdr:to>
      <xdr:col>85</xdr:col>
      <xdr:colOff>177800</xdr:colOff>
      <xdr:row>97</xdr:row>
      <xdr:rowOff>81263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2540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6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141370</xdr:rowOff>
    </xdr:from>
    <xdr:to>
      <xdr:col>81</xdr:col>
      <xdr:colOff>101600</xdr:colOff>
      <xdr:row>97</xdr:row>
      <xdr:rowOff>71520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88047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7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163474</xdr:rowOff>
    </xdr:from>
    <xdr:to>
      <xdr:col>76</xdr:col>
      <xdr:colOff>165100</xdr:colOff>
      <xdr:row>97</xdr:row>
      <xdr:rowOff>93624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110151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2983</xdr:rowOff>
    </xdr:from>
    <xdr:to>
      <xdr:col>72</xdr:col>
      <xdr:colOff>38100</xdr:colOff>
      <xdr:row>97</xdr:row>
      <xdr:rowOff>104583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121110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18340</xdr:rowOff>
    </xdr:from>
    <xdr:to>
      <xdr:col>67</xdr:col>
      <xdr:colOff>101600</xdr:colOff>
      <xdr:row>97</xdr:row>
      <xdr:rowOff>119940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136467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2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衛生費において住民一人当たりのコストが急増している（</a:t>
          </a:r>
          <a:r>
            <a:rPr kumimoji="1" lang="en-US" altLang="ja-JP" sz="1300">
              <a:latin typeface="ＭＳ Ｐゴシック" panose="020B0600070205080204" pitchFamily="50" charset="-128"/>
              <a:ea typeface="ＭＳ Ｐゴシック" panose="020B0600070205080204" pitchFamily="50" charset="-128"/>
            </a:rPr>
            <a:t>95,014</a:t>
          </a:r>
          <a:r>
            <a:rPr kumimoji="1" lang="ja-JP" altLang="en-US" sz="1300">
              <a:latin typeface="ＭＳ Ｐゴシック" panose="020B0600070205080204" pitchFamily="50" charset="-128"/>
              <a:ea typeface="ＭＳ Ｐゴシック" panose="020B0600070205080204" pitchFamily="50" charset="-128"/>
            </a:rPr>
            <a:t>円増　対前年度比</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％）理由は令和元年度防災拠点の電気設備整備事業を行ったからである。これにより村防災施設の多くが、</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化及び太陽光発電機能を有したため、物件費の減という形で、投資効果が今後表れる予定である。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年度については，地場産業施設改修や道路改良の積極的投資事業に加えて、災害復旧事業の臨時財政需要があったため，実質  単年度収支は赤字となっているが，財政調整基金の取崩しにより，実質収支は黒字となっている。なお，平成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年度以降の財政調整基金残高については，財政健全化の取組を着実に実施したことによる実質収支の黒字拡大に伴い，取崩額を上回る歳計剰余金を積み立てたため，前年度比で増加している。 </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年度の実質単年度収支がマイナスであったこと及び令和元年度以降の投資事業を見据えて、平成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年度決算は事業抑制を行ったことにより、比率が大きく増加した。令和元年度は計画通りに積極的投資事業を行ったため、比率が平成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年度までの数値と同程度となった。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特別会計においては多少の増減はあるものの、比率はほぼ横ばいで推移している。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2412024</v>
      </c>
      <c r="BO4" s="462"/>
      <c r="BP4" s="462"/>
      <c r="BQ4" s="462"/>
      <c r="BR4" s="462"/>
      <c r="BS4" s="462"/>
      <c r="BT4" s="462"/>
      <c r="BU4" s="463"/>
      <c r="BV4" s="461">
        <v>2129409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13.9</v>
      </c>
      <c r="CU4" s="646"/>
      <c r="CV4" s="646"/>
      <c r="CW4" s="646"/>
      <c r="CX4" s="646"/>
      <c r="CY4" s="646"/>
      <c r="CZ4" s="646"/>
      <c r="DA4" s="647"/>
      <c r="DB4" s="645">
        <v>17.399999999999999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2229074</v>
      </c>
      <c r="BO5" s="467"/>
      <c r="BP5" s="467"/>
      <c r="BQ5" s="467"/>
      <c r="BR5" s="467"/>
      <c r="BS5" s="467"/>
      <c r="BT5" s="467"/>
      <c r="BU5" s="468"/>
      <c r="BV5" s="466">
        <v>1896616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74</v>
      </c>
      <c r="CU5" s="437"/>
      <c r="CV5" s="437"/>
      <c r="CW5" s="437"/>
      <c r="CX5" s="437"/>
      <c r="CY5" s="437"/>
      <c r="CZ5" s="437"/>
      <c r="DA5" s="438"/>
      <c r="DB5" s="436">
        <v>71.3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182950</v>
      </c>
      <c r="BO6" s="467"/>
      <c r="BP6" s="467"/>
      <c r="BQ6" s="467"/>
      <c r="BR6" s="467"/>
      <c r="BS6" s="467"/>
      <c r="BT6" s="467"/>
      <c r="BU6" s="468"/>
      <c r="BV6" s="466">
        <v>232793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76.099999999999994</v>
      </c>
      <c r="CU6" s="620"/>
      <c r="CV6" s="620"/>
      <c r="CW6" s="620"/>
      <c r="CX6" s="620"/>
      <c r="CY6" s="620"/>
      <c r="CZ6" s="620"/>
      <c r="DA6" s="621"/>
      <c r="DB6" s="619">
        <v>74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14170</v>
      </c>
      <c r="BO7" s="467"/>
      <c r="BP7" s="467"/>
      <c r="BQ7" s="467"/>
      <c r="BR7" s="467"/>
      <c r="BS7" s="467"/>
      <c r="BT7" s="467"/>
      <c r="BU7" s="468"/>
      <c r="BV7" s="466">
        <v>16110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1217143</v>
      </c>
      <c r="CU7" s="467"/>
      <c r="CV7" s="467"/>
      <c r="CW7" s="467"/>
      <c r="CX7" s="467"/>
      <c r="CY7" s="467"/>
      <c r="CZ7" s="467"/>
      <c r="DA7" s="468"/>
      <c r="DB7" s="466">
        <v>1244443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168780</v>
      </c>
      <c r="BO8" s="467"/>
      <c r="BP8" s="467"/>
      <c r="BQ8" s="467"/>
      <c r="BR8" s="467"/>
      <c r="BS8" s="467"/>
      <c r="BT8" s="467"/>
      <c r="BU8" s="468"/>
      <c r="BV8" s="466">
        <v>216683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0.17</v>
      </c>
      <c r="CU8" s="580"/>
      <c r="CV8" s="580"/>
      <c r="CW8" s="580"/>
      <c r="CX8" s="580"/>
      <c r="CY8" s="580"/>
      <c r="CZ8" s="580"/>
      <c r="DA8" s="581"/>
      <c r="DB8" s="579">
        <v>0.16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1702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-47903</v>
      </c>
      <c r="BO9" s="467"/>
      <c r="BP9" s="467"/>
      <c r="BQ9" s="467"/>
      <c r="BR9" s="467"/>
      <c r="BS9" s="467"/>
      <c r="BT9" s="467"/>
      <c r="BU9" s="468"/>
      <c r="BV9" s="466">
        <v>22064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17</v>
      </c>
      <c r="CU9" s="437"/>
      <c r="CV9" s="437"/>
      <c r="CW9" s="437"/>
      <c r="CX9" s="437"/>
      <c r="CY9" s="437"/>
      <c r="CZ9" s="437"/>
      <c r="DA9" s="438"/>
      <c r="DB9" s="436">
        <v>18.3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1910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145405</v>
      </c>
      <c r="BO10" s="467"/>
      <c r="BP10" s="467"/>
      <c r="BQ10" s="467"/>
      <c r="BR10" s="467"/>
      <c r="BS10" s="467"/>
      <c r="BT10" s="467"/>
      <c r="BU10" s="468"/>
      <c r="BV10" s="466">
        <v>619</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26050</v>
      </c>
      <c r="BO11" s="467"/>
      <c r="BP11" s="467"/>
      <c r="BQ11" s="467"/>
      <c r="BR11" s="467"/>
      <c r="BS11" s="467"/>
      <c r="BT11" s="467"/>
      <c r="BU11" s="468"/>
      <c r="BV11" s="466">
        <v>17759</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1616</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1591</v>
      </c>
      <c r="S13" s="570"/>
      <c r="T13" s="570"/>
      <c r="U13" s="570"/>
      <c r="V13" s="571"/>
      <c r="W13" s="557" t="s">
        <v>142</v>
      </c>
      <c r="X13" s="479"/>
      <c r="Y13" s="479"/>
      <c r="Z13" s="479"/>
      <c r="AA13" s="479"/>
      <c r="AB13" s="480"/>
      <c r="AC13" s="442">
        <v>187</v>
      </c>
      <c r="AD13" s="443"/>
      <c r="AE13" s="443"/>
      <c r="AF13" s="443"/>
      <c r="AG13" s="444"/>
      <c r="AH13" s="442">
        <v>147</v>
      </c>
      <c r="AI13" s="443"/>
      <c r="AJ13" s="443"/>
      <c r="AK13" s="443"/>
      <c r="AL13" s="445"/>
      <c r="AM13" s="535" t="s">
        <v>143</v>
      </c>
      <c r="AN13" s="440"/>
      <c r="AO13" s="440"/>
      <c r="AP13" s="440"/>
      <c r="AQ13" s="440"/>
      <c r="AR13" s="440"/>
      <c r="AS13" s="440"/>
      <c r="AT13" s="441"/>
      <c r="AU13" s="523" t="s">
        <v>121</v>
      </c>
      <c r="AV13" s="524"/>
      <c r="AW13" s="524"/>
      <c r="AX13" s="524"/>
      <c r="AY13" s="446" t="s">
        <v>144</v>
      </c>
      <c r="AZ13" s="447"/>
      <c r="BA13" s="447"/>
      <c r="BB13" s="447"/>
      <c r="BC13" s="447"/>
      <c r="BD13" s="447"/>
      <c r="BE13" s="447"/>
      <c r="BF13" s="447"/>
      <c r="BG13" s="447"/>
      <c r="BH13" s="447"/>
      <c r="BI13" s="447"/>
      <c r="BJ13" s="447"/>
      <c r="BK13" s="447"/>
      <c r="BL13" s="447"/>
      <c r="BM13" s="448"/>
      <c r="BN13" s="466">
        <v>123552</v>
      </c>
      <c r="BO13" s="467"/>
      <c r="BP13" s="467"/>
      <c r="BQ13" s="467"/>
      <c r="BR13" s="467"/>
      <c r="BS13" s="467"/>
      <c r="BT13" s="467"/>
      <c r="BU13" s="468"/>
      <c r="BV13" s="466">
        <v>40442</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8.1999999999999993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1633</v>
      </c>
      <c r="S14" s="570"/>
      <c r="T14" s="570"/>
      <c r="U14" s="570"/>
      <c r="V14" s="571"/>
      <c r="W14" s="572"/>
      <c r="X14" s="482"/>
      <c r="Y14" s="482"/>
      <c r="Z14" s="482"/>
      <c r="AA14" s="482"/>
      <c r="AB14" s="483"/>
      <c r="AC14" s="562">
        <v>20.100000000000001</v>
      </c>
      <c r="AD14" s="563"/>
      <c r="AE14" s="563"/>
      <c r="AF14" s="563"/>
      <c r="AG14" s="564"/>
      <c r="AH14" s="562">
        <v>16.899999999999999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140</v>
      </c>
      <c r="CU14" s="574"/>
      <c r="CV14" s="574"/>
      <c r="CW14" s="574"/>
      <c r="CX14" s="574"/>
      <c r="CY14" s="574"/>
      <c r="CZ14" s="574"/>
      <c r="DA14" s="575"/>
      <c r="DB14" s="573" t="s">
        <v>148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1608</v>
      </c>
      <c r="S15" s="570"/>
      <c r="T15" s="570"/>
      <c r="U15" s="570"/>
      <c r="V15" s="571"/>
      <c r="W15" s="557" t="s">
        <v>150</v>
      </c>
      <c r="X15" s="479"/>
      <c r="Y15" s="479"/>
      <c r="Z15" s="479"/>
      <c r="AA15" s="479"/>
      <c r="AB15" s="480"/>
      <c r="AC15" s="442">
        <v>265</v>
      </c>
      <c r="AD15" s="443"/>
      <c r="AE15" s="443"/>
      <c r="AF15" s="443"/>
      <c r="AG15" s="444"/>
      <c r="AH15" s="442">
        <v>263</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192856</v>
      </c>
      <c r="BO15" s="462"/>
      <c r="BP15" s="462"/>
      <c r="BQ15" s="462"/>
      <c r="BR15" s="462"/>
      <c r="BS15" s="462"/>
      <c r="BT15" s="462"/>
      <c r="BU15" s="463"/>
      <c r="BV15" s="461">
        <v>192859</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28.5</v>
      </c>
      <c r="AD16" s="563"/>
      <c r="AE16" s="563"/>
      <c r="AF16" s="563"/>
      <c r="AG16" s="564"/>
      <c r="AH16" s="562">
        <v>30.2</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1140470</v>
      </c>
      <c r="BO16" s="467"/>
      <c r="BP16" s="467"/>
      <c r="BQ16" s="467"/>
      <c r="BR16" s="467"/>
      <c r="BS16" s="467"/>
      <c r="BT16" s="467"/>
      <c r="BU16" s="468"/>
      <c r="BV16" s="466">
        <v>1152347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478</v>
      </c>
      <c r="AD17" s="443"/>
      <c r="AE17" s="443"/>
      <c r="AF17" s="443"/>
      <c r="AG17" s="444"/>
      <c r="AH17" s="442">
        <v>461</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237019</v>
      </c>
      <c r="BO17" s="467"/>
      <c r="BP17" s="467"/>
      <c r="BQ17" s="467"/>
      <c r="BR17" s="467"/>
      <c r="BS17" s="467"/>
      <c r="BT17" s="467"/>
      <c r="BU17" s="468"/>
      <c r="BV17" s="466">
        <v>237526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64.59</v>
      </c>
      <c r="M18" s="531"/>
      <c r="N18" s="531"/>
      <c r="O18" s="531"/>
      <c r="P18" s="531"/>
      <c r="Q18" s="531"/>
      <c r="R18" s="532"/>
      <c r="S18" s="532"/>
      <c r="T18" s="532"/>
      <c r="U18" s="532"/>
      <c r="V18" s="533"/>
      <c r="W18" s="547"/>
      <c r="X18" s="548"/>
      <c r="Y18" s="548"/>
      <c r="Z18" s="548"/>
      <c r="AA18" s="548"/>
      <c r="AB18" s="558"/>
      <c r="AC18" s="430">
        <v>51.4</v>
      </c>
      <c r="AD18" s="431"/>
      <c r="AE18" s="431"/>
      <c r="AF18" s="431"/>
      <c r="AG18" s="534"/>
      <c r="AH18" s="430">
        <v>52.9</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920467</v>
      </c>
      <c r="BO18" s="467"/>
      <c r="BP18" s="467"/>
      <c r="BQ18" s="467"/>
      <c r="BR18" s="467"/>
      <c r="BS18" s="467"/>
      <c r="BT18" s="467"/>
      <c r="BU18" s="468"/>
      <c r="BV18" s="466">
        <v>900904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26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1744999</v>
      </c>
      <c r="BO19" s="467"/>
      <c r="BP19" s="467"/>
      <c r="BQ19" s="467"/>
      <c r="BR19" s="467"/>
      <c r="BS19" s="467"/>
      <c r="BT19" s="467"/>
      <c r="BU19" s="468"/>
      <c r="BV19" s="466">
        <v>1697793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639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2459172</v>
      </c>
      <c r="BO23" s="467"/>
      <c r="BP23" s="467"/>
      <c r="BQ23" s="467"/>
      <c r="BR23" s="467"/>
      <c r="BS23" s="467"/>
      <c r="BT23" s="467"/>
      <c r="BU23" s="468"/>
      <c r="BV23" s="466">
        <v>2428275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6000</v>
      </c>
      <c r="R24" s="443"/>
      <c r="S24" s="443"/>
      <c r="T24" s="443"/>
      <c r="U24" s="443"/>
      <c r="V24" s="444"/>
      <c r="W24" s="508"/>
      <c r="X24" s="499"/>
      <c r="Y24" s="500"/>
      <c r="Z24" s="439" t="s">
        <v>174</v>
      </c>
      <c r="AA24" s="440"/>
      <c r="AB24" s="440"/>
      <c r="AC24" s="440"/>
      <c r="AD24" s="440"/>
      <c r="AE24" s="440"/>
      <c r="AF24" s="440"/>
      <c r="AG24" s="441"/>
      <c r="AH24" s="442">
        <v>34</v>
      </c>
      <c r="AI24" s="443"/>
      <c r="AJ24" s="443"/>
      <c r="AK24" s="443"/>
      <c r="AL24" s="444"/>
      <c r="AM24" s="442">
        <v>89862</v>
      </c>
      <c r="AN24" s="443"/>
      <c r="AO24" s="443"/>
      <c r="AP24" s="443"/>
      <c r="AQ24" s="443"/>
      <c r="AR24" s="444"/>
      <c r="AS24" s="442">
        <v>2643</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1860590</v>
      </c>
      <c r="BO24" s="467"/>
      <c r="BP24" s="467"/>
      <c r="BQ24" s="467"/>
      <c r="BR24" s="467"/>
      <c r="BS24" s="467"/>
      <c r="BT24" s="467"/>
      <c r="BU24" s="468"/>
      <c r="BV24" s="466">
        <v>1874821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5200</v>
      </c>
      <c r="R25" s="443"/>
      <c r="S25" s="443"/>
      <c r="T25" s="443"/>
      <c r="U25" s="443"/>
      <c r="V25" s="444"/>
      <c r="W25" s="508"/>
      <c r="X25" s="499"/>
      <c r="Y25" s="500"/>
      <c r="Z25" s="439" t="s">
        <v>177</v>
      </c>
      <c r="AA25" s="440"/>
      <c r="AB25" s="440"/>
      <c r="AC25" s="440"/>
      <c r="AD25" s="440"/>
      <c r="AE25" s="440"/>
      <c r="AF25" s="440"/>
      <c r="AG25" s="441"/>
      <c r="AH25" s="442" t="s">
        <v>131</v>
      </c>
      <c r="AI25" s="443"/>
      <c r="AJ25" s="443"/>
      <c r="AK25" s="443"/>
      <c r="AL25" s="444"/>
      <c r="AM25" s="442" t="s">
        <v>140</v>
      </c>
      <c r="AN25" s="443"/>
      <c r="AO25" s="443"/>
      <c r="AP25" s="443"/>
      <c r="AQ25" s="443"/>
      <c r="AR25" s="444"/>
      <c r="AS25" s="442" t="s">
        <v>131</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t="s">
        <v>140</v>
      </c>
      <c r="BO25" s="462"/>
      <c r="BP25" s="462"/>
      <c r="BQ25" s="462"/>
      <c r="BR25" s="462"/>
      <c r="BS25" s="462"/>
      <c r="BT25" s="462"/>
      <c r="BU25" s="463"/>
      <c r="BV25" s="461" t="s">
        <v>179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180</v>
      </c>
      <c r="F26" s="440"/>
      <c r="G26" s="440"/>
      <c r="H26" s="440"/>
      <c r="I26" s="440"/>
      <c r="J26" s="440"/>
      <c r="K26" s="441"/>
      <c r="L26" s="442">
        <v>1</v>
      </c>
      <c r="M26" s="443"/>
      <c r="N26" s="443"/>
      <c r="O26" s="443"/>
      <c r="P26" s="444"/>
      <c r="Q26" s="442">
        <v>4600</v>
      </c>
      <c r="R26" s="443"/>
      <c r="S26" s="443"/>
      <c r="T26" s="443"/>
      <c r="U26" s="443"/>
      <c r="V26" s="444"/>
      <c r="W26" s="508"/>
      <c r="X26" s="499"/>
      <c r="Y26" s="500"/>
      <c r="Z26" s="439" t="s">
        <v>181</v>
      </c>
      <c r="AA26" s="521"/>
      <c r="AB26" s="521"/>
      <c r="AC26" s="521"/>
      <c r="AD26" s="521"/>
      <c r="AE26" s="521"/>
      <c r="AF26" s="521"/>
      <c r="AG26" s="522"/>
      <c r="AH26" s="442">
        <v>2</v>
      </c>
      <c r="AI26" s="443"/>
      <c r="AJ26" s="443"/>
      <c r="AK26" s="443"/>
      <c r="AL26" s="444"/>
      <c r="AM26" s="442" t="s">
        <v>182</v>
      </c>
      <c r="AN26" s="443"/>
      <c r="AO26" s="443"/>
      <c r="AP26" s="443"/>
      <c r="AQ26" s="443"/>
      <c r="AR26" s="444"/>
      <c r="AS26" s="442" t="s">
        <v>183</v>
      </c>
      <c r="AT26" s="443"/>
      <c r="AU26" s="443"/>
      <c r="AV26" s="443"/>
      <c r="AW26" s="443"/>
      <c r="AX26" s="445"/>
      <c r="AY26" s="475" t="s">
        <v>184</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131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185</v>
      </c>
      <c r="F27" s="440"/>
      <c r="G27" s="440"/>
      <c r="H27" s="440"/>
      <c r="I27" s="440"/>
      <c r="J27" s="440"/>
      <c r="K27" s="441"/>
      <c r="L27" s="442">
        <v>1</v>
      </c>
      <c r="M27" s="443"/>
      <c r="N27" s="443"/>
      <c r="O27" s="443"/>
      <c r="P27" s="444"/>
      <c r="Q27" s="442">
        <v>2290</v>
      </c>
      <c r="R27" s="443"/>
      <c r="S27" s="443"/>
      <c r="T27" s="443"/>
      <c r="U27" s="443"/>
      <c r="V27" s="444"/>
      <c r="W27" s="508"/>
      <c r="X27" s="499"/>
      <c r="Y27" s="500"/>
      <c r="Z27" s="439" t="s">
        <v>186</v>
      </c>
      <c r="AA27" s="440"/>
      <c r="AB27" s="440"/>
      <c r="AC27" s="440"/>
      <c r="AD27" s="440"/>
      <c r="AE27" s="440"/>
      <c r="AF27" s="440"/>
      <c r="AG27" s="441"/>
      <c r="AH27" s="442" t="s">
        <v>131</v>
      </c>
      <c r="AI27" s="443"/>
      <c r="AJ27" s="443"/>
      <c r="AK27" s="443"/>
      <c r="AL27" s="444"/>
      <c r="AM27" s="442" t="s">
        <v>130</v>
      </c>
      <c r="AN27" s="443"/>
      <c r="AO27" s="443"/>
      <c r="AP27" s="443"/>
      <c r="AQ27" s="443"/>
      <c r="AR27" s="444"/>
      <c r="AS27" s="442" t="s">
        <v>140</v>
      </c>
      <c r="AT27" s="443"/>
      <c r="AU27" s="443"/>
      <c r="AV27" s="443"/>
      <c r="AW27" s="443"/>
      <c r="AX27" s="445"/>
      <c r="AY27" s="472" t="s">
        <v>187</v>
      </c>
      <c r="AZ27" s="473"/>
      <c r="BA27" s="473"/>
      <c r="BB27" s="473"/>
      <c r="BC27" s="473"/>
      <c r="BD27" s="473"/>
      <c r="BE27" s="473"/>
      <c r="BF27" s="473"/>
      <c r="BG27" s="473"/>
      <c r="BH27" s="473"/>
      <c r="BI27" s="473"/>
      <c r="BJ27" s="473"/>
      <c r="BK27" s="473"/>
      <c r="BL27" s="473"/>
      <c r="BM27" s="474"/>
      <c r="BN27" s="469">
        <v>92149</v>
      </c>
      <c r="BO27" s="470"/>
      <c r="BP27" s="470"/>
      <c r="BQ27" s="470"/>
      <c r="BR27" s="470"/>
      <c r="BS27" s="470"/>
      <c r="BT27" s="470"/>
      <c r="BU27" s="471"/>
      <c r="BV27" s="469">
        <v>91998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188</v>
      </c>
      <c r="F28" s="440"/>
      <c r="G28" s="440"/>
      <c r="H28" s="440"/>
      <c r="I28" s="440"/>
      <c r="J28" s="440"/>
      <c r="K28" s="441"/>
      <c r="L28" s="442">
        <v>1</v>
      </c>
      <c r="M28" s="443"/>
      <c r="N28" s="443"/>
      <c r="O28" s="443"/>
      <c r="P28" s="444"/>
      <c r="Q28" s="442">
        <v>1590</v>
      </c>
      <c r="R28" s="443"/>
      <c r="S28" s="443"/>
      <c r="T28" s="443"/>
      <c r="U28" s="443"/>
      <c r="V28" s="444"/>
      <c r="W28" s="508"/>
      <c r="X28" s="499"/>
      <c r="Y28" s="500"/>
      <c r="Z28" s="439" t="s">
        <v>189</v>
      </c>
      <c r="AA28" s="440"/>
      <c r="AB28" s="440"/>
      <c r="AC28" s="440"/>
      <c r="AD28" s="440"/>
      <c r="AE28" s="440"/>
      <c r="AF28" s="440"/>
      <c r="AG28" s="441"/>
      <c r="AH28" s="442" t="s">
        <v>179</v>
      </c>
      <c r="AI28" s="443"/>
      <c r="AJ28" s="443"/>
      <c r="AK28" s="443"/>
      <c r="AL28" s="444"/>
      <c r="AM28" s="442" t="s">
        <v>130</v>
      </c>
      <c r="AN28" s="443"/>
      <c r="AO28" s="443"/>
      <c r="AP28" s="443"/>
      <c r="AQ28" s="443"/>
      <c r="AR28" s="444"/>
      <c r="AS28" s="442" t="s">
        <v>190</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541829</v>
      </c>
      <c r="BO28" s="462"/>
      <c r="BP28" s="462"/>
      <c r="BQ28" s="462"/>
      <c r="BR28" s="462"/>
      <c r="BS28" s="462"/>
      <c r="BT28" s="462"/>
      <c r="BU28" s="463"/>
      <c r="BV28" s="461">
        <v>396424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192</v>
      </c>
      <c r="F29" s="440"/>
      <c r="G29" s="440"/>
      <c r="H29" s="440"/>
      <c r="I29" s="440"/>
      <c r="J29" s="440"/>
      <c r="K29" s="441"/>
      <c r="L29" s="442">
        <v>7</v>
      </c>
      <c r="M29" s="443"/>
      <c r="N29" s="443"/>
      <c r="O29" s="443"/>
      <c r="P29" s="444"/>
      <c r="Q29" s="442">
        <v>1370</v>
      </c>
      <c r="R29" s="443"/>
      <c r="S29" s="443"/>
      <c r="T29" s="443"/>
      <c r="U29" s="443"/>
      <c r="V29" s="444"/>
      <c r="W29" s="509"/>
      <c r="X29" s="510"/>
      <c r="Y29" s="511"/>
      <c r="Z29" s="439" t="s">
        <v>193</v>
      </c>
      <c r="AA29" s="440"/>
      <c r="AB29" s="440"/>
      <c r="AC29" s="440"/>
      <c r="AD29" s="440"/>
      <c r="AE29" s="440"/>
      <c r="AF29" s="440"/>
      <c r="AG29" s="441"/>
      <c r="AH29" s="442">
        <v>34</v>
      </c>
      <c r="AI29" s="443"/>
      <c r="AJ29" s="443"/>
      <c r="AK29" s="443"/>
      <c r="AL29" s="444"/>
      <c r="AM29" s="442">
        <v>89862</v>
      </c>
      <c r="AN29" s="443"/>
      <c r="AO29" s="443"/>
      <c r="AP29" s="443"/>
      <c r="AQ29" s="443"/>
      <c r="AR29" s="444"/>
      <c r="AS29" s="442">
        <v>2643</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v>236940</v>
      </c>
      <c r="BO29" s="467"/>
      <c r="BP29" s="467"/>
      <c r="BQ29" s="467"/>
      <c r="BR29" s="467"/>
      <c r="BS29" s="467"/>
      <c r="BT29" s="467"/>
      <c r="BU29" s="468"/>
      <c r="BV29" s="466">
        <v>306990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90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853119</v>
      </c>
      <c r="BO30" s="470"/>
      <c r="BP30" s="470"/>
      <c r="BQ30" s="470"/>
      <c r="BR30" s="470"/>
      <c r="BS30" s="470"/>
      <c r="BT30" s="470"/>
      <c r="BU30" s="471"/>
      <c r="BV30" s="469">
        <v>849973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204</v>
      </c>
      <c r="V33" s="429"/>
      <c r="W33" s="428" t="s">
        <v>205</v>
      </c>
      <c r="X33" s="428"/>
      <c r="Y33" s="428"/>
      <c r="Z33" s="428"/>
      <c r="AA33" s="428"/>
      <c r="AB33" s="428"/>
      <c r="AC33" s="428"/>
      <c r="AD33" s="428"/>
      <c r="AE33" s="428"/>
      <c r="AF33" s="428"/>
      <c r="AG33" s="428"/>
      <c r="AH33" s="428"/>
      <c r="AI33" s="428"/>
      <c r="AJ33" s="428"/>
      <c r="AK33" s="428"/>
      <c r="AL33" s="216"/>
      <c r="AM33" s="429" t="s">
        <v>206</v>
      </c>
      <c r="AN33" s="429"/>
      <c r="AO33" s="428" t="s">
        <v>207</v>
      </c>
      <c r="AP33" s="428"/>
      <c r="AQ33" s="428"/>
      <c r="AR33" s="428"/>
      <c r="AS33" s="428"/>
      <c r="AT33" s="428"/>
      <c r="AU33" s="428"/>
      <c r="AV33" s="428"/>
      <c r="AW33" s="428"/>
      <c r="AX33" s="428"/>
      <c r="AY33" s="428"/>
      <c r="AZ33" s="428"/>
      <c r="BA33" s="428"/>
      <c r="BB33" s="428"/>
      <c r="BC33" s="428"/>
      <c r="BD33" s="217"/>
      <c r="BE33" s="428" t="s">
        <v>208</v>
      </c>
      <c r="BF33" s="428"/>
      <c r="BG33" s="428" t="s">
        <v>209</v>
      </c>
      <c r="BH33" s="428"/>
      <c r="BI33" s="428"/>
      <c r="BJ33" s="428"/>
      <c r="BK33" s="428"/>
      <c r="BL33" s="428"/>
      <c r="BM33" s="428"/>
      <c r="BN33" s="428"/>
      <c r="BO33" s="428"/>
      <c r="BP33" s="428"/>
      <c r="BQ33" s="428"/>
      <c r="BR33" s="428"/>
      <c r="BS33" s="428"/>
      <c r="BT33" s="428"/>
      <c r="BU33" s="428"/>
      <c r="BV33" s="217"/>
      <c r="BW33" s="429" t="s">
        <v>208</v>
      </c>
      <c r="BX33" s="429"/>
      <c r="BY33" s="428" t="s">
        <v>210</v>
      </c>
      <c r="BZ33" s="428"/>
      <c r="CA33" s="428"/>
      <c r="CB33" s="428"/>
      <c r="CC33" s="428"/>
      <c r="CD33" s="428"/>
      <c r="CE33" s="428"/>
      <c r="CF33" s="428"/>
      <c r="CG33" s="428"/>
      <c r="CH33" s="428"/>
      <c r="CI33" s="428"/>
      <c r="CJ33" s="428"/>
      <c r="CK33" s="428"/>
      <c r="CL33" s="428"/>
      <c r="CM33" s="428"/>
      <c r="CN33" s="216"/>
      <c r="CO33" s="429" t="s">
        <v>206</v>
      </c>
      <c r="CP33" s="429"/>
      <c r="CQ33" s="428" t="s">
        <v>211</v>
      </c>
      <c r="CR33" s="428"/>
      <c r="CS33" s="428"/>
      <c r="CT33" s="428"/>
      <c r="CU33" s="428"/>
      <c r="CV33" s="428"/>
      <c r="CW33" s="428"/>
      <c r="CX33" s="428"/>
      <c r="CY33" s="428"/>
      <c r="CZ33" s="428"/>
      <c r="DA33" s="428"/>
      <c r="DB33" s="428"/>
      <c r="DC33" s="428"/>
      <c r="DD33" s="428"/>
      <c r="DE33" s="428"/>
      <c r="DF33" s="216"/>
      <c r="DG33" s="427" t="s">
        <v>212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後期高齢者医療特別会計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南信州広域連合（一般会計）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ヌーベルファーム泰阜</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南信州広域連合（南信州広域振興基金特別会計）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簡易水道特別会計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南信州広域連合（飯田広域消防特別会計）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南信州広域連合（稲葉クリーンセンター特別会計）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長野県市町村自治振興組合（一般会計）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長野県地方税滞納整理機構（一般会計）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長野県市町村総合事務組合（一般会計）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長野県市町村総合事務組合（非常勤職員公務災害補償特別会計）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長野県後期高齢者医療広域連合（一般会計）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長野県後期高齢者医療広域連合（後期高齢者医療事業会計）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zL2q1LkAXAyauIpinBzsAg3Hki4j+GeMCY+KlV/1m0MskLjbTp9ijWpFn9so8TEx1VXlxJv1TR747uatxND7uQ==" saltValue="bu4ue5OBtPLPypK+Wnr2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9" t="s">
        <v>565</v>
      </c>
      <c r="D34" s="1249"/>
      <c r="E34" s="1250"/>
      <c r="F34" s="32">
        <v>13.84</v>
      </c>
      <c r="G34" s="33">
        <v>13.05</v>
      </c>
      <c r="H34" s="33">
        <v>15.36</v>
      </c>
      <c r="I34" s="33">
        <v>17.41</v>
      </c>
      <c r="J34" s="34">
        <v>13.86</v>
      </c>
      <c r="K34" s="22"/>
      <c r="L34" s="22"/>
      <c r="M34" s="22"/>
      <c r="N34" s="22"/>
      <c r="O34" s="22"/>
      <c r="P34" s="22"/>
    </row>
    <row r="35" spans="1:16" ht="39" customHeight="1" x14ac:dyDescent="0.15">
      <c r="A35" s="22"/>
      <c r="B35" s="35"/>
      <c r="C35" s="1243" t="s">
        <v>566</v>
      </c>
      <c r="D35" s="1244"/>
      <c r="E35" s="1245"/>
      <c r="F35" s="36">
        <v>0.78</v>
      </c>
      <c r="G35" s="37">
        <v>0.82</v>
      </c>
      <c r="H35" s="37">
        <v>1.1499999999999999</v>
      </c>
      <c r="I35" s="37">
        <v>1.33</v>
      </c>
      <c r="J35" s="38">
        <v>0.81</v>
      </c>
      <c r="K35" s="22"/>
      <c r="L35" s="22"/>
      <c r="M35" s="22"/>
      <c r="N35" s="22"/>
      <c r="O35" s="22"/>
      <c r="P35" s="22"/>
    </row>
    <row r="36" spans="1:16" ht="39" customHeight="1" x14ac:dyDescent="0.15">
      <c r="A36" s="22"/>
      <c r="B36" s="35"/>
      <c r="C36" s="1243" t="s">
        <v>567</v>
      </c>
      <c r="D36" s="1244"/>
      <c r="E36" s="1245"/>
      <c r="F36" s="36">
        <v>1.56</v>
      </c>
      <c r="G36" s="37">
        <v>0.71</v>
      </c>
      <c r="H36" s="37">
        <v>0.85</v>
      </c>
      <c r="I36" s="37">
        <v>0.82</v>
      </c>
      <c r="J36" s="38">
        <v>0.66</v>
      </c>
      <c r="K36" s="22"/>
      <c r="L36" s="22"/>
      <c r="M36" s="22"/>
      <c r="N36" s="22"/>
      <c r="O36" s="22"/>
      <c r="P36" s="22"/>
    </row>
    <row r="37" spans="1:16" ht="39" customHeight="1" x14ac:dyDescent="0.15">
      <c r="A37" s="22"/>
      <c r="B37" s="35"/>
      <c r="C37" s="1243" t="s">
        <v>568</v>
      </c>
      <c r="D37" s="1244"/>
      <c r="E37" s="1245"/>
      <c r="F37" s="36">
        <v>0.5</v>
      </c>
      <c r="G37" s="37">
        <v>0.95</v>
      </c>
      <c r="H37" s="37">
        <v>0.83</v>
      </c>
      <c r="I37" s="37">
        <v>0.94</v>
      </c>
      <c r="J37" s="38">
        <v>0.62</v>
      </c>
      <c r="K37" s="22"/>
      <c r="L37" s="22"/>
      <c r="M37" s="22"/>
      <c r="N37" s="22"/>
      <c r="O37" s="22"/>
      <c r="P37" s="22"/>
    </row>
    <row r="38" spans="1:16" ht="39" customHeight="1" x14ac:dyDescent="0.15">
      <c r="A38" s="22"/>
      <c r="B38" s="35"/>
      <c r="C38" s="1243" t="s">
        <v>569</v>
      </c>
      <c r="D38" s="1244"/>
      <c r="E38" s="1245"/>
      <c r="F38" s="36">
        <v>0.02</v>
      </c>
      <c r="G38" s="37">
        <v>0.19</v>
      </c>
      <c r="H38" s="37">
        <v>0.4</v>
      </c>
      <c r="I38" s="37">
        <v>0.1</v>
      </c>
      <c r="J38" s="38">
        <v>0.13</v>
      </c>
      <c r="K38" s="22"/>
      <c r="L38" s="22"/>
      <c r="M38" s="22"/>
      <c r="N38" s="22"/>
      <c r="O38" s="22"/>
      <c r="P38" s="22"/>
    </row>
    <row r="39" spans="1:16" ht="39" customHeight="1" x14ac:dyDescent="0.15">
      <c r="A39" s="22"/>
      <c r="B39" s="35"/>
      <c r="C39" s="1243" t="s">
        <v>570</v>
      </c>
      <c r="D39" s="1244"/>
      <c r="E39" s="1245"/>
      <c r="F39" s="36">
        <v>0</v>
      </c>
      <c r="G39" s="37">
        <v>0</v>
      </c>
      <c r="H39" s="37">
        <v>0</v>
      </c>
      <c r="I39" s="37">
        <v>0</v>
      </c>
      <c r="J39" s="38">
        <v>0</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571</v>
      </c>
      <c r="D42" s="1244"/>
      <c r="E42" s="1245"/>
      <c r="F42" s="36" t="s">
        <v>516</v>
      </c>
      <c r="G42" s="37" t="s">
        <v>516</v>
      </c>
      <c r="H42" s="37" t="s">
        <v>516</v>
      </c>
      <c r="I42" s="37" t="s">
        <v>516</v>
      </c>
      <c r="J42" s="38" t="s">
        <v>516</v>
      </c>
      <c r="K42" s="22"/>
      <c r="L42" s="22"/>
      <c r="M42" s="22"/>
      <c r="N42" s="22"/>
      <c r="O42" s="22"/>
      <c r="P42" s="22"/>
    </row>
    <row r="43" spans="1:16" ht="39" customHeight="1" thickBot="1" x14ac:dyDescent="0.2">
      <c r="A43" s="22"/>
      <c r="B43" s="40"/>
      <c r="C43" s="1246" t="s">
        <v>572</v>
      </c>
      <c r="D43" s="1247"/>
      <c r="E43" s="1248"/>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2hdWUUJxyrKikMk4v9PsQ3pQIKGnMUp4ub5Lsa0BahOpNL82b1Ey4KRDM4WbfDWjw+Npe/pETxVP5BBMKp1Q==" saltValue="pjhpbMSy0n/DR4GdgaV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288</v>
      </c>
      <c r="L45" s="60">
        <v>296</v>
      </c>
      <c r="M45" s="60">
        <v>302</v>
      </c>
      <c r="N45" s="60">
        <v>296</v>
      </c>
      <c r="O45" s="61">
        <v>276</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516</v>
      </c>
      <c r="L46" s="64" t="s">
        <v>516</v>
      </c>
      <c r="M46" s="64" t="s">
        <v>516</v>
      </c>
      <c r="N46" s="64" t="s">
        <v>516</v>
      </c>
      <c r="O46" s="65" t="s">
        <v>516</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516</v>
      </c>
      <c r="L47" s="64" t="s">
        <v>516</v>
      </c>
      <c r="M47" s="64" t="s">
        <v>516</v>
      </c>
      <c r="N47" s="64" t="s">
        <v>516</v>
      </c>
      <c r="O47" s="65" t="s">
        <v>516</v>
      </c>
      <c r="P47" s="48"/>
      <c r="Q47" s="48"/>
      <c r="R47" s="48"/>
      <c r="S47" s="48"/>
      <c r="T47" s="48"/>
      <c r="U47" s="48"/>
    </row>
    <row r="48" spans="1:21" ht="30.75" customHeight="1" x14ac:dyDescent="0.15">
      <c r="A48" s="48"/>
      <c r="B48" s="1271"/>
      <c r="C48" s="1272"/>
      <c r="D48" s="62"/>
      <c r="E48" s="1253" t="s">
        <v>15</v>
      </c>
      <c r="F48" s="1253"/>
      <c r="G48" s="1253"/>
      <c r="H48" s="1253"/>
      <c r="I48" s="1253"/>
      <c r="J48" s="1254"/>
      <c r="K48" s="63">
        <v>51</v>
      </c>
      <c r="L48" s="64">
        <v>61</v>
      </c>
      <c r="M48" s="64">
        <v>42</v>
      </c>
      <c r="N48" s="64">
        <v>54</v>
      </c>
      <c r="O48" s="65">
        <v>51</v>
      </c>
      <c r="P48" s="48"/>
      <c r="Q48" s="48"/>
      <c r="R48" s="48"/>
      <c r="S48" s="48"/>
      <c r="T48" s="48"/>
      <c r="U48" s="48"/>
    </row>
    <row r="49" spans="1:21" ht="30.75" customHeight="1" x14ac:dyDescent="0.15">
      <c r="A49" s="48"/>
      <c r="B49" s="1271"/>
      <c r="C49" s="1272"/>
      <c r="D49" s="62"/>
      <c r="E49" s="1253" t="s">
        <v>16</v>
      </c>
      <c r="F49" s="1253"/>
      <c r="G49" s="1253"/>
      <c r="H49" s="1253"/>
      <c r="I49" s="1253"/>
      <c r="J49" s="1254"/>
      <c r="K49" s="63">
        <v>8</v>
      </c>
      <c r="L49" s="64">
        <v>3</v>
      </c>
      <c r="M49" s="64">
        <v>3</v>
      </c>
      <c r="N49" s="64">
        <v>1</v>
      </c>
      <c r="O49" s="65">
        <v>1</v>
      </c>
      <c r="P49" s="48"/>
      <c r="Q49" s="48"/>
      <c r="R49" s="48"/>
      <c r="S49" s="48"/>
      <c r="T49" s="48"/>
      <c r="U49" s="48"/>
    </row>
    <row r="50" spans="1:21" ht="30.75" customHeight="1" x14ac:dyDescent="0.15">
      <c r="A50" s="48"/>
      <c r="B50" s="1271"/>
      <c r="C50" s="1272"/>
      <c r="D50" s="62"/>
      <c r="E50" s="1253" t="s">
        <v>17</v>
      </c>
      <c r="F50" s="1253"/>
      <c r="G50" s="1253"/>
      <c r="H50" s="1253"/>
      <c r="I50" s="1253"/>
      <c r="J50" s="1254"/>
      <c r="K50" s="63" t="s">
        <v>516</v>
      </c>
      <c r="L50" s="64" t="s">
        <v>516</v>
      </c>
      <c r="M50" s="64" t="s">
        <v>516</v>
      </c>
      <c r="N50" s="64" t="s">
        <v>516</v>
      </c>
      <c r="O50" s="65" t="s">
        <v>516</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516</v>
      </c>
      <c r="L51" s="64" t="s">
        <v>516</v>
      </c>
      <c r="M51" s="64">
        <v>0</v>
      </c>
      <c r="N51" s="64">
        <v>0</v>
      </c>
      <c r="O51" s="65">
        <v>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269</v>
      </c>
      <c r="L52" s="64">
        <v>275</v>
      </c>
      <c r="M52" s="64">
        <v>272</v>
      </c>
      <c r="N52" s="64">
        <v>263</v>
      </c>
      <c r="O52" s="65">
        <v>252</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78</v>
      </c>
      <c r="L53" s="69">
        <v>85</v>
      </c>
      <c r="M53" s="69">
        <v>75</v>
      </c>
      <c r="N53" s="69">
        <v>88</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9" t="s">
        <v>25</v>
      </c>
      <c r="C57" s="1260"/>
      <c r="D57" s="1263" t="s">
        <v>26</v>
      </c>
      <c r="E57" s="1264"/>
      <c r="F57" s="1264"/>
      <c r="G57" s="1264"/>
      <c r="H57" s="1264"/>
      <c r="I57" s="1264"/>
      <c r="J57" s="1265"/>
      <c r="K57" s="83">
        <v>208</v>
      </c>
      <c r="L57" s="84">
        <v>318</v>
      </c>
      <c r="M57" s="84">
        <v>252</v>
      </c>
      <c r="N57" s="84">
        <v>279</v>
      </c>
      <c r="O57" s="85">
        <v>307</v>
      </c>
    </row>
    <row r="58" spans="1:21" ht="31.5" customHeight="1" thickBot="1" x14ac:dyDescent="0.2">
      <c r="B58" s="1261"/>
      <c r="C58" s="1262"/>
      <c r="D58" s="1266" t="s">
        <v>27</v>
      </c>
      <c r="E58" s="1267"/>
      <c r="F58" s="1267"/>
      <c r="G58" s="1267"/>
      <c r="H58" s="1267"/>
      <c r="I58" s="1267"/>
      <c r="J58" s="1268"/>
      <c r="K58" s="86">
        <v>111</v>
      </c>
      <c r="L58" s="87" t="s">
        <v>584</v>
      </c>
      <c r="M58" s="87">
        <v>47</v>
      </c>
      <c r="N58" s="87">
        <v>46</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DiE7raNYgSFC0nhFugFdxw5AZpjXRZFUpQjOWCNP2dh2FEa2R23gCExTtTmzWvLEXVHRizc8WBDWYn+CnOGw==" saltValue="vyHDBA1yuI0swNRJQM9V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9" t="s">
        <v>30</v>
      </c>
      <c r="C41" s="1290"/>
      <c r="D41" s="102"/>
      <c r="E41" s="1291" t="s">
        <v>31</v>
      </c>
      <c r="F41" s="1291"/>
      <c r="G41" s="1291"/>
      <c r="H41" s="1292"/>
      <c r="I41" s="103">
        <v>2555</v>
      </c>
      <c r="J41" s="104">
        <v>2527</v>
      </c>
      <c r="K41" s="104">
        <v>2548</v>
      </c>
      <c r="L41" s="104">
        <v>2468</v>
      </c>
      <c r="M41" s="105">
        <v>2459</v>
      </c>
    </row>
    <row r="42" spans="2:13" ht="27.75" customHeight="1" x14ac:dyDescent="0.15">
      <c r="B42" s="1279"/>
      <c r="C42" s="1280"/>
      <c r="D42" s="106"/>
      <c r="E42" s="1283" t="s">
        <v>32</v>
      </c>
      <c r="F42" s="1283"/>
      <c r="G42" s="1283"/>
      <c r="H42" s="1284"/>
      <c r="I42" s="107" t="s">
        <v>516</v>
      </c>
      <c r="J42" s="108" t="s">
        <v>516</v>
      </c>
      <c r="K42" s="108" t="s">
        <v>516</v>
      </c>
      <c r="L42" s="108" t="s">
        <v>516</v>
      </c>
      <c r="M42" s="109" t="s">
        <v>516</v>
      </c>
    </row>
    <row r="43" spans="2:13" ht="27.75" customHeight="1" x14ac:dyDescent="0.15">
      <c r="B43" s="1279"/>
      <c r="C43" s="1280"/>
      <c r="D43" s="106"/>
      <c r="E43" s="1283" t="s">
        <v>33</v>
      </c>
      <c r="F43" s="1283"/>
      <c r="G43" s="1283"/>
      <c r="H43" s="1284"/>
      <c r="I43" s="107">
        <v>438</v>
      </c>
      <c r="J43" s="108">
        <v>350</v>
      </c>
      <c r="K43" s="108">
        <v>354</v>
      </c>
      <c r="L43" s="108">
        <v>332</v>
      </c>
      <c r="M43" s="109">
        <v>287</v>
      </c>
    </row>
    <row r="44" spans="2:13" ht="27.75" customHeight="1" x14ac:dyDescent="0.15">
      <c r="B44" s="1279"/>
      <c r="C44" s="1280"/>
      <c r="D44" s="106"/>
      <c r="E44" s="1283" t="s">
        <v>34</v>
      </c>
      <c r="F44" s="1283"/>
      <c r="G44" s="1283"/>
      <c r="H44" s="1284"/>
      <c r="I44" s="107">
        <v>12</v>
      </c>
      <c r="J44" s="108">
        <v>30</v>
      </c>
      <c r="K44" s="108">
        <v>20</v>
      </c>
      <c r="L44" s="108">
        <v>49</v>
      </c>
      <c r="M44" s="109">
        <v>48</v>
      </c>
    </row>
    <row r="45" spans="2:13" ht="27.75" customHeight="1" x14ac:dyDescent="0.15">
      <c r="B45" s="1279"/>
      <c r="C45" s="1280"/>
      <c r="D45" s="106"/>
      <c r="E45" s="1283" t="s">
        <v>35</v>
      </c>
      <c r="F45" s="1283"/>
      <c r="G45" s="1283"/>
      <c r="H45" s="1284"/>
      <c r="I45" s="107">
        <v>351</v>
      </c>
      <c r="J45" s="108">
        <v>376</v>
      </c>
      <c r="K45" s="108">
        <v>371</v>
      </c>
      <c r="L45" s="108">
        <v>341</v>
      </c>
      <c r="M45" s="109">
        <v>331</v>
      </c>
    </row>
    <row r="46" spans="2:13" ht="27.75" customHeight="1" x14ac:dyDescent="0.15">
      <c r="B46" s="1279"/>
      <c r="C46" s="1280"/>
      <c r="D46" s="110"/>
      <c r="E46" s="1283" t="s">
        <v>36</v>
      </c>
      <c r="F46" s="1283"/>
      <c r="G46" s="1283"/>
      <c r="H46" s="1284"/>
      <c r="I46" s="107" t="s">
        <v>516</v>
      </c>
      <c r="J46" s="108" t="s">
        <v>516</v>
      </c>
      <c r="K46" s="108" t="s">
        <v>516</v>
      </c>
      <c r="L46" s="108" t="s">
        <v>516</v>
      </c>
      <c r="M46" s="109" t="s">
        <v>516</v>
      </c>
    </row>
    <row r="47" spans="2:13" ht="27.75" customHeight="1" x14ac:dyDescent="0.15">
      <c r="B47" s="1279"/>
      <c r="C47" s="1280"/>
      <c r="D47" s="111"/>
      <c r="E47" s="1293" t="s">
        <v>37</v>
      </c>
      <c r="F47" s="1294"/>
      <c r="G47" s="1294"/>
      <c r="H47" s="1295"/>
      <c r="I47" s="107" t="s">
        <v>516</v>
      </c>
      <c r="J47" s="108" t="s">
        <v>516</v>
      </c>
      <c r="K47" s="108" t="s">
        <v>516</v>
      </c>
      <c r="L47" s="108" t="s">
        <v>516</v>
      </c>
      <c r="M47" s="109" t="s">
        <v>516</v>
      </c>
    </row>
    <row r="48" spans="2:13" ht="27.75" customHeight="1" x14ac:dyDescent="0.15">
      <c r="B48" s="1279"/>
      <c r="C48" s="1280"/>
      <c r="D48" s="106"/>
      <c r="E48" s="1283" t="s">
        <v>38</v>
      </c>
      <c r="F48" s="1283"/>
      <c r="G48" s="1283"/>
      <c r="H48" s="1284"/>
      <c r="I48" s="107" t="s">
        <v>516</v>
      </c>
      <c r="J48" s="108" t="s">
        <v>516</v>
      </c>
      <c r="K48" s="108" t="s">
        <v>516</v>
      </c>
      <c r="L48" s="108" t="s">
        <v>516</v>
      </c>
      <c r="M48" s="109" t="s">
        <v>516</v>
      </c>
    </row>
    <row r="49" spans="2:13" ht="27.75" customHeight="1" x14ac:dyDescent="0.15">
      <c r="B49" s="1281"/>
      <c r="C49" s="1282"/>
      <c r="D49" s="106"/>
      <c r="E49" s="1283" t="s">
        <v>39</v>
      </c>
      <c r="F49" s="1283"/>
      <c r="G49" s="1283"/>
      <c r="H49" s="1284"/>
      <c r="I49" s="107" t="s">
        <v>516</v>
      </c>
      <c r="J49" s="108" t="s">
        <v>516</v>
      </c>
      <c r="K49" s="108" t="s">
        <v>516</v>
      </c>
      <c r="L49" s="108" t="s">
        <v>516</v>
      </c>
      <c r="M49" s="109" t="s">
        <v>516</v>
      </c>
    </row>
    <row r="50" spans="2:13" ht="27.75" customHeight="1" x14ac:dyDescent="0.15">
      <c r="B50" s="1277" t="s">
        <v>40</v>
      </c>
      <c r="C50" s="1278"/>
      <c r="D50" s="112"/>
      <c r="E50" s="1283" t="s">
        <v>41</v>
      </c>
      <c r="F50" s="1283"/>
      <c r="G50" s="1283"/>
      <c r="H50" s="1284"/>
      <c r="I50" s="107">
        <v>1664</v>
      </c>
      <c r="J50" s="108">
        <v>1570</v>
      </c>
      <c r="K50" s="108">
        <v>1644</v>
      </c>
      <c r="L50" s="108">
        <v>1709</v>
      </c>
      <c r="M50" s="109">
        <v>1810</v>
      </c>
    </row>
    <row r="51" spans="2:13" ht="27.75" customHeight="1" x14ac:dyDescent="0.15">
      <c r="B51" s="1279"/>
      <c r="C51" s="1280"/>
      <c r="D51" s="106"/>
      <c r="E51" s="1283" t="s">
        <v>42</v>
      </c>
      <c r="F51" s="1283"/>
      <c r="G51" s="1283"/>
      <c r="H51" s="1284"/>
      <c r="I51" s="107">
        <v>63</v>
      </c>
      <c r="J51" s="108">
        <v>57</v>
      </c>
      <c r="K51" s="108">
        <v>51</v>
      </c>
      <c r="L51" s="108">
        <v>95</v>
      </c>
      <c r="M51" s="109">
        <v>89</v>
      </c>
    </row>
    <row r="52" spans="2:13" ht="27.75" customHeight="1" x14ac:dyDescent="0.15">
      <c r="B52" s="1281"/>
      <c r="C52" s="1282"/>
      <c r="D52" s="106"/>
      <c r="E52" s="1283" t="s">
        <v>43</v>
      </c>
      <c r="F52" s="1283"/>
      <c r="G52" s="1283"/>
      <c r="H52" s="1284"/>
      <c r="I52" s="107">
        <v>2210</v>
      </c>
      <c r="J52" s="108">
        <v>2159</v>
      </c>
      <c r="K52" s="108">
        <v>2134</v>
      </c>
      <c r="L52" s="108">
        <v>2041</v>
      </c>
      <c r="M52" s="109">
        <v>2005</v>
      </c>
    </row>
    <row r="53" spans="2:13" ht="27.75" customHeight="1" thickBot="1" x14ac:dyDescent="0.2">
      <c r="B53" s="1285" t="s">
        <v>44</v>
      </c>
      <c r="C53" s="1286"/>
      <c r="D53" s="113"/>
      <c r="E53" s="1287" t="s">
        <v>45</v>
      </c>
      <c r="F53" s="1287"/>
      <c r="G53" s="1287"/>
      <c r="H53" s="1288"/>
      <c r="I53" s="114">
        <v>-580</v>
      </c>
      <c r="J53" s="115">
        <v>-503</v>
      </c>
      <c r="K53" s="115">
        <v>-536</v>
      </c>
      <c r="L53" s="115">
        <v>-656</v>
      </c>
      <c r="M53" s="116">
        <v>-778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G8N8dhn4Evfj/pHOIY8xHXCjkgNgz7sztOY9mLzIcuXJxeNcRqPajOHjCFxKGw5a3gdnB2xDf9H0MKufprm9A==" saltValue="MfTGZFgzDg3624+6UFG3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4" t="s">
        <v>48</v>
      </c>
      <c r="D55" s="1304"/>
      <c r="E55" s="1305"/>
      <c r="F55" s="128">
        <v>396</v>
      </c>
      <c r="G55" s="128">
        <v>396</v>
      </c>
      <c r="H55" s="129">
        <v>542</v>
      </c>
    </row>
    <row r="56" spans="2:8" ht="52.5" customHeight="1" x14ac:dyDescent="0.15">
      <c r="B56" s="130"/>
      <c r="C56" s="1306" t="s">
        <v>49</v>
      </c>
      <c r="D56" s="1306"/>
      <c r="E56" s="1307"/>
      <c r="F56" s="131">
        <v>279</v>
      </c>
      <c r="G56" s="131">
        <v>307</v>
      </c>
      <c r="H56" s="132">
        <v>237</v>
      </c>
    </row>
    <row r="57" spans="2:8" ht="53.25" customHeight="1" x14ac:dyDescent="0.15">
      <c r="B57" s="130"/>
      <c r="C57" s="1308" t="s">
        <v>50</v>
      </c>
      <c r="D57" s="1308"/>
      <c r="E57" s="1309"/>
      <c r="F57" s="133">
        <v>814</v>
      </c>
      <c r="G57" s="133">
        <v>850</v>
      </c>
      <c r="H57" s="134">
        <v>853</v>
      </c>
    </row>
    <row r="58" spans="2:8" ht="45.75" customHeight="1" x14ac:dyDescent="0.15">
      <c r="B58" s="135"/>
      <c r="C58" s="1296" t="s">
        <v>579</v>
      </c>
      <c r="D58" s="1297"/>
      <c r="E58" s="1298"/>
      <c r="F58" s="136">
        <v>205</v>
      </c>
      <c r="G58" s="136">
        <v>205</v>
      </c>
      <c r="H58" s="137">
        <v>204</v>
      </c>
    </row>
    <row r="59" spans="2:8" ht="45.75" customHeight="1" x14ac:dyDescent="0.15">
      <c r="B59" s="135"/>
      <c r="C59" s="1296" t="s">
        <v>580</v>
      </c>
      <c r="D59" s="1297"/>
      <c r="E59" s="1298"/>
      <c r="F59" s="136">
        <v>222</v>
      </c>
      <c r="G59" s="136">
        <v>203</v>
      </c>
      <c r="H59" s="137">
        <v>203</v>
      </c>
    </row>
    <row r="60" spans="2:8" ht="45.75" customHeight="1" x14ac:dyDescent="0.15">
      <c r="B60" s="135"/>
      <c r="C60" s="1296" t="s">
        <v>581</v>
      </c>
      <c r="D60" s="1297"/>
      <c r="E60" s="1298"/>
      <c r="F60" s="136">
        <v>137</v>
      </c>
      <c r="G60" s="136">
        <v>189</v>
      </c>
      <c r="H60" s="137">
        <v>190</v>
      </c>
    </row>
    <row r="61" spans="2:8" ht="45.75" customHeight="1" x14ac:dyDescent="0.15">
      <c r="B61" s="135"/>
      <c r="C61" s="1296" t="s">
        <v>582</v>
      </c>
      <c r="D61" s="1297"/>
      <c r="E61" s="1298"/>
      <c r="F61" s="136">
        <v>115</v>
      </c>
      <c r="G61" s="136">
        <v>115</v>
      </c>
      <c r="H61" s="137">
        <v>115</v>
      </c>
    </row>
    <row r="62" spans="2:8" ht="45.75" customHeight="1" thickBot="1" x14ac:dyDescent="0.2">
      <c r="B62" s="138"/>
      <c r="C62" s="1299" t="s">
        <v>583</v>
      </c>
      <c r="D62" s="1300"/>
      <c r="E62" s="1301"/>
      <c r="F62" s="139">
        <v>30</v>
      </c>
      <c r="G62" s="139">
        <v>33</v>
      </c>
      <c r="H62" s="140">
        <v>34</v>
      </c>
    </row>
    <row r="63" spans="2:8" ht="52.5" customHeight="1" thickBot="1" x14ac:dyDescent="0.2">
      <c r="B63" s="141"/>
      <c r="C63" s="1302" t="s">
        <v>51</v>
      </c>
      <c r="D63" s="1302"/>
      <c r="E63" s="1303"/>
      <c r="F63" s="142">
        <v>1490</v>
      </c>
      <c r="G63" s="142">
        <v>1553</v>
      </c>
      <c r="H63" s="143">
        <v>1632</v>
      </c>
    </row>
    <row r="64" spans="2:8" ht="15" customHeight="1" x14ac:dyDescent="0.15"/>
  </sheetData>
  <sheetProtection algorithmName="SHA-512" hashValue="v7a4r7YThUWJew82VZEpUho5UCOMYg4RtZVC0YAhsTYZyGgqFBqFrUSoDPDR47q67sOg4uFcFxxKdSIACJlHFg==" saltValue="BSDzOQoGhEAP6VKKeRAb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619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558</v>
      </c>
      <c r="BQ50" s="1323"/>
      <c r="BR50" s="1323"/>
      <c r="BS50" s="1323"/>
      <c r="BT50" s="1323"/>
      <c r="BU50" s="1323"/>
      <c r="BV50" s="1323"/>
      <c r="BW50" s="1323"/>
      <c r="BX50" s="1323" t="s">
        <v>559</v>
      </c>
      <c r="BY50" s="1323"/>
      <c r="BZ50" s="1323"/>
      <c r="CA50" s="1323"/>
      <c r="CB50" s="1323"/>
      <c r="CC50" s="1323"/>
      <c r="CD50" s="1323"/>
      <c r="CE50" s="1323"/>
      <c r="CF50" s="1323" t="s">
        <v>560</v>
      </c>
      <c r="CG50" s="1323"/>
      <c r="CH50" s="1323"/>
      <c r="CI50" s="1323"/>
      <c r="CJ50" s="1323"/>
      <c r="CK50" s="1323"/>
      <c r="CL50" s="1323"/>
      <c r="CM50" s="1323"/>
      <c r="CN50" s="1323" t="s">
        <v>561</v>
      </c>
      <c r="CO50" s="1323"/>
      <c r="CP50" s="1323"/>
      <c r="CQ50" s="1323"/>
      <c r="CR50" s="1323"/>
      <c r="CS50" s="1323"/>
      <c r="CT50" s="1323"/>
      <c r="CU50" s="1323"/>
      <c r="CV50" s="1323" t="s">
        <v>562</v>
      </c>
      <c r="CW50" s="1323"/>
      <c r="CX50" s="1323"/>
      <c r="CY50" s="1323"/>
      <c r="CZ50" s="1323"/>
      <c r="DA50" s="1323"/>
      <c r="DB50" s="1323"/>
      <c r="DC50" s="1323"/>
    </row>
    <row r="51" spans="1:109" ht="13.5" customHeight="1" x14ac:dyDescent="0.15">
      <c r="B51" s="395"/>
      <c r="G51" s="1330"/>
      <c r="H51" s="1330"/>
      <c r="I51" s="1328"/>
      <c r="J51" s="1328"/>
      <c r="K51" s="1325"/>
      <c r="L51" s="1325"/>
      <c r="M51" s="1325"/>
      <c r="N51" s="1325"/>
      <c r="AM51" s="404"/>
      <c r="AN51" s="1326" t="s">
        <v>613</v>
      </c>
      <c r="AO51" s="1326"/>
      <c r="AP51" s="1326"/>
      <c r="AQ51" s="1326"/>
      <c r="AR51" s="1326"/>
      <c r="AS51" s="1326"/>
      <c r="AT51" s="1326"/>
      <c r="AU51" s="1326"/>
      <c r="AV51" s="1326"/>
      <c r="AW51" s="1326"/>
      <c r="AX51" s="1326"/>
      <c r="AY51" s="1326"/>
      <c r="AZ51" s="1326"/>
      <c r="BA51" s="1326"/>
      <c r="BB51" s="1326" t="s">
        <v>614</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5"/>
      <c r="G52" s="1330"/>
      <c r="H52" s="1330"/>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30"/>
      <c r="H53" s="1330"/>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615</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4">
        <v>57.2</v>
      </c>
      <c r="BY53" s="1324"/>
      <c r="BZ53" s="1324"/>
      <c r="CA53" s="1324"/>
      <c r="CB53" s="1324"/>
      <c r="CC53" s="1324"/>
      <c r="CD53" s="1324"/>
      <c r="CE53" s="1324"/>
      <c r="CF53" s="1324">
        <v>57.9</v>
      </c>
      <c r="CG53" s="1324"/>
      <c r="CH53" s="1324"/>
      <c r="CI53" s="1324"/>
      <c r="CJ53" s="1324"/>
      <c r="CK53" s="1324"/>
      <c r="CL53" s="1324"/>
      <c r="CM53" s="1324"/>
      <c r="CN53" s="1324">
        <v>60.8</v>
      </c>
      <c r="CO53" s="1324"/>
      <c r="CP53" s="1324"/>
      <c r="CQ53" s="1324"/>
      <c r="CR53" s="1324"/>
      <c r="CS53" s="1324"/>
      <c r="CT53" s="1324"/>
      <c r="CU53" s="1324"/>
      <c r="CV53" s="1324">
        <v>60.8</v>
      </c>
      <c r="CW53" s="1324"/>
      <c r="CX53" s="1324"/>
      <c r="CY53" s="1324"/>
      <c r="CZ53" s="1324"/>
      <c r="DA53" s="1324"/>
      <c r="DB53" s="1324"/>
      <c r="DC53" s="1324"/>
    </row>
    <row r="54" spans="1:109" x14ac:dyDescent="0.15">
      <c r="A54" s="403"/>
      <c r="B54" s="395"/>
      <c r="G54" s="1330"/>
      <c r="H54" s="1330"/>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25"/>
      <c r="L55" s="1325"/>
      <c r="M55" s="1325"/>
      <c r="N55" s="1325"/>
      <c r="AN55" s="1323" t="s">
        <v>616</v>
      </c>
      <c r="AO55" s="1323"/>
      <c r="AP55" s="1323"/>
      <c r="AQ55" s="1323"/>
      <c r="AR55" s="1323"/>
      <c r="AS55" s="1323"/>
      <c r="AT55" s="1323"/>
      <c r="AU55" s="1323"/>
      <c r="AV55" s="1323"/>
      <c r="AW55" s="1323"/>
      <c r="AX55" s="1323"/>
      <c r="AY55" s="1323"/>
      <c r="AZ55" s="1323"/>
      <c r="BA55" s="1323"/>
      <c r="BB55" s="1326" t="s">
        <v>614</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615</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4">
        <v>56.3</v>
      </c>
      <c r="BY57" s="1324"/>
      <c r="BZ57" s="1324"/>
      <c r="CA57" s="1324"/>
      <c r="CB57" s="1324"/>
      <c r="CC57" s="1324"/>
      <c r="CD57" s="1324"/>
      <c r="CE57" s="1324"/>
      <c r="CF57" s="1324">
        <v>57.6</v>
      </c>
      <c r="CG57" s="1324"/>
      <c r="CH57" s="1324"/>
      <c r="CI57" s="1324"/>
      <c r="CJ57" s="1324"/>
      <c r="CK57" s="1324"/>
      <c r="CL57" s="1324"/>
      <c r="CM57" s="1324"/>
      <c r="CN57" s="1324">
        <v>58.8</v>
      </c>
      <c r="CO57" s="1324"/>
      <c r="CP57" s="1324"/>
      <c r="CQ57" s="1324"/>
      <c r="CR57" s="1324"/>
      <c r="CS57" s="1324"/>
      <c r="CT57" s="1324"/>
      <c r="CU57" s="1324"/>
      <c r="CV57" s="1324">
        <v>59.5</v>
      </c>
      <c r="CW57" s="1324"/>
      <c r="CX57" s="1324"/>
      <c r="CY57" s="1324"/>
      <c r="CZ57" s="1324"/>
      <c r="DA57" s="1324"/>
      <c r="DB57" s="1324"/>
      <c r="DC57" s="1324"/>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0" t="s">
        <v>620</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558</v>
      </c>
      <c r="BQ72" s="1323"/>
      <c r="BR72" s="1323"/>
      <c r="BS72" s="1323"/>
      <c r="BT72" s="1323"/>
      <c r="BU72" s="1323"/>
      <c r="BV72" s="1323"/>
      <c r="BW72" s="1323"/>
      <c r="BX72" s="1323" t="s">
        <v>559</v>
      </c>
      <c r="BY72" s="1323"/>
      <c r="BZ72" s="1323"/>
      <c r="CA72" s="1323"/>
      <c r="CB72" s="1323"/>
      <c r="CC72" s="1323"/>
      <c r="CD72" s="1323"/>
      <c r="CE72" s="1323"/>
      <c r="CF72" s="1323" t="s">
        <v>560</v>
      </c>
      <c r="CG72" s="1323"/>
      <c r="CH72" s="1323"/>
      <c r="CI72" s="1323"/>
      <c r="CJ72" s="1323"/>
      <c r="CK72" s="1323"/>
      <c r="CL72" s="1323"/>
      <c r="CM72" s="1323"/>
      <c r="CN72" s="1323" t="s">
        <v>561</v>
      </c>
      <c r="CO72" s="1323"/>
      <c r="CP72" s="1323"/>
      <c r="CQ72" s="1323"/>
      <c r="CR72" s="1323"/>
      <c r="CS72" s="1323"/>
      <c r="CT72" s="1323"/>
      <c r="CU72" s="1323"/>
      <c r="CV72" s="1323" t="s">
        <v>562</v>
      </c>
      <c r="CW72" s="1323"/>
      <c r="CX72" s="1323"/>
      <c r="CY72" s="1323"/>
      <c r="CZ72" s="1323"/>
      <c r="DA72" s="1323"/>
      <c r="DB72" s="1323"/>
      <c r="DC72" s="1323"/>
    </row>
    <row r="73" spans="2:107" x14ac:dyDescent="0.15">
      <c r="B73" s="395"/>
      <c r="G73" s="1330"/>
      <c r="H73" s="1330"/>
      <c r="I73" s="1330"/>
      <c r="J73" s="1330"/>
      <c r="K73" s="1331"/>
      <c r="L73" s="1331"/>
      <c r="M73" s="1331"/>
      <c r="N73" s="1331"/>
      <c r="AM73" s="404"/>
      <c r="AN73" s="1326" t="s">
        <v>613</v>
      </c>
      <c r="AO73" s="1326"/>
      <c r="AP73" s="1326"/>
      <c r="AQ73" s="1326"/>
      <c r="AR73" s="1326"/>
      <c r="AS73" s="1326"/>
      <c r="AT73" s="1326"/>
      <c r="AU73" s="1326"/>
      <c r="AV73" s="1326"/>
      <c r="AW73" s="1326"/>
      <c r="AX73" s="1326"/>
      <c r="AY73" s="1326"/>
      <c r="AZ73" s="1326"/>
      <c r="BA73" s="1326"/>
      <c r="BB73" s="1326" t="s">
        <v>614</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5"/>
      <c r="G74" s="1330"/>
      <c r="H74" s="1330"/>
      <c r="I74" s="1330"/>
      <c r="J74" s="1330"/>
      <c r="K74" s="1331"/>
      <c r="L74" s="1331"/>
      <c r="M74" s="1331"/>
      <c r="N74" s="1331"/>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30"/>
      <c r="H75" s="1330"/>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618</v>
      </c>
      <c r="BC75" s="1326"/>
      <c r="BD75" s="1326"/>
      <c r="BE75" s="1326"/>
      <c r="BF75" s="1326"/>
      <c r="BG75" s="1326"/>
      <c r="BH75" s="1326"/>
      <c r="BI75" s="1326"/>
      <c r="BJ75" s="1326"/>
      <c r="BK75" s="1326"/>
      <c r="BL75" s="1326"/>
      <c r="BM75" s="1326"/>
      <c r="BN75" s="1326"/>
      <c r="BO75" s="1326"/>
      <c r="BP75" s="1324">
        <v>8.4</v>
      </c>
      <c r="BQ75" s="1324"/>
      <c r="BR75" s="1324"/>
      <c r="BS75" s="1324"/>
      <c r="BT75" s="1324"/>
      <c r="BU75" s="1324"/>
      <c r="BV75" s="1324"/>
      <c r="BW75" s="1324"/>
      <c r="BX75" s="1324">
        <v>8</v>
      </c>
      <c r="BY75" s="1324"/>
      <c r="BZ75" s="1324"/>
      <c r="CA75" s="1324"/>
      <c r="CB75" s="1324"/>
      <c r="CC75" s="1324"/>
      <c r="CD75" s="1324"/>
      <c r="CE75" s="1324"/>
      <c r="CF75" s="1324">
        <v>7.8</v>
      </c>
      <c r="CG75" s="1324"/>
      <c r="CH75" s="1324"/>
      <c r="CI75" s="1324"/>
      <c r="CJ75" s="1324"/>
      <c r="CK75" s="1324"/>
      <c r="CL75" s="1324"/>
      <c r="CM75" s="1324"/>
      <c r="CN75" s="1324">
        <v>8.1999999999999993</v>
      </c>
      <c r="CO75" s="1324"/>
      <c r="CP75" s="1324"/>
      <c r="CQ75" s="1324"/>
      <c r="CR75" s="1324"/>
      <c r="CS75" s="1324"/>
      <c r="CT75" s="1324"/>
      <c r="CU75" s="1324"/>
      <c r="CV75" s="1324">
        <v>8.1</v>
      </c>
      <c r="CW75" s="1324"/>
      <c r="CX75" s="1324"/>
      <c r="CY75" s="1324"/>
      <c r="CZ75" s="1324"/>
      <c r="DA75" s="1324"/>
      <c r="DB75" s="1324"/>
      <c r="DC75" s="1324"/>
    </row>
    <row r="76" spans="2:107" x14ac:dyDescent="0.15">
      <c r="B76" s="395"/>
      <c r="G76" s="1330"/>
      <c r="H76" s="1330"/>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1"/>
      <c r="L77" s="1331"/>
      <c r="M77" s="1331"/>
      <c r="N77" s="1331"/>
      <c r="AN77" s="1323" t="s">
        <v>616</v>
      </c>
      <c r="AO77" s="1323"/>
      <c r="AP77" s="1323"/>
      <c r="AQ77" s="1323"/>
      <c r="AR77" s="1323"/>
      <c r="AS77" s="1323"/>
      <c r="AT77" s="1323"/>
      <c r="AU77" s="1323"/>
      <c r="AV77" s="1323"/>
      <c r="AW77" s="1323"/>
      <c r="AX77" s="1323"/>
      <c r="AY77" s="1323"/>
      <c r="AZ77" s="1323"/>
      <c r="BA77" s="1323"/>
      <c r="BB77" s="1326" t="s">
        <v>614</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5"/>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618</v>
      </c>
      <c r="BC79" s="1326"/>
      <c r="BD79" s="1326"/>
      <c r="BE79" s="1326"/>
      <c r="BF79" s="1326"/>
      <c r="BG79" s="1326"/>
      <c r="BH79" s="1326"/>
      <c r="BI79" s="1326"/>
      <c r="BJ79" s="1326"/>
      <c r="BK79" s="1326"/>
      <c r="BL79" s="1326"/>
      <c r="BM79" s="1326"/>
      <c r="BN79" s="1326"/>
      <c r="BO79" s="1326"/>
      <c r="BP79" s="1324">
        <v>7.2</v>
      </c>
      <c r="BQ79" s="1324"/>
      <c r="BR79" s="1324"/>
      <c r="BS79" s="1324"/>
      <c r="BT79" s="1324"/>
      <c r="BU79" s="1324"/>
      <c r="BV79" s="1324"/>
      <c r="BW79" s="1324"/>
      <c r="BX79" s="1324">
        <v>7.4</v>
      </c>
      <c r="BY79" s="1324"/>
      <c r="BZ79" s="1324"/>
      <c r="CA79" s="1324"/>
      <c r="CB79" s="1324"/>
      <c r="CC79" s="1324"/>
      <c r="CD79" s="1324"/>
      <c r="CE79" s="1324"/>
      <c r="CF79" s="1324">
        <v>7.1</v>
      </c>
      <c r="CG79" s="1324"/>
      <c r="CH79" s="1324"/>
      <c r="CI79" s="1324"/>
      <c r="CJ79" s="1324"/>
      <c r="CK79" s="1324"/>
      <c r="CL79" s="1324"/>
      <c r="CM79" s="1324"/>
      <c r="CN79" s="1324">
        <v>7.1</v>
      </c>
      <c r="CO79" s="1324"/>
      <c r="CP79" s="1324"/>
      <c r="CQ79" s="1324"/>
      <c r="CR79" s="1324"/>
      <c r="CS79" s="1324"/>
      <c r="CT79" s="1324"/>
      <c r="CU79" s="1324"/>
      <c r="CV79" s="1324">
        <v>7.3</v>
      </c>
      <c r="CW79" s="1324"/>
      <c r="CX79" s="1324"/>
      <c r="CY79" s="1324"/>
      <c r="CZ79" s="1324"/>
      <c r="DA79" s="1324"/>
      <c r="DB79" s="1324"/>
      <c r="DC79" s="1324"/>
    </row>
    <row r="80" spans="2:107" x14ac:dyDescent="0.15">
      <c r="B80" s="395"/>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oXiiPLCQhGJjHpTtTfkG502iZRuLWQ/kFiKmGDTMOiotMgv9x6I/qv61tC6Vlnl+5SFLCi42q5omhbPzQ/OSg==" saltValue="rZGo68CBq3+eAKQbNHfG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G92" sqref="AG9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FgXT8JBAli4nmDkK6cBsrQQ9KfWSQQg3EVPht6fqWGiYep/JaBr2vW+oVr8jlJA73mIYryLKJ4wMPCXUSRqDg==" saltValue="YpoBEzDe//Ev/s5EvrJx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I112" sqref="BI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wrL1JkoTUQaQUNLGD/Y++idlXYinfrjsP0lCi/o2jlFUpCoSyokIy1WKi1fsGJBxXFaM5EFc0xbC/mTU/JWiyw==" saltValue="cqcpMvRdtB5eH7NC11B8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310753</v>
      </c>
      <c r="E3" s="162"/>
      <c r="F3" s="163">
        <v>245039</v>
      </c>
      <c r="G3" s="164"/>
      <c r="H3" s="165"/>
    </row>
    <row r="4" spans="1:8" x14ac:dyDescent="0.15">
      <c r="A4" s="166"/>
      <c r="B4" s="167"/>
      <c r="C4" s="168"/>
      <c r="D4" s="169">
        <v>179250</v>
      </c>
      <c r="E4" s="170"/>
      <c r="F4" s="171">
        <v>108922</v>
      </c>
      <c r="G4" s="172"/>
      <c r="H4" s="173"/>
    </row>
    <row r="5" spans="1:8" x14ac:dyDescent="0.15">
      <c r="A5" s="154" t="s">
        <v>550</v>
      </c>
      <c r="B5" s="159"/>
      <c r="C5" s="160"/>
      <c r="D5" s="161">
        <v>273064</v>
      </c>
      <c r="E5" s="162"/>
      <c r="F5" s="163">
        <v>291945</v>
      </c>
      <c r="G5" s="164"/>
      <c r="H5" s="165"/>
    </row>
    <row r="6" spans="1:8" x14ac:dyDescent="0.15">
      <c r="A6" s="166"/>
      <c r="B6" s="167"/>
      <c r="C6" s="168"/>
      <c r="D6" s="169">
        <v>179297</v>
      </c>
      <c r="E6" s="170"/>
      <c r="F6" s="171">
        <v>127651</v>
      </c>
      <c r="G6" s="172"/>
      <c r="H6" s="173"/>
    </row>
    <row r="7" spans="1:8" x14ac:dyDescent="0.15">
      <c r="A7" s="154" t="s">
        <v>551</v>
      </c>
      <c r="B7" s="159"/>
      <c r="C7" s="160"/>
      <c r="D7" s="161">
        <v>345886</v>
      </c>
      <c r="E7" s="162"/>
      <c r="F7" s="163">
        <v>291173</v>
      </c>
      <c r="G7" s="164"/>
      <c r="H7" s="165"/>
    </row>
    <row r="8" spans="1:8" x14ac:dyDescent="0.15">
      <c r="A8" s="166"/>
      <c r="B8" s="167"/>
      <c r="C8" s="168"/>
      <c r="D8" s="169">
        <v>161096</v>
      </c>
      <c r="E8" s="170"/>
      <c r="F8" s="171">
        <v>119071</v>
      </c>
      <c r="G8" s="172"/>
      <c r="H8" s="173"/>
    </row>
    <row r="9" spans="1:8" x14ac:dyDescent="0.15">
      <c r="A9" s="154" t="s">
        <v>552</v>
      </c>
      <c r="B9" s="159"/>
      <c r="C9" s="160"/>
      <c r="D9" s="161">
        <v>175141</v>
      </c>
      <c r="E9" s="162"/>
      <c r="F9" s="163">
        <v>271581</v>
      </c>
      <c r="G9" s="164"/>
      <c r="H9" s="165"/>
    </row>
    <row r="10" spans="1:8" x14ac:dyDescent="0.15">
      <c r="A10" s="166"/>
      <c r="B10" s="167"/>
      <c r="C10" s="168"/>
      <c r="D10" s="169">
        <v>113973</v>
      </c>
      <c r="E10" s="170"/>
      <c r="F10" s="171">
        <v>117844</v>
      </c>
      <c r="G10" s="172"/>
      <c r="H10" s="173"/>
    </row>
    <row r="11" spans="1:8" x14ac:dyDescent="0.15">
      <c r="A11" s="154" t="s">
        <v>553</v>
      </c>
      <c r="B11" s="159"/>
      <c r="C11" s="160"/>
      <c r="D11" s="161">
        <v>325101</v>
      </c>
      <c r="E11" s="162"/>
      <c r="F11" s="163">
        <v>268375</v>
      </c>
      <c r="G11" s="164"/>
      <c r="H11" s="165"/>
    </row>
    <row r="12" spans="1:8" x14ac:dyDescent="0.15">
      <c r="A12" s="166"/>
      <c r="B12" s="167"/>
      <c r="C12" s="174"/>
      <c r="D12" s="169">
        <v>157907</v>
      </c>
      <c r="E12" s="170"/>
      <c r="F12" s="171">
        <v>119602</v>
      </c>
      <c r="G12" s="172"/>
      <c r="H12" s="173"/>
    </row>
    <row r="13" spans="1:8" x14ac:dyDescent="0.15">
      <c r="A13" s="154"/>
      <c r="B13" s="159"/>
      <c r="C13" s="175"/>
      <c r="D13" s="176">
        <v>285989</v>
      </c>
      <c r="E13" s="177"/>
      <c r="F13" s="178">
        <v>273623</v>
      </c>
      <c r="G13" s="179"/>
      <c r="H13" s="165"/>
    </row>
    <row r="14" spans="1:8" x14ac:dyDescent="0.15">
      <c r="A14" s="166"/>
      <c r="B14" s="167"/>
      <c r="C14" s="168"/>
      <c r="D14" s="169">
        <v>158305</v>
      </c>
      <c r="E14" s="170"/>
      <c r="F14" s="171">
        <v>118618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13.84</v>
      </c>
      <c r="C19" s="180">
        <f>ROUND(VALUE(SUBSTITUTE(実質収支比率等に係る経年分析!G$48,"▲","-")),2)</f>
        <v>13.05</v>
      </c>
      <c r="D19" s="180">
        <f>ROUND(VALUE(SUBSTITUTE(実質収支比率等に係る経年分析!H$48,"▲","-")),2)</f>
        <v>15.37</v>
      </c>
      <c r="E19" s="180">
        <f>ROUND(VALUE(SUBSTITUTE(実質収支比率等に係る経年分析!I$48,"▲","-")),2)</f>
        <v>17.41</v>
      </c>
      <c r="F19" s="180">
        <f>ROUND(VALUE(SUBSTITUTE(実質収支比率等に係る経年分析!J$48,"▲","-")),2)</f>
        <v>13.87</v>
      </c>
    </row>
    <row r="20" spans="1:11" x14ac:dyDescent="0.15">
      <c r="A20" s="180" t="s">
        <v>55</v>
      </c>
      <c r="B20" s="180">
        <f>ROUND(VALUE(SUBSTITUTE(実質収支比率等に係る経年分析!F$47,"▲","-")),2)</f>
        <v>32.83</v>
      </c>
      <c r="C20" s="180">
        <f>ROUND(VALUE(SUBSTITUTE(実質収支比率等に係る経年分析!G$47,"▲","-")),2)</f>
        <v>30.45</v>
      </c>
      <c r="D20" s="180">
        <f>ROUND(VALUE(SUBSTITUTE(実質収支比率等に係る経年分析!H$47,"▲","-")),2)</f>
        <v>31.25</v>
      </c>
      <c r="E20" s="180">
        <f>ROUND(VALUE(SUBSTITUTE(実質収支比率等に係る経年分析!I$47,"▲","-")),2)</f>
        <v>31.86</v>
      </c>
      <c r="F20" s="180">
        <f>ROUND(VALUE(SUBSTITUTE(実質収支比率等に係る経年分析!J$47,"▲","-")),2)</f>
        <v>44.52</v>
      </c>
    </row>
    <row r="21" spans="1:11" x14ac:dyDescent="0.15">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-3.32</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3.25</v>
      </c>
      <c r="F21" s="180">
        <f>IF(ISNUMBER(VALUE(SUBSTITUTE(実質収支比率等に係る経年分析!J$49,"▲","-"))),ROUND(VALUE(SUBSTITUTE(実質収支比率等に係る経年分析!J$49,"▲","-")),2),NA())</f>
        <v>10.15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国民健康保険特別会計施設勘定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15">
      <c r="A35" s="181" t="str">
        <f>IF(連結実質赤字比率に係る赤字・黒字の構成分析!C$35="",NA(),連結実質赤字比率に係る赤字・黒字の構成分析!C$35)</f>
        <v>簡易水道特別会計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1.1499999999999999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269</v>
      </c>
      <c r="E42" s="182"/>
      <c r="F42" s="182"/>
      <c r="G42" s="182">
        <f>'実質公債費比率（分子）の構造'!L$52</f>
        <v>275</v>
      </c>
      <c r="H42" s="182"/>
      <c r="I42" s="182"/>
      <c r="J42" s="182">
        <f>'実質公債費比率（分子）の構造'!M$52</f>
        <v>272</v>
      </c>
      <c r="K42" s="182"/>
      <c r="L42" s="182"/>
      <c r="M42" s="182">
        <f>'実質公債費比率（分子）の構造'!N$52</f>
        <v>263</v>
      </c>
      <c r="N42" s="182"/>
      <c r="O42" s="182"/>
      <c r="P42" s="182">
        <f>'実質公債費比率（分子）の構造'!O$52</f>
        <v>252</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v>
      </c>
      <c r="C45" s="182"/>
      <c r="D45" s="182"/>
      <c r="E45" s="182">
        <f>'実質公債費比率（分子）の構造'!L$49</f>
        <v>3</v>
      </c>
      <c r="F45" s="182"/>
      <c r="G45" s="182"/>
      <c r="H45" s="182">
        <f>'実質公債費比率（分子）の構造'!M$49</f>
        <v>3</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51</v>
      </c>
      <c r="C46" s="182"/>
      <c r="D46" s="182"/>
      <c r="E46" s="182">
        <f>'実質公債費比率（分子）の構造'!L$48</f>
        <v>61</v>
      </c>
      <c r="F46" s="182"/>
      <c r="G46" s="182"/>
      <c r="H46" s="182">
        <f>'実質公債費比率（分子）の構造'!M$48</f>
        <v>42</v>
      </c>
      <c r="I46" s="182"/>
      <c r="J46" s="182"/>
      <c r="K46" s="182">
        <f>'実質公債費比率（分子）の構造'!N$48</f>
        <v>54</v>
      </c>
      <c r="L46" s="182"/>
      <c r="M46" s="182"/>
      <c r="N46" s="182">
        <f>'実質公債費比率（分子）の構造'!O$48</f>
        <v>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288</v>
      </c>
      <c r="C49" s="182"/>
      <c r="D49" s="182"/>
      <c r="E49" s="182">
        <f>'実質公債費比率（分子）の構造'!L$45</f>
        <v>296</v>
      </c>
      <c r="F49" s="182"/>
      <c r="G49" s="182"/>
      <c r="H49" s="182">
        <f>'実質公債費比率（分子）の構造'!M$45</f>
        <v>302</v>
      </c>
      <c r="I49" s="182"/>
      <c r="J49" s="182"/>
      <c r="K49" s="182">
        <f>'実質公債費比率（分子）の構造'!N$45</f>
        <v>296</v>
      </c>
      <c r="L49" s="182"/>
      <c r="M49" s="182"/>
      <c r="N49" s="182">
        <f>'実質公債費比率（分子）の構造'!O$45</f>
        <v>276</v>
      </c>
      <c r="O49" s="182"/>
      <c r="P49" s="182"/>
    </row>
    <row r="50" spans="1:16" x14ac:dyDescent="0.15">
      <c r="A50" s="182" t="s">
        <v>71</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85</v>
      </c>
      <c r="G50" s="182" t="e">
        <f>NA()</f>
        <v>#N/A</v>
      </c>
      <c r="H50" s="182" t="e">
        <f>NA()</f>
        <v>#N/A</v>
      </c>
      <c r="I50" s="182">
        <f>IF(ISNUMBER('実質公債費比率（分子）の構造'!M$53),'実質公債費比率（分子）の構造'!M$53,NA())</f>
        <v>75</v>
      </c>
      <c r="J50" s="182" t="e">
        <f>NA()</f>
        <v>#N/A</v>
      </c>
      <c r="K50" s="182" t="e">
        <f>NA()</f>
        <v>#N/A</v>
      </c>
      <c r="L50" s="182">
        <f>IF(ISNUMBER('実質公債費比率（分子）の構造'!N$53),'実質公債費比率（分子）の構造'!N$53,NA())</f>
        <v>88</v>
      </c>
      <c r="M50" s="182" t="e">
        <f>NA()</f>
        <v>#N/A</v>
      </c>
      <c r="N50" s="182" t="e">
        <f>NA()</f>
        <v>#N/A</v>
      </c>
      <c r="O50" s="182">
        <f>IF(ISNUMBER('実質公債費比率（分子）の構造'!O$53),'実質公債費比率（分子）の構造'!O$53,NA())</f>
        <v>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2210</v>
      </c>
      <c r="E56" s="181"/>
      <c r="F56" s="181"/>
      <c r="G56" s="181">
        <f>'将来負担比率（分子）の構造'!J$52</f>
        <v>2159</v>
      </c>
      <c r="H56" s="181"/>
      <c r="I56" s="181"/>
      <c r="J56" s="181">
        <f>'将来負担比率（分子）の構造'!K$52</f>
        <v>2134</v>
      </c>
      <c r="K56" s="181"/>
      <c r="L56" s="181"/>
      <c r="M56" s="181">
        <f>'将来負担比率（分子）の構造'!L$52</f>
        <v>2041</v>
      </c>
      <c r="N56" s="181"/>
      <c r="O56" s="181"/>
      <c r="P56" s="181">
        <f>'将来負担比率（分子）の構造'!M$52</f>
        <v>2005</v>
      </c>
    </row>
    <row r="57" spans="1:16" x14ac:dyDescent="0.15">
      <c r="A57" s="181" t="s">
        <v>42</v>
      </c>
      <c r="B57" s="181"/>
      <c r="C57" s="181"/>
      <c r="D57" s="181">
        <f>'将来負担比率（分子）の構造'!I$51</f>
        <v>63</v>
      </c>
      <c r="E57" s="181"/>
      <c r="F57" s="181"/>
      <c r="G57" s="181">
        <f>'将来負担比率（分子）の構造'!J$51</f>
        <v>57</v>
      </c>
      <c r="H57" s="181"/>
      <c r="I57" s="181"/>
      <c r="J57" s="181">
        <f>'将来負担比率（分子）の構造'!K$51</f>
        <v>51</v>
      </c>
      <c r="K57" s="181"/>
      <c r="L57" s="181"/>
      <c r="M57" s="181">
        <f>'将来負担比率（分子）の構造'!L$51</f>
        <v>95</v>
      </c>
      <c r="N57" s="181"/>
      <c r="O57" s="181"/>
      <c r="P57" s="181">
        <f>'将来負担比率（分子）の構造'!M$51</f>
        <v>89</v>
      </c>
    </row>
    <row r="58" spans="1:16" x14ac:dyDescent="0.15">
      <c r="A58" s="181" t="s">
        <v>41</v>
      </c>
      <c r="B58" s="181"/>
      <c r="C58" s="181"/>
      <c r="D58" s="181">
        <f>'将来負担比率（分子）の構造'!I$50</f>
        <v>1664</v>
      </c>
      <c r="E58" s="181"/>
      <c r="F58" s="181"/>
      <c r="G58" s="181">
        <f>'将来負担比率（分子）の構造'!J$50</f>
        <v>1570</v>
      </c>
      <c r="H58" s="181"/>
      <c r="I58" s="181"/>
      <c r="J58" s="181">
        <f>'将来負担比率（分子）の構造'!K$50</f>
        <v>1644</v>
      </c>
      <c r="K58" s="181"/>
      <c r="L58" s="181"/>
      <c r="M58" s="181">
        <f>'将来負担比率（分子）の構造'!L$50</f>
        <v>1709</v>
      </c>
      <c r="N58" s="181"/>
      <c r="O58" s="181"/>
      <c r="P58" s="181">
        <f>'将来負担比率（分子）の構造'!M$50</f>
        <v>1810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351</v>
      </c>
      <c r="C62" s="181"/>
      <c r="D62" s="181"/>
      <c r="E62" s="181">
        <f>'将来負担比率（分子）の構造'!J$45</f>
        <v>376</v>
      </c>
      <c r="F62" s="181"/>
      <c r="G62" s="181"/>
      <c r="H62" s="181">
        <f>'将来負担比率（分子）の構造'!K$45</f>
        <v>371</v>
      </c>
      <c r="I62" s="181"/>
      <c r="J62" s="181"/>
      <c r="K62" s="181">
        <f>'将来負担比率（分子）の構造'!L$45</f>
        <v>341</v>
      </c>
      <c r="L62" s="181"/>
      <c r="M62" s="181"/>
      <c r="N62" s="181">
        <f>'将来負担比率（分子）の構造'!M$45</f>
        <v>331</v>
      </c>
      <c r="O62" s="181"/>
      <c r="P62" s="181"/>
    </row>
    <row r="63" spans="1:16" x14ac:dyDescent="0.15">
      <c r="A63" s="181" t="s">
        <v>34</v>
      </c>
      <c r="B63" s="181">
        <f>'将来負担比率（分子）の構造'!I$44</f>
        <v>12</v>
      </c>
      <c r="C63" s="181"/>
      <c r="D63" s="181"/>
      <c r="E63" s="181">
        <f>'将来負担比率（分子）の構造'!J$44</f>
        <v>30</v>
      </c>
      <c r="F63" s="181"/>
      <c r="G63" s="181"/>
      <c r="H63" s="181">
        <f>'将来負担比率（分子）の構造'!K$44</f>
        <v>20</v>
      </c>
      <c r="I63" s="181"/>
      <c r="J63" s="181"/>
      <c r="K63" s="181">
        <f>'将来負担比率（分子）の構造'!L$44</f>
        <v>49</v>
      </c>
      <c r="L63" s="181"/>
      <c r="M63" s="181"/>
      <c r="N63" s="181">
        <f>'将来負担比率（分子）の構造'!M$44</f>
        <v>48</v>
      </c>
      <c r="O63" s="181"/>
      <c r="P63" s="181"/>
    </row>
    <row r="64" spans="1:16" x14ac:dyDescent="0.15">
      <c r="A64" s="181" t="s">
        <v>33</v>
      </c>
      <c r="B64" s="181">
        <f>'将来負担比率（分子）の構造'!I$43</f>
        <v>438</v>
      </c>
      <c r="C64" s="181"/>
      <c r="D64" s="181"/>
      <c r="E64" s="181">
        <f>'将来負担比率（分子）の構造'!J$43</f>
        <v>350</v>
      </c>
      <c r="F64" s="181"/>
      <c r="G64" s="181"/>
      <c r="H64" s="181">
        <f>'将来負担比率（分子）の構造'!K$43</f>
        <v>354</v>
      </c>
      <c r="I64" s="181"/>
      <c r="J64" s="181"/>
      <c r="K64" s="181">
        <f>'将来負担比率（分子）の構造'!L$43</f>
        <v>332</v>
      </c>
      <c r="L64" s="181"/>
      <c r="M64" s="181"/>
      <c r="N64" s="181">
        <f>'将来負担比率（分子）の構造'!M$43</f>
        <v>287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2555</v>
      </c>
      <c r="C66" s="181"/>
      <c r="D66" s="181"/>
      <c r="E66" s="181">
        <f>'将来負担比率（分子）の構造'!J$41</f>
        <v>2527</v>
      </c>
      <c r="F66" s="181"/>
      <c r="G66" s="181"/>
      <c r="H66" s="181">
        <f>'将来負担比率（分子）の構造'!K$41</f>
        <v>2548</v>
      </c>
      <c r="I66" s="181"/>
      <c r="J66" s="181"/>
      <c r="K66" s="181">
        <f>'将来負担比率（分子）の構造'!L$41</f>
        <v>2468</v>
      </c>
      <c r="L66" s="181"/>
      <c r="M66" s="181"/>
      <c r="N66" s="181">
        <f>'将来負担比率（分子）の構造'!M$41</f>
        <v>2459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396</v>
      </c>
      <c r="C72" s="185">
        <f>基金残高に係る経年分析!G55</f>
        <v>396</v>
      </c>
      <c r="D72" s="185">
        <f>基金残高に係る経年分析!H55</f>
        <v>542</v>
      </c>
    </row>
    <row r="73" spans="1:16" x14ac:dyDescent="0.15">
      <c r="A73" s="184" t="s">
        <v>78</v>
      </c>
      <c r="B73" s="185">
        <f>基金残高に係る経年分析!F56</f>
        <v>279</v>
      </c>
      <c r="C73" s="185">
        <f>基金残高に係る経年分析!G56</f>
        <v>307</v>
      </c>
      <c r="D73" s="185">
        <f>基金残高に係る経年分析!H56</f>
        <v>237</v>
      </c>
    </row>
    <row r="74" spans="1:16" x14ac:dyDescent="0.15">
      <c r="A74" s="184" t="s">
        <v>79</v>
      </c>
      <c r="B74" s="185">
        <f>基金残高に係る経年分析!F57</f>
        <v>814</v>
      </c>
      <c r="C74" s="185">
        <f>基金残高に係る経年分析!G57</f>
        <v>850</v>
      </c>
      <c r="D74" s="185">
        <f>基金残高に係る経年分析!H57</f>
        <v>853</v>
      </c>
    </row>
  </sheetData>
  <sheetProtection algorithmName="SHA-512" hashValue="BpFxA502Zz1Wdz0fBVVtQkfCgMUQZCLYnFPyTvnKBPOFtAKZuO4y26RQg8j847+fTkU8BL0iK02bTMDrDTcK4A==" saltValue="dL5aOc50N6eaPmL4YWZI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221</v>
      </c>
      <c r="DI1" s="798"/>
      <c r="DJ1" s="798"/>
      <c r="DK1" s="798"/>
      <c r="DL1" s="798"/>
      <c r="DM1" s="798"/>
      <c r="DN1" s="799"/>
      <c r="DO1" s="226"/>
      <c r="DP1" s="797" t="s">
        <v>222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227</v>
      </c>
      <c r="S4" s="740"/>
      <c r="T4" s="740"/>
      <c r="U4" s="740"/>
      <c r="V4" s="740"/>
      <c r="W4" s="740"/>
      <c r="X4" s="740"/>
      <c r="Y4" s="741"/>
      <c r="Z4" s="739" t="s">
        <v>228</v>
      </c>
      <c r="AA4" s="740"/>
      <c r="AB4" s="740"/>
      <c r="AC4" s="741"/>
      <c r="AD4" s="739" t="s">
        <v>229</v>
      </c>
      <c r="AE4" s="740"/>
      <c r="AF4" s="740"/>
      <c r="AG4" s="740"/>
      <c r="AH4" s="740"/>
      <c r="AI4" s="740"/>
      <c r="AJ4" s="740"/>
      <c r="AK4" s="741"/>
      <c r="AL4" s="739" t="s">
        <v>228</v>
      </c>
      <c r="AM4" s="740"/>
      <c r="AN4" s="740"/>
      <c r="AO4" s="741"/>
      <c r="AP4" s="800" t="s">
        <v>230</v>
      </c>
      <c r="AQ4" s="800"/>
      <c r="AR4" s="800"/>
      <c r="AS4" s="800"/>
      <c r="AT4" s="800"/>
      <c r="AU4" s="800"/>
      <c r="AV4" s="800"/>
      <c r="AW4" s="800"/>
      <c r="AX4" s="800"/>
      <c r="AY4" s="800"/>
      <c r="AZ4" s="800"/>
      <c r="BA4" s="800"/>
      <c r="BB4" s="800"/>
      <c r="BC4" s="800"/>
      <c r="BD4" s="800"/>
      <c r="BE4" s="800"/>
      <c r="BF4" s="800"/>
      <c r="BG4" s="800" t="s">
        <v>231</v>
      </c>
      <c r="BH4" s="800"/>
      <c r="BI4" s="800"/>
      <c r="BJ4" s="800"/>
      <c r="BK4" s="800"/>
      <c r="BL4" s="800"/>
      <c r="BM4" s="800"/>
      <c r="BN4" s="800"/>
      <c r="BO4" s="800" t="s">
        <v>228</v>
      </c>
      <c r="BP4" s="800"/>
      <c r="BQ4" s="800"/>
      <c r="BR4" s="800"/>
      <c r="BS4" s="800" t="s">
        <v>232</v>
      </c>
      <c r="BT4" s="800"/>
      <c r="BU4" s="800"/>
      <c r="BV4" s="800"/>
      <c r="BW4" s="800"/>
      <c r="BX4" s="800"/>
      <c r="BY4" s="800"/>
      <c r="BZ4" s="800"/>
      <c r="CA4" s="800"/>
      <c r="CB4" s="800"/>
      <c r="CD4" s="782" t="s">
        <v>233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234</v>
      </c>
      <c r="C5" s="745"/>
      <c r="D5" s="745"/>
      <c r="E5" s="745"/>
      <c r="F5" s="745"/>
      <c r="G5" s="745"/>
      <c r="H5" s="745"/>
      <c r="I5" s="745"/>
      <c r="J5" s="745"/>
      <c r="K5" s="745"/>
      <c r="L5" s="745"/>
      <c r="M5" s="745"/>
      <c r="N5" s="745"/>
      <c r="O5" s="745"/>
      <c r="P5" s="745"/>
      <c r="Q5" s="746"/>
      <c r="R5" s="733">
        <v>184672</v>
      </c>
      <c r="S5" s="734"/>
      <c r="T5" s="734"/>
      <c r="U5" s="734"/>
      <c r="V5" s="734"/>
      <c r="W5" s="734"/>
      <c r="X5" s="734"/>
      <c r="Y5" s="777"/>
      <c r="Z5" s="795">
        <v>7.7</v>
      </c>
      <c r="AA5" s="795"/>
      <c r="AB5" s="795"/>
      <c r="AC5" s="795"/>
      <c r="AD5" s="796">
        <v>184672</v>
      </c>
      <c r="AE5" s="796"/>
      <c r="AF5" s="796"/>
      <c r="AG5" s="796"/>
      <c r="AH5" s="796"/>
      <c r="AI5" s="796"/>
      <c r="AJ5" s="796"/>
      <c r="AK5" s="796"/>
      <c r="AL5" s="778">
        <v>15.3</v>
      </c>
      <c r="AM5" s="749"/>
      <c r="AN5" s="749"/>
      <c r="AO5" s="779"/>
      <c r="AP5" s="744" t="s">
        <v>235</v>
      </c>
      <c r="AQ5" s="745"/>
      <c r="AR5" s="745"/>
      <c r="AS5" s="745"/>
      <c r="AT5" s="745"/>
      <c r="AU5" s="745"/>
      <c r="AV5" s="745"/>
      <c r="AW5" s="745"/>
      <c r="AX5" s="745"/>
      <c r="AY5" s="745"/>
      <c r="AZ5" s="745"/>
      <c r="BA5" s="745"/>
      <c r="BB5" s="745"/>
      <c r="BC5" s="745"/>
      <c r="BD5" s="745"/>
      <c r="BE5" s="745"/>
      <c r="BF5" s="746"/>
      <c r="BG5" s="678">
        <v>184672</v>
      </c>
      <c r="BH5" s="679"/>
      <c r="BI5" s="679"/>
      <c r="BJ5" s="679"/>
      <c r="BK5" s="679"/>
      <c r="BL5" s="679"/>
      <c r="BM5" s="679"/>
      <c r="BN5" s="680"/>
      <c r="BO5" s="715">
        <v>100</v>
      </c>
      <c r="BP5" s="715"/>
      <c r="BQ5" s="715"/>
      <c r="BR5" s="715"/>
      <c r="BS5" s="716">
        <v>14362</v>
      </c>
      <c r="BT5" s="716"/>
      <c r="BU5" s="716"/>
      <c r="BV5" s="716"/>
      <c r="BW5" s="716"/>
      <c r="BX5" s="716"/>
      <c r="BY5" s="716"/>
      <c r="BZ5" s="716"/>
      <c r="CA5" s="716"/>
      <c r="CB5" s="775"/>
      <c r="CD5" s="782" t="s">
        <v>230</v>
      </c>
      <c r="CE5" s="783"/>
      <c r="CF5" s="783"/>
      <c r="CG5" s="783"/>
      <c r="CH5" s="783"/>
      <c r="CI5" s="783"/>
      <c r="CJ5" s="783"/>
      <c r="CK5" s="783"/>
      <c r="CL5" s="783"/>
      <c r="CM5" s="783"/>
      <c r="CN5" s="783"/>
      <c r="CO5" s="783"/>
      <c r="CP5" s="783"/>
      <c r="CQ5" s="784"/>
      <c r="CR5" s="782" t="s">
        <v>236</v>
      </c>
      <c r="CS5" s="783"/>
      <c r="CT5" s="783"/>
      <c r="CU5" s="783"/>
      <c r="CV5" s="783"/>
      <c r="CW5" s="783"/>
      <c r="CX5" s="783"/>
      <c r="CY5" s="784"/>
      <c r="CZ5" s="782" t="s">
        <v>228</v>
      </c>
      <c r="DA5" s="783"/>
      <c r="DB5" s="783"/>
      <c r="DC5" s="784"/>
      <c r="DD5" s="782" t="s">
        <v>237</v>
      </c>
      <c r="DE5" s="783"/>
      <c r="DF5" s="783"/>
      <c r="DG5" s="783"/>
      <c r="DH5" s="783"/>
      <c r="DI5" s="783"/>
      <c r="DJ5" s="783"/>
      <c r="DK5" s="783"/>
      <c r="DL5" s="783"/>
      <c r="DM5" s="783"/>
      <c r="DN5" s="783"/>
      <c r="DO5" s="783"/>
      <c r="DP5" s="784"/>
      <c r="DQ5" s="782" t="s">
        <v>238</v>
      </c>
      <c r="DR5" s="783"/>
      <c r="DS5" s="783"/>
      <c r="DT5" s="783"/>
      <c r="DU5" s="783"/>
      <c r="DV5" s="783"/>
      <c r="DW5" s="783"/>
      <c r="DX5" s="783"/>
      <c r="DY5" s="783"/>
      <c r="DZ5" s="783"/>
      <c r="EA5" s="783"/>
      <c r="EB5" s="783"/>
      <c r="EC5" s="784"/>
    </row>
    <row r="6" spans="2:143" ht="11.25" customHeight="1" x14ac:dyDescent="0.15">
      <c r="B6" s="675" t="s">
        <v>239</v>
      </c>
      <c r="C6" s="676"/>
      <c r="D6" s="676"/>
      <c r="E6" s="676"/>
      <c r="F6" s="676"/>
      <c r="G6" s="676"/>
      <c r="H6" s="676"/>
      <c r="I6" s="676"/>
      <c r="J6" s="676"/>
      <c r="K6" s="676"/>
      <c r="L6" s="676"/>
      <c r="M6" s="676"/>
      <c r="N6" s="676"/>
      <c r="O6" s="676"/>
      <c r="P6" s="676"/>
      <c r="Q6" s="677"/>
      <c r="R6" s="678">
        <v>30882</v>
      </c>
      <c r="S6" s="679"/>
      <c r="T6" s="679"/>
      <c r="U6" s="679"/>
      <c r="V6" s="679"/>
      <c r="W6" s="679"/>
      <c r="X6" s="679"/>
      <c r="Y6" s="680"/>
      <c r="Z6" s="715">
        <v>1.3</v>
      </c>
      <c r="AA6" s="715"/>
      <c r="AB6" s="715"/>
      <c r="AC6" s="715"/>
      <c r="AD6" s="716">
        <v>30882</v>
      </c>
      <c r="AE6" s="716"/>
      <c r="AF6" s="716"/>
      <c r="AG6" s="716"/>
      <c r="AH6" s="716"/>
      <c r="AI6" s="716"/>
      <c r="AJ6" s="716"/>
      <c r="AK6" s="716"/>
      <c r="AL6" s="681">
        <v>2.6</v>
      </c>
      <c r="AM6" s="682"/>
      <c r="AN6" s="682"/>
      <c r="AO6" s="717"/>
      <c r="AP6" s="675" t="s">
        <v>240</v>
      </c>
      <c r="AQ6" s="676"/>
      <c r="AR6" s="676"/>
      <c r="AS6" s="676"/>
      <c r="AT6" s="676"/>
      <c r="AU6" s="676"/>
      <c r="AV6" s="676"/>
      <c r="AW6" s="676"/>
      <c r="AX6" s="676"/>
      <c r="AY6" s="676"/>
      <c r="AZ6" s="676"/>
      <c r="BA6" s="676"/>
      <c r="BB6" s="676"/>
      <c r="BC6" s="676"/>
      <c r="BD6" s="676"/>
      <c r="BE6" s="676"/>
      <c r="BF6" s="677"/>
      <c r="BG6" s="678">
        <v>184672</v>
      </c>
      <c r="BH6" s="679"/>
      <c r="BI6" s="679"/>
      <c r="BJ6" s="679"/>
      <c r="BK6" s="679"/>
      <c r="BL6" s="679"/>
      <c r="BM6" s="679"/>
      <c r="BN6" s="680"/>
      <c r="BO6" s="715">
        <v>100</v>
      </c>
      <c r="BP6" s="715"/>
      <c r="BQ6" s="715"/>
      <c r="BR6" s="715"/>
      <c r="BS6" s="716">
        <v>14362</v>
      </c>
      <c r="BT6" s="716"/>
      <c r="BU6" s="716"/>
      <c r="BV6" s="716"/>
      <c r="BW6" s="716"/>
      <c r="BX6" s="716"/>
      <c r="BY6" s="716"/>
      <c r="BZ6" s="716"/>
      <c r="CA6" s="716"/>
      <c r="CB6" s="775"/>
      <c r="CD6" s="736" t="s">
        <v>241</v>
      </c>
      <c r="CE6" s="737"/>
      <c r="CF6" s="737"/>
      <c r="CG6" s="737"/>
      <c r="CH6" s="737"/>
      <c r="CI6" s="737"/>
      <c r="CJ6" s="737"/>
      <c r="CK6" s="737"/>
      <c r="CL6" s="737"/>
      <c r="CM6" s="737"/>
      <c r="CN6" s="737"/>
      <c r="CO6" s="737"/>
      <c r="CP6" s="737"/>
      <c r="CQ6" s="738"/>
      <c r="CR6" s="678">
        <v>29008</v>
      </c>
      <c r="CS6" s="679"/>
      <c r="CT6" s="679"/>
      <c r="CU6" s="679"/>
      <c r="CV6" s="679"/>
      <c r="CW6" s="679"/>
      <c r="CX6" s="679"/>
      <c r="CY6" s="680"/>
      <c r="CZ6" s="778">
        <v>1.3</v>
      </c>
      <c r="DA6" s="749"/>
      <c r="DB6" s="749"/>
      <c r="DC6" s="781"/>
      <c r="DD6" s="684" t="s">
        <v>242</v>
      </c>
      <c r="DE6" s="679"/>
      <c r="DF6" s="679"/>
      <c r="DG6" s="679"/>
      <c r="DH6" s="679"/>
      <c r="DI6" s="679"/>
      <c r="DJ6" s="679"/>
      <c r="DK6" s="679"/>
      <c r="DL6" s="679"/>
      <c r="DM6" s="679"/>
      <c r="DN6" s="679"/>
      <c r="DO6" s="679"/>
      <c r="DP6" s="680"/>
      <c r="DQ6" s="684">
        <v>29008</v>
      </c>
      <c r="DR6" s="679"/>
      <c r="DS6" s="679"/>
      <c r="DT6" s="679"/>
      <c r="DU6" s="679"/>
      <c r="DV6" s="679"/>
      <c r="DW6" s="679"/>
      <c r="DX6" s="679"/>
      <c r="DY6" s="679"/>
      <c r="DZ6" s="679"/>
      <c r="EA6" s="679"/>
      <c r="EB6" s="679"/>
      <c r="EC6" s="722"/>
    </row>
    <row r="7" spans="2:143" ht="11.25" customHeight="1" x14ac:dyDescent="0.15">
      <c r="B7" s="675" t="s">
        <v>243</v>
      </c>
      <c r="C7" s="676"/>
      <c r="D7" s="676"/>
      <c r="E7" s="676"/>
      <c r="F7" s="676"/>
      <c r="G7" s="676"/>
      <c r="H7" s="676"/>
      <c r="I7" s="676"/>
      <c r="J7" s="676"/>
      <c r="K7" s="676"/>
      <c r="L7" s="676"/>
      <c r="M7" s="676"/>
      <c r="N7" s="676"/>
      <c r="O7" s="676"/>
      <c r="P7" s="676"/>
      <c r="Q7" s="677"/>
      <c r="R7" s="678">
        <v>128</v>
      </c>
      <c r="S7" s="679"/>
      <c r="T7" s="679"/>
      <c r="U7" s="679"/>
      <c r="V7" s="679"/>
      <c r="W7" s="679"/>
      <c r="X7" s="679"/>
      <c r="Y7" s="680"/>
      <c r="Z7" s="715">
        <v>0</v>
      </c>
      <c r="AA7" s="715"/>
      <c r="AB7" s="715"/>
      <c r="AC7" s="715"/>
      <c r="AD7" s="716">
        <v>128</v>
      </c>
      <c r="AE7" s="716"/>
      <c r="AF7" s="716"/>
      <c r="AG7" s="716"/>
      <c r="AH7" s="716"/>
      <c r="AI7" s="716"/>
      <c r="AJ7" s="716"/>
      <c r="AK7" s="716"/>
      <c r="AL7" s="681">
        <v>0</v>
      </c>
      <c r="AM7" s="682"/>
      <c r="AN7" s="682"/>
      <c r="AO7" s="717"/>
      <c r="AP7" s="675" t="s">
        <v>244</v>
      </c>
      <c r="AQ7" s="676"/>
      <c r="AR7" s="676"/>
      <c r="AS7" s="676"/>
      <c r="AT7" s="676"/>
      <c r="AU7" s="676"/>
      <c r="AV7" s="676"/>
      <c r="AW7" s="676"/>
      <c r="AX7" s="676"/>
      <c r="AY7" s="676"/>
      <c r="AZ7" s="676"/>
      <c r="BA7" s="676"/>
      <c r="BB7" s="676"/>
      <c r="BC7" s="676"/>
      <c r="BD7" s="676"/>
      <c r="BE7" s="676"/>
      <c r="BF7" s="677"/>
      <c r="BG7" s="678">
        <v>61580</v>
      </c>
      <c r="BH7" s="679"/>
      <c r="BI7" s="679"/>
      <c r="BJ7" s="679"/>
      <c r="BK7" s="679"/>
      <c r="BL7" s="679"/>
      <c r="BM7" s="679"/>
      <c r="BN7" s="680"/>
      <c r="BO7" s="715">
        <v>33.299999999999997</v>
      </c>
      <c r="BP7" s="715"/>
      <c r="BQ7" s="715"/>
      <c r="BR7" s="715"/>
      <c r="BS7" s="716" t="s">
        <v>130</v>
      </c>
      <c r="BT7" s="716"/>
      <c r="BU7" s="716"/>
      <c r="BV7" s="716"/>
      <c r="BW7" s="716"/>
      <c r="BX7" s="716"/>
      <c r="BY7" s="716"/>
      <c r="BZ7" s="716"/>
      <c r="CA7" s="716"/>
      <c r="CB7" s="775"/>
      <c r="CD7" s="711" t="s">
        <v>245</v>
      </c>
      <c r="CE7" s="712"/>
      <c r="CF7" s="712"/>
      <c r="CG7" s="712"/>
      <c r="CH7" s="712"/>
      <c r="CI7" s="712"/>
      <c r="CJ7" s="712"/>
      <c r="CK7" s="712"/>
      <c r="CL7" s="712"/>
      <c r="CM7" s="712"/>
      <c r="CN7" s="712"/>
      <c r="CO7" s="712"/>
      <c r="CP7" s="712"/>
      <c r="CQ7" s="713"/>
      <c r="CR7" s="678">
        <v>514753</v>
      </c>
      <c r="CS7" s="679"/>
      <c r="CT7" s="679"/>
      <c r="CU7" s="679"/>
      <c r="CV7" s="679"/>
      <c r="CW7" s="679"/>
      <c r="CX7" s="679"/>
      <c r="CY7" s="680"/>
      <c r="CZ7" s="715">
        <v>23.1</v>
      </c>
      <c r="DA7" s="715"/>
      <c r="DB7" s="715"/>
      <c r="DC7" s="715"/>
      <c r="DD7" s="684">
        <v>18711</v>
      </c>
      <c r="DE7" s="679"/>
      <c r="DF7" s="679"/>
      <c r="DG7" s="679"/>
      <c r="DH7" s="679"/>
      <c r="DI7" s="679"/>
      <c r="DJ7" s="679"/>
      <c r="DK7" s="679"/>
      <c r="DL7" s="679"/>
      <c r="DM7" s="679"/>
      <c r="DN7" s="679"/>
      <c r="DO7" s="679"/>
      <c r="DP7" s="680"/>
      <c r="DQ7" s="684">
        <v>462840</v>
      </c>
      <c r="DR7" s="679"/>
      <c r="DS7" s="679"/>
      <c r="DT7" s="679"/>
      <c r="DU7" s="679"/>
      <c r="DV7" s="679"/>
      <c r="DW7" s="679"/>
      <c r="DX7" s="679"/>
      <c r="DY7" s="679"/>
      <c r="DZ7" s="679"/>
      <c r="EA7" s="679"/>
      <c r="EB7" s="679"/>
      <c r="EC7" s="722"/>
    </row>
    <row r="8" spans="2:143" ht="11.25" customHeight="1" x14ac:dyDescent="0.15">
      <c r="B8" s="675" t="s">
        <v>246</v>
      </c>
      <c r="C8" s="676"/>
      <c r="D8" s="676"/>
      <c r="E8" s="676"/>
      <c r="F8" s="676"/>
      <c r="G8" s="676"/>
      <c r="H8" s="676"/>
      <c r="I8" s="676"/>
      <c r="J8" s="676"/>
      <c r="K8" s="676"/>
      <c r="L8" s="676"/>
      <c r="M8" s="676"/>
      <c r="N8" s="676"/>
      <c r="O8" s="676"/>
      <c r="P8" s="676"/>
      <c r="Q8" s="677"/>
      <c r="R8" s="678">
        <v>564</v>
      </c>
      <c r="S8" s="679"/>
      <c r="T8" s="679"/>
      <c r="U8" s="679"/>
      <c r="V8" s="679"/>
      <c r="W8" s="679"/>
      <c r="X8" s="679"/>
      <c r="Y8" s="680"/>
      <c r="Z8" s="715">
        <v>0</v>
      </c>
      <c r="AA8" s="715"/>
      <c r="AB8" s="715"/>
      <c r="AC8" s="715"/>
      <c r="AD8" s="716">
        <v>564</v>
      </c>
      <c r="AE8" s="716"/>
      <c r="AF8" s="716"/>
      <c r="AG8" s="716"/>
      <c r="AH8" s="716"/>
      <c r="AI8" s="716"/>
      <c r="AJ8" s="716"/>
      <c r="AK8" s="716"/>
      <c r="AL8" s="681">
        <v>0</v>
      </c>
      <c r="AM8" s="682"/>
      <c r="AN8" s="682"/>
      <c r="AO8" s="717"/>
      <c r="AP8" s="675" t="s">
        <v>247</v>
      </c>
      <c r="AQ8" s="676"/>
      <c r="AR8" s="676"/>
      <c r="AS8" s="676"/>
      <c r="AT8" s="676"/>
      <c r="AU8" s="676"/>
      <c r="AV8" s="676"/>
      <c r="AW8" s="676"/>
      <c r="AX8" s="676"/>
      <c r="AY8" s="676"/>
      <c r="AZ8" s="676"/>
      <c r="BA8" s="676"/>
      <c r="BB8" s="676"/>
      <c r="BC8" s="676"/>
      <c r="BD8" s="676"/>
      <c r="BE8" s="676"/>
      <c r="BF8" s="677"/>
      <c r="BG8" s="678">
        <v>2716</v>
      </c>
      <c r="BH8" s="679"/>
      <c r="BI8" s="679"/>
      <c r="BJ8" s="679"/>
      <c r="BK8" s="679"/>
      <c r="BL8" s="679"/>
      <c r="BM8" s="679"/>
      <c r="BN8" s="680"/>
      <c r="BO8" s="715">
        <v>1.5</v>
      </c>
      <c r="BP8" s="715"/>
      <c r="BQ8" s="715"/>
      <c r="BR8" s="715"/>
      <c r="BS8" s="684" t="s">
        <v>130</v>
      </c>
      <c r="BT8" s="679"/>
      <c r="BU8" s="679"/>
      <c r="BV8" s="679"/>
      <c r="BW8" s="679"/>
      <c r="BX8" s="679"/>
      <c r="BY8" s="679"/>
      <c r="BZ8" s="679"/>
      <c r="CA8" s="679"/>
      <c r="CB8" s="722"/>
      <c r="CD8" s="711" t="s">
        <v>248</v>
      </c>
      <c r="CE8" s="712"/>
      <c r="CF8" s="712"/>
      <c r="CG8" s="712"/>
      <c r="CH8" s="712"/>
      <c r="CI8" s="712"/>
      <c r="CJ8" s="712"/>
      <c r="CK8" s="712"/>
      <c r="CL8" s="712"/>
      <c r="CM8" s="712"/>
      <c r="CN8" s="712"/>
      <c r="CO8" s="712"/>
      <c r="CP8" s="712"/>
      <c r="CQ8" s="713"/>
      <c r="CR8" s="678">
        <v>430569</v>
      </c>
      <c r="CS8" s="679"/>
      <c r="CT8" s="679"/>
      <c r="CU8" s="679"/>
      <c r="CV8" s="679"/>
      <c r="CW8" s="679"/>
      <c r="CX8" s="679"/>
      <c r="CY8" s="680"/>
      <c r="CZ8" s="715">
        <v>19.3</v>
      </c>
      <c r="DA8" s="715"/>
      <c r="DB8" s="715"/>
      <c r="DC8" s="715"/>
      <c r="DD8" s="684">
        <v>57158</v>
      </c>
      <c r="DE8" s="679"/>
      <c r="DF8" s="679"/>
      <c r="DG8" s="679"/>
      <c r="DH8" s="679"/>
      <c r="DI8" s="679"/>
      <c r="DJ8" s="679"/>
      <c r="DK8" s="679"/>
      <c r="DL8" s="679"/>
      <c r="DM8" s="679"/>
      <c r="DN8" s="679"/>
      <c r="DO8" s="679"/>
      <c r="DP8" s="680"/>
      <c r="DQ8" s="684">
        <v>281011</v>
      </c>
      <c r="DR8" s="679"/>
      <c r="DS8" s="679"/>
      <c r="DT8" s="679"/>
      <c r="DU8" s="679"/>
      <c r="DV8" s="679"/>
      <c r="DW8" s="679"/>
      <c r="DX8" s="679"/>
      <c r="DY8" s="679"/>
      <c r="DZ8" s="679"/>
      <c r="EA8" s="679"/>
      <c r="EB8" s="679"/>
      <c r="EC8" s="722"/>
    </row>
    <row r="9" spans="2:143" ht="11.25" customHeight="1" x14ac:dyDescent="0.15">
      <c r="B9" s="675" t="s">
        <v>249</v>
      </c>
      <c r="C9" s="676"/>
      <c r="D9" s="676"/>
      <c r="E9" s="676"/>
      <c r="F9" s="676"/>
      <c r="G9" s="676"/>
      <c r="H9" s="676"/>
      <c r="I9" s="676"/>
      <c r="J9" s="676"/>
      <c r="K9" s="676"/>
      <c r="L9" s="676"/>
      <c r="M9" s="676"/>
      <c r="N9" s="676"/>
      <c r="O9" s="676"/>
      <c r="P9" s="676"/>
      <c r="Q9" s="677"/>
      <c r="R9" s="678">
        <v>324</v>
      </c>
      <c r="S9" s="679"/>
      <c r="T9" s="679"/>
      <c r="U9" s="679"/>
      <c r="V9" s="679"/>
      <c r="W9" s="679"/>
      <c r="X9" s="679"/>
      <c r="Y9" s="680"/>
      <c r="Z9" s="715">
        <v>0</v>
      </c>
      <c r="AA9" s="715"/>
      <c r="AB9" s="715"/>
      <c r="AC9" s="715"/>
      <c r="AD9" s="716">
        <v>324</v>
      </c>
      <c r="AE9" s="716"/>
      <c r="AF9" s="716"/>
      <c r="AG9" s="716"/>
      <c r="AH9" s="716"/>
      <c r="AI9" s="716"/>
      <c r="AJ9" s="716"/>
      <c r="AK9" s="716"/>
      <c r="AL9" s="681">
        <v>0</v>
      </c>
      <c r="AM9" s="682"/>
      <c r="AN9" s="682"/>
      <c r="AO9" s="717"/>
      <c r="AP9" s="675" t="s">
        <v>250</v>
      </c>
      <c r="AQ9" s="676"/>
      <c r="AR9" s="676"/>
      <c r="AS9" s="676"/>
      <c r="AT9" s="676"/>
      <c r="AU9" s="676"/>
      <c r="AV9" s="676"/>
      <c r="AW9" s="676"/>
      <c r="AX9" s="676"/>
      <c r="AY9" s="676"/>
      <c r="AZ9" s="676"/>
      <c r="BA9" s="676"/>
      <c r="BB9" s="676"/>
      <c r="BC9" s="676"/>
      <c r="BD9" s="676"/>
      <c r="BE9" s="676"/>
      <c r="BF9" s="677"/>
      <c r="BG9" s="678">
        <v>49975</v>
      </c>
      <c r="BH9" s="679"/>
      <c r="BI9" s="679"/>
      <c r="BJ9" s="679"/>
      <c r="BK9" s="679"/>
      <c r="BL9" s="679"/>
      <c r="BM9" s="679"/>
      <c r="BN9" s="680"/>
      <c r="BO9" s="715">
        <v>27.1</v>
      </c>
      <c r="BP9" s="715"/>
      <c r="BQ9" s="715"/>
      <c r="BR9" s="715"/>
      <c r="BS9" s="684" t="s">
        <v>242</v>
      </c>
      <c r="BT9" s="679"/>
      <c r="BU9" s="679"/>
      <c r="BV9" s="679"/>
      <c r="BW9" s="679"/>
      <c r="BX9" s="679"/>
      <c r="BY9" s="679"/>
      <c r="BZ9" s="679"/>
      <c r="CA9" s="679"/>
      <c r="CB9" s="722"/>
      <c r="CD9" s="711" t="s">
        <v>251</v>
      </c>
      <c r="CE9" s="712"/>
      <c r="CF9" s="712"/>
      <c r="CG9" s="712"/>
      <c r="CH9" s="712"/>
      <c r="CI9" s="712"/>
      <c r="CJ9" s="712"/>
      <c r="CK9" s="712"/>
      <c r="CL9" s="712"/>
      <c r="CM9" s="712"/>
      <c r="CN9" s="712"/>
      <c r="CO9" s="712"/>
      <c r="CP9" s="712"/>
      <c r="CQ9" s="713"/>
      <c r="CR9" s="678">
        <v>264836</v>
      </c>
      <c r="CS9" s="679"/>
      <c r="CT9" s="679"/>
      <c r="CU9" s="679"/>
      <c r="CV9" s="679"/>
      <c r="CW9" s="679"/>
      <c r="CX9" s="679"/>
      <c r="CY9" s="680"/>
      <c r="CZ9" s="715">
        <v>11.9</v>
      </c>
      <c r="DA9" s="715"/>
      <c r="DB9" s="715"/>
      <c r="DC9" s="715"/>
      <c r="DD9" s="684">
        <v>158009</v>
      </c>
      <c r="DE9" s="679"/>
      <c r="DF9" s="679"/>
      <c r="DG9" s="679"/>
      <c r="DH9" s="679"/>
      <c r="DI9" s="679"/>
      <c r="DJ9" s="679"/>
      <c r="DK9" s="679"/>
      <c r="DL9" s="679"/>
      <c r="DM9" s="679"/>
      <c r="DN9" s="679"/>
      <c r="DO9" s="679"/>
      <c r="DP9" s="680"/>
      <c r="DQ9" s="684">
        <v>103863</v>
      </c>
      <c r="DR9" s="679"/>
      <c r="DS9" s="679"/>
      <c r="DT9" s="679"/>
      <c r="DU9" s="679"/>
      <c r="DV9" s="679"/>
      <c r="DW9" s="679"/>
      <c r="DX9" s="679"/>
      <c r="DY9" s="679"/>
      <c r="DZ9" s="679"/>
      <c r="EA9" s="679"/>
      <c r="EB9" s="679"/>
      <c r="EC9" s="722"/>
    </row>
    <row r="10" spans="2:143" ht="11.25" customHeight="1" x14ac:dyDescent="0.15">
      <c r="B10" s="675" t="s">
        <v>252</v>
      </c>
      <c r="C10" s="676"/>
      <c r="D10" s="676"/>
      <c r="E10" s="676"/>
      <c r="F10" s="676"/>
      <c r="G10" s="676"/>
      <c r="H10" s="676"/>
      <c r="I10" s="676"/>
      <c r="J10" s="676"/>
      <c r="K10" s="676"/>
      <c r="L10" s="676"/>
      <c r="M10" s="676"/>
      <c r="N10" s="676"/>
      <c r="O10" s="676"/>
      <c r="P10" s="676"/>
      <c r="Q10" s="677"/>
      <c r="R10" s="678" t="s">
        <v>242</v>
      </c>
      <c r="S10" s="679"/>
      <c r="T10" s="679"/>
      <c r="U10" s="679"/>
      <c r="V10" s="679"/>
      <c r="W10" s="679"/>
      <c r="X10" s="679"/>
      <c r="Y10" s="680"/>
      <c r="Z10" s="715" t="s">
        <v>242</v>
      </c>
      <c r="AA10" s="715"/>
      <c r="AB10" s="715"/>
      <c r="AC10" s="715"/>
      <c r="AD10" s="716" t="s">
        <v>130</v>
      </c>
      <c r="AE10" s="716"/>
      <c r="AF10" s="716"/>
      <c r="AG10" s="716"/>
      <c r="AH10" s="716"/>
      <c r="AI10" s="716"/>
      <c r="AJ10" s="716"/>
      <c r="AK10" s="716"/>
      <c r="AL10" s="681" t="s">
        <v>130</v>
      </c>
      <c r="AM10" s="682"/>
      <c r="AN10" s="682"/>
      <c r="AO10" s="717"/>
      <c r="AP10" s="675" t="s">
        <v>253</v>
      </c>
      <c r="AQ10" s="676"/>
      <c r="AR10" s="676"/>
      <c r="AS10" s="676"/>
      <c r="AT10" s="676"/>
      <c r="AU10" s="676"/>
      <c r="AV10" s="676"/>
      <c r="AW10" s="676"/>
      <c r="AX10" s="676"/>
      <c r="AY10" s="676"/>
      <c r="AZ10" s="676"/>
      <c r="BA10" s="676"/>
      <c r="BB10" s="676"/>
      <c r="BC10" s="676"/>
      <c r="BD10" s="676"/>
      <c r="BE10" s="676"/>
      <c r="BF10" s="677"/>
      <c r="BG10" s="678">
        <v>4225</v>
      </c>
      <c r="BH10" s="679"/>
      <c r="BI10" s="679"/>
      <c r="BJ10" s="679"/>
      <c r="BK10" s="679"/>
      <c r="BL10" s="679"/>
      <c r="BM10" s="679"/>
      <c r="BN10" s="680"/>
      <c r="BO10" s="715">
        <v>2.2999999999999998</v>
      </c>
      <c r="BP10" s="715"/>
      <c r="BQ10" s="715"/>
      <c r="BR10" s="715"/>
      <c r="BS10" s="684" t="s">
        <v>130</v>
      </c>
      <c r="BT10" s="679"/>
      <c r="BU10" s="679"/>
      <c r="BV10" s="679"/>
      <c r="BW10" s="679"/>
      <c r="BX10" s="679"/>
      <c r="BY10" s="679"/>
      <c r="BZ10" s="679"/>
      <c r="CA10" s="679"/>
      <c r="CB10" s="722"/>
      <c r="CD10" s="711" t="s">
        <v>254</v>
      </c>
      <c r="CE10" s="712"/>
      <c r="CF10" s="712"/>
      <c r="CG10" s="712"/>
      <c r="CH10" s="712"/>
      <c r="CI10" s="712"/>
      <c r="CJ10" s="712"/>
      <c r="CK10" s="712"/>
      <c r="CL10" s="712"/>
      <c r="CM10" s="712"/>
      <c r="CN10" s="712"/>
      <c r="CO10" s="712"/>
      <c r="CP10" s="712"/>
      <c r="CQ10" s="713"/>
      <c r="CR10" s="678">
        <v>55</v>
      </c>
      <c r="CS10" s="679"/>
      <c r="CT10" s="679"/>
      <c r="CU10" s="679"/>
      <c r="CV10" s="679"/>
      <c r="CW10" s="679"/>
      <c r="CX10" s="679"/>
      <c r="CY10" s="680"/>
      <c r="CZ10" s="715">
        <v>0</v>
      </c>
      <c r="DA10" s="715"/>
      <c r="DB10" s="715"/>
      <c r="DC10" s="715"/>
      <c r="DD10" s="684" t="s">
        <v>242</v>
      </c>
      <c r="DE10" s="679"/>
      <c r="DF10" s="679"/>
      <c r="DG10" s="679"/>
      <c r="DH10" s="679"/>
      <c r="DI10" s="679"/>
      <c r="DJ10" s="679"/>
      <c r="DK10" s="679"/>
      <c r="DL10" s="679"/>
      <c r="DM10" s="679"/>
      <c r="DN10" s="679"/>
      <c r="DO10" s="679"/>
      <c r="DP10" s="680"/>
      <c r="DQ10" s="684">
        <v>55</v>
      </c>
      <c r="DR10" s="679"/>
      <c r="DS10" s="679"/>
      <c r="DT10" s="679"/>
      <c r="DU10" s="679"/>
      <c r="DV10" s="679"/>
      <c r="DW10" s="679"/>
      <c r="DX10" s="679"/>
      <c r="DY10" s="679"/>
      <c r="DZ10" s="679"/>
      <c r="EA10" s="679"/>
      <c r="EB10" s="679"/>
      <c r="EC10" s="722"/>
    </row>
    <row r="11" spans="2:143" ht="11.25" customHeight="1" x14ac:dyDescent="0.15">
      <c r="B11" s="675" t="s">
        <v>255</v>
      </c>
      <c r="C11" s="676"/>
      <c r="D11" s="676"/>
      <c r="E11" s="676"/>
      <c r="F11" s="676"/>
      <c r="G11" s="676"/>
      <c r="H11" s="676"/>
      <c r="I11" s="676"/>
      <c r="J11" s="676"/>
      <c r="K11" s="676"/>
      <c r="L11" s="676"/>
      <c r="M11" s="676"/>
      <c r="N11" s="676"/>
      <c r="O11" s="676"/>
      <c r="P11" s="676"/>
      <c r="Q11" s="677"/>
      <c r="R11" s="678">
        <v>30154</v>
      </c>
      <c r="S11" s="679"/>
      <c r="T11" s="679"/>
      <c r="U11" s="679"/>
      <c r="V11" s="679"/>
      <c r="W11" s="679"/>
      <c r="X11" s="679"/>
      <c r="Y11" s="680"/>
      <c r="Z11" s="681">
        <v>1.3</v>
      </c>
      <c r="AA11" s="682"/>
      <c r="AB11" s="682"/>
      <c r="AC11" s="683"/>
      <c r="AD11" s="684">
        <v>30154</v>
      </c>
      <c r="AE11" s="679"/>
      <c r="AF11" s="679"/>
      <c r="AG11" s="679"/>
      <c r="AH11" s="679"/>
      <c r="AI11" s="679"/>
      <c r="AJ11" s="679"/>
      <c r="AK11" s="680"/>
      <c r="AL11" s="681">
        <v>2.5</v>
      </c>
      <c r="AM11" s="682"/>
      <c r="AN11" s="682"/>
      <c r="AO11" s="717"/>
      <c r="AP11" s="675" t="s">
        <v>256</v>
      </c>
      <c r="AQ11" s="676"/>
      <c r="AR11" s="676"/>
      <c r="AS11" s="676"/>
      <c r="AT11" s="676"/>
      <c r="AU11" s="676"/>
      <c r="AV11" s="676"/>
      <c r="AW11" s="676"/>
      <c r="AX11" s="676"/>
      <c r="AY11" s="676"/>
      <c r="AZ11" s="676"/>
      <c r="BA11" s="676"/>
      <c r="BB11" s="676"/>
      <c r="BC11" s="676"/>
      <c r="BD11" s="676"/>
      <c r="BE11" s="676"/>
      <c r="BF11" s="677"/>
      <c r="BG11" s="678">
        <v>4664</v>
      </c>
      <c r="BH11" s="679"/>
      <c r="BI11" s="679"/>
      <c r="BJ11" s="679"/>
      <c r="BK11" s="679"/>
      <c r="BL11" s="679"/>
      <c r="BM11" s="679"/>
      <c r="BN11" s="680"/>
      <c r="BO11" s="715">
        <v>2.5</v>
      </c>
      <c r="BP11" s="715"/>
      <c r="BQ11" s="715"/>
      <c r="BR11" s="715"/>
      <c r="BS11" s="684" t="s">
        <v>130</v>
      </c>
      <c r="BT11" s="679"/>
      <c r="BU11" s="679"/>
      <c r="BV11" s="679"/>
      <c r="BW11" s="679"/>
      <c r="BX11" s="679"/>
      <c r="BY11" s="679"/>
      <c r="BZ11" s="679"/>
      <c r="CA11" s="679"/>
      <c r="CB11" s="722"/>
      <c r="CD11" s="711" t="s">
        <v>257</v>
      </c>
      <c r="CE11" s="712"/>
      <c r="CF11" s="712"/>
      <c r="CG11" s="712"/>
      <c r="CH11" s="712"/>
      <c r="CI11" s="712"/>
      <c r="CJ11" s="712"/>
      <c r="CK11" s="712"/>
      <c r="CL11" s="712"/>
      <c r="CM11" s="712"/>
      <c r="CN11" s="712"/>
      <c r="CO11" s="712"/>
      <c r="CP11" s="712"/>
      <c r="CQ11" s="713"/>
      <c r="CR11" s="678">
        <v>124605</v>
      </c>
      <c r="CS11" s="679"/>
      <c r="CT11" s="679"/>
      <c r="CU11" s="679"/>
      <c r="CV11" s="679"/>
      <c r="CW11" s="679"/>
      <c r="CX11" s="679"/>
      <c r="CY11" s="680"/>
      <c r="CZ11" s="715">
        <v>5.6</v>
      </c>
      <c r="DA11" s="715"/>
      <c r="DB11" s="715"/>
      <c r="DC11" s="715"/>
      <c r="DD11" s="684">
        <v>52507</v>
      </c>
      <c r="DE11" s="679"/>
      <c r="DF11" s="679"/>
      <c r="DG11" s="679"/>
      <c r="DH11" s="679"/>
      <c r="DI11" s="679"/>
      <c r="DJ11" s="679"/>
      <c r="DK11" s="679"/>
      <c r="DL11" s="679"/>
      <c r="DM11" s="679"/>
      <c r="DN11" s="679"/>
      <c r="DO11" s="679"/>
      <c r="DP11" s="680"/>
      <c r="DQ11" s="684">
        <v>77379</v>
      </c>
      <c r="DR11" s="679"/>
      <c r="DS11" s="679"/>
      <c r="DT11" s="679"/>
      <c r="DU11" s="679"/>
      <c r="DV11" s="679"/>
      <c r="DW11" s="679"/>
      <c r="DX11" s="679"/>
      <c r="DY11" s="679"/>
      <c r="DZ11" s="679"/>
      <c r="EA11" s="679"/>
      <c r="EB11" s="679"/>
      <c r="EC11" s="722"/>
    </row>
    <row r="12" spans="2:143" ht="11.25" customHeight="1" x14ac:dyDescent="0.15">
      <c r="B12" s="675" t="s">
        <v>258</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130</v>
      </c>
      <c r="AA12" s="715"/>
      <c r="AB12" s="715"/>
      <c r="AC12" s="715"/>
      <c r="AD12" s="716" t="s">
        <v>130</v>
      </c>
      <c r="AE12" s="716"/>
      <c r="AF12" s="716"/>
      <c r="AG12" s="716"/>
      <c r="AH12" s="716"/>
      <c r="AI12" s="716"/>
      <c r="AJ12" s="716"/>
      <c r="AK12" s="716"/>
      <c r="AL12" s="681" t="s">
        <v>130</v>
      </c>
      <c r="AM12" s="682"/>
      <c r="AN12" s="682"/>
      <c r="AO12" s="717"/>
      <c r="AP12" s="675" t="s">
        <v>259</v>
      </c>
      <c r="AQ12" s="676"/>
      <c r="AR12" s="676"/>
      <c r="AS12" s="676"/>
      <c r="AT12" s="676"/>
      <c r="AU12" s="676"/>
      <c r="AV12" s="676"/>
      <c r="AW12" s="676"/>
      <c r="AX12" s="676"/>
      <c r="AY12" s="676"/>
      <c r="AZ12" s="676"/>
      <c r="BA12" s="676"/>
      <c r="BB12" s="676"/>
      <c r="BC12" s="676"/>
      <c r="BD12" s="676"/>
      <c r="BE12" s="676"/>
      <c r="BF12" s="677"/>
      <c r="BG12" s="678">
        <v>115311</v>
      </c>
      <c r="BH12" s="679"/>
      <c r="BI12" s="679"/>
      <c r="BJ12" s="679"/>
      <c r="BK12" s="679"/>
      <c r="BL12" s="679"/>
      <c r="BM12" s="679"/>
      <c r="BN12" s="680"/>
      <c r="BO12" s="715">
        <v>62.4</v>
      </c>
      <c r="BP12" s="715"/>
      <c r="BQ12" s="715"/>
      <c r="BR12" s="715"/>
      <c r="BS12" s="684">
        <v>14362</v>
      </c>
      <c r="BT12" s="679"/>
      <c r="BU12" s="679"/>
      <c r="BV12" s="679"/>
      <c r="BW12" s="679"/>
      <c r="BX12" s="679"/>
      <c r="BY12" s="679"/>
      <c r="BZ12" s="679"/>
      <c r="CA12" s="679"/>
      <c r="CB12" s="722"/>
      <c r="CD12" s="711" t="s">
        <v>260</v>
      </c>
      <c r="CE12" s="712"/>
      <c r="CF12" s="712"/>
      <c r="CG12" s="712"/>
      <c r="CH12" s="712"/>
      <c r="CI12" s="712"/>
      <c r="CJ12" s="712"/>
      <c r="CK12" s="712"/>
      <c r="CL12" s="712"/>
      <c r="CM12" s="712"/>
      <c r="CN12" s="712"/>
      <c r="CO12" s="712"/>
      <c r="CP12" s="712"/>
      <c r="CQ12" s="713"/>
      <c r="CR12" s="678">
        <v>21441</v>
      </c>
      <c r="CS12" s="679"/>
      <c r="CT12" s="679"/>
      <c r="CU12" s="679"/>
      <c r="CV12" s="679"/>
      <c r="CW12" s="679"/>
      <c r="CX12" s="679"/>
      <c r="CY12" s="680"/>
      <c r="CZ12" s="715">
        <v>1</v>
      </c>
      <c r="DA12" s="715"/>
      <c r="DB12" s="715"/>
      <c r="DC12" s="715"/>
      <c r="DD12" s="684" t="s">
        <v>242</v>
      </c>
      <c r="DE12" s="679"/>
      <c r="DF12" s="679"/>
      <c r="DG12" s="679"/>
      <c r="DH12" s="679"/>
      <c r="DI12" s="679"/>
      <c r="DJ12" s="679"/>
      <c r="DK12" s="679"/>
      <c r="DL12" s="679"/>
      <c r="DM12" s="679"/>
      <c r="DN12" s="679"/>
      <c r="DO12" s="679"/>
      <c r="DP12" s="680"/>
      <c r="DQ12" s="684">
        <v>13370</v>
      </c>
      <c r="DR12" s="679"/>
      <c r="DS12" s="679"/>
      <c r="DT12" s="679"/>
      <c r="DU12" s="679"/>
      <c r="DV12" s="679"/>
      <c r="DW12" s="679"/>
      <c r="DX12" s="679"/>
      <c r="DY12" s="679"/>
      <c r="DZ12" s="679"/>
      <c r="EA12" s="679"/>
      <c r="EB12" s="679"/>
      <c r="EC12" s="722"/>
    </row>
    <row r="13" spans="2:143" ht="11.25" customHeight="1" x14ac:dyDescent="0.15">
      <c r="B13" s="675" t="s">
        <v>261</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242</v>
      </c>
      <c r="AA13" s="715"/>
      <c r="AB13" s="715"/>
      <c r="AC13" s="715"/>
      <c r="AD13" s="716" t="s">
        <v>130</v>
      </c>
      <c r="AE13" s="716"/>
      <c r="AF13" s="716"/>
      <c r="AG13" s="716"/>
      <c r="AH13" s="716"/>
      <c r="AI13" s="716"/>
      <c r="AJ13" s="716"/>
      <c r="AK13" s="716"/>
      <c r="AL13" s="681" t="s">
        <v>130</v>
      </c>
      <c r="AM13" s="682"/>
      <c r="AN13" s="682"/>
      <c r="AO13" s="717"/>
      <c r="AP13" s="675" t="s">
        <v>262</v>
      </c>
      <c r="AQ13" s="676"/>
      <c r="AR13" s="676"/>
      <c r="AS13" s="676"/>
      <c r="AT13" s="676"/>
      <c r="AU13" s="676"/>
      <c r="AV13" s="676"/>
      <c r="AW13" s="676"/>
      <c r="AX13" s="676"/>
      <c r="AY13" s="676"/>
      <c r="AZ13" s="676"/>
      <c r="BA13" s="676"/>
      <c r="BB13" s="676"/>
      <c r="BC13" s="676"/>
      <c r="BD13" s="676"/>
      <c r="BE13" s="676"/>
      <c r="BF13" s="677"/>
      <c r="BG13" s="678">
        <v>114892</v>
      </c>
      <c r="BH13" s="679"/>
      <c r="BI13" s="679"/>
      <c r="BJ13" s="679"/>
      <c r="BK13" s="679"/>
      <c r="BL13" s="679"/>
      <c r="BM13" s="679"/>
      <c r="BN13" s="680"/>
      <c r="BO13" s="715">
        <v>62.2</v>
      </c>
      <c r="BP13" s="715"/>
      <c r="BQ13" s="715"/>
      <c r="BR13" s="715"/>
      <c r="BS13" s="684">
        <v>14362</v>
      </c>
      <c r="BT13" s="679"/>
      <c r="BU13" s="679"/>
      <c r="BV13" s="679"/>
      <c r="BW13" s="679"/>
      <c r="BX13" s="679"/>
      <c r="BY13" s="679"/>
      <c r="BZ13" s="679"/>
      <c r="CA13" s="679"/>
      <c r="CB13" s="722"/>
      <c r="CD13" s="711" t="s">
        <v>263</v>
      </c>
      <c r="CE13" s="712"/>
      <c r="CF13" s="712"/>
      <c r="CG13" s="712"/>
      <c r="CH13" s="712"/>
      <c r="CI13" s="712"/>
      <c r="CJ13" s="712"/>
      <c r="CK13" s="712"/>
      <c r="CL13" s="712"/>
      <c r="CM13" s="712"/>
      <c r="CN13" s="712"/>
      <c r="CO13" s="712"/>
      <c r="CP13" s="712"/>
      <c r="CQ13" s="713"/>
      <c r="CR13" s="678">
        <v>194946</v>
      </c>
      <c r="CS13" s="679"/>
      <c r="CT13" s="679"/>
      <c r="CU13" s="679"/>
      <c r="CV13" s="679"/>
      <c r="CW13" s="679"/>
      <c r="CX13" s="679"/>
      <c r="CY13" s="680"/>
      <c r="CZ13" s="715">
        <v>8.6999999999999993</v>
      </c>
      <c r="DA13" s="715"/>
      <c r="DB13" s="715"/>
      <c r="DC13" s="715"/>
      <c r="DD13" s="684">
        <v>145379</v>
      </c>
      <c r="DE13" s="679"/>
      <c r="DF13" s="679"/>
      <c r="DG13" s="679"/>
      <c r="DH13" s="679"/>
      <c r="DI13" s="679"/>
      <c r="DJ13" s="679"/>
      <c r="DK13" s="679"/>
      <c r="DL13" s="679"/>
      <c r="DM13" s="679"/>
      <c r="DN13" s="679"/>
      <c r="DO13" s="679"/>
      <c r="DP13" s="680"/>
      <c r="DQ13" s="684">
        <v>96970</v>
      </c>
      <c r="DR13" s="679"/>
      <c r="DS13" s="679"/>
      <c r="DT13" s="679"/>
      <c r="DU13" s="679"/>
      <c r="DV13" s="679"/>
      <c r="DW13" s="679"/>
      <c r="DX13" s="679"/>
      <c r="DY13" s="679"/>
      <c r="DZ13" s="679"/>
      <c r="EA13" s="679"/>
      <c r="EB13" s="679"/>
      <c r="EC13" s="722"/>
    </row>
    <row r="14" spans="2:143" ht="11.25" customHeight="1" x14ac:dyDescent="0.15">
      <c r="B14" s="675" t="s">
        <v>264</v>
      </c>
      <c r="C14" s="676"/>
      <c r="D14" s="676"/>
      <c r="E14" s="676"/>
      <c r="F14" s="676"/>
      <c r="G14" s="676"/>
      <c r="H14" s="676"/>
      <c r="I14" s="676"/>
      <c r="J14" s="676"/>
      <c r="K14" s="676"/>
      <c r="L14" s="676"/>
      <c r="M14" s="676"/>
      <c r="N14" s="676"/>
      <c r="O14" s="676"/>
      <c r="P14" s="676"/>
      <c r="Q14" s="677"/>
      <c r="R14" s="678">
        <v>4029</v>
      </c>
      <c r="S14" s="679"/>
      <c r="T14" s="679"/>
      <c r="U14" s="679"/>
      <c r="V14" s="679"/>
      <c r="W14" s="679"/>
      <c r="X14" s="679"/>
      <c r="Y14" s="680"/>
      <c r="Z14" s="715">
        <v>0.2</v>
      </c>
      <c r="AA14" s="715"/>
      <c r="AB14" s="715"/>
      <c r="AC14" s="715"/>
      <c r="AD14" s="716">
        <v>4029</v>
      </c>
      <c r="AE14" s="716"/>
      <c r="AF14" s="716"/>
      <c r="AG14" s="716"/>
      <c r="AH14" s="716"/>
      <c r="AI14" s="716"/>
      <c r="AJ14" s="716"/>
      <c r="AK14" s="716"/>
      <c r="AL14" s="681">
        <v>0.3</v>
      </c>
      <c r="AM14" s="682"/>
      <c r="AN14" s="682"/>
      <c r="AO14" s="717"/>
      <c r="AP14" s="675" t="s">
        <v>265</v>
      </c>
      <c r="AQ14" s="676"/>
      <c r="AR14" s="676"/>
      <c r="AS14" s="676"/>
      <c r="AT14" s="676"/>
      <c r="AU14" s="676"/>
      <c r="AV14" s="676"/>
      <c r="AW14" s="676"/>
      <c r="AX14" s="676"/>
      <c r="AY14" s="676"/>
      <c r="AZ14" s="676"/>
      <c r="BA14" s="676"/>
      <c r="BB14" s="676"/>
      <c r="BC14" s="676"/>
      <c r="BD14" s="676"/>
      <c r="BE14" s="676"/>
      <c r="BF14" s="677"/>
      <c r="BG14" s="678">
        <v>7031</v>
      </c>
      <c r="BH14" s="679"/>
      <c r="BI14" s="679"/>
      <c r="BJ14" s="679"/>
      <c r="BK14" s="679"/>
      <c r="BL14" s="679"/>
      <c r="BM14" s="679"/>
      <c r="BN14" s="680"/>
      <c r="BO14" s="715">
        <v>3.8</v>
      </c>
      <c r="BP14" s="715"/>
      <c r="BQ14" s="715"/>
      <c r="BR14" s="715"/>
      <c r="BS14" s="684" t="s">
        <v>130</v>
      </c>
      <c r="BT14" s="679"/>
      <c r="BU14" s="679"/>
      <c r="BV14" s="679"/>
      <c r="BW14" s="679"/>
      <c r="BX14" s="679"/>
      <c r="BY14" s="679"/>
      <c r="BZ14" s="679"/>
      <c r="CA14" s="679"/>
      <c r="CB14" s="722"/>
      <c r="CD14" s="711" t="s">
        <v>266</v>
      </c>
      <c r="CE14" s="712"/>
      <c r="CF14" s="712"/>
      <c r="CG14" s="712"/>
      <c r="CH14" s="712"/>
      <c r="CI14" s="712"/>
      <c r="CJ14" s="712"/>
      <c r="CK14" s="712"/>
      <c r="CL14" s="712"/>
      <c r="CM14" s="712"/>
      <c r="CN14" s="712"/>
      <c r="CO14" s="712"/>
      <c r="CP14" s="712"/>
      <c r="CQ14" s="713"/>
      <c r="CR14" s="678">
        <v>67558</v>
      </c>
      <c r="CS14" s="679"/>
      <c r="CT14" s="679"/>
      <c r="CU14" s="679"/>
      <c r="CV14" s="679"/>
      <c r="CW14" s="679"/>
      <c r="CX14" s="679"/>
      <c r="CY14" s="680"/>
      <c r="CZ14" s="715">
        <v>3</v>
      </c>
      <c r="DA14" s="715"/>
      <c r="DB14" s="715"/>
      <c r="DC14" s="715"/>
      <c r="DD14" s="684">
        <v>16192</v>
      </c>
      <c r="DE14" s="679"/>
      <c r="DF14" s="679"/>
      <c r="DG14" s="679"/>
      <c r="DH14" s="679"/>
      <c r="DI14" s="679"/>
      <c r="DJ14" s="679"/>
      <c r="DK14" s="679"/>
      <c r="DL14" s="679"/>
      <c r="DM14" s="679"/>
      <c r="DN14" s="679"/>
      <c r="DO14" s="679"/>
      <c r="DP14" s="680"/>
      <c r="DQ14" s="684">
        <v>51558</v>
      </c>
      <c r="DR14" s="679"/>
      <c r="DS14" s="679"/>
      <c r="DT14" s="679"/>
      <c r="DU14" s="679"/>
      <c r="DV14" s="679"/>
      <c r="DW14" s="679"/>
      <c r="DX14" s="679"/>
      <c r="DY14" s="679"/>
      <c r="DZ14" s="679"/>
      <c r="EA14" s="679"/>
      <c r="EB14" s="679"/>
      <c r="EC14" s="722"/>
    </row>
    <row r="15" spans="2:143" ht="11.25" customHeight="1" x14ac:dyDescent="0.15">
      <c r="B15" s="675" t="s">
        <v>267</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242</v>
      </c>
      <c r="AA15" s="715"/>
      <c r="AB15" s="715"/>
      <c r="AC15" s="715"/>
      <c r="AD15" s="716" t="s">
        <v>130</v>
      </c>
      <c r="AE15" s="716"/>
      <c r="AF15" s="716"/>
      <c r="AG15" s="716"/>
      <c r="AH15" s="716"/>
      <c r="AI15" s="716"/>
      <c r="AJ15" s="716"/>
      <c r="AK15" s="716"/>
      <c r="AL15" s="681" t="s">
        <v>130</v>
      </c>
      <c r="AM15" s="682"/>
      <c r="AN15" s="682"/>
      <c r="AO15" s="717"/>
      <c r="AP15" s="675" t="s">
        <v>268</v>
      </c>
      <c r="AQ15" s="676"/>
      <c r="AR15" s="676"/>
      <c r="AS15" s="676"/>
      <c r="AT15" s="676"/>
      <c r="AU15" s="676"/>
      <c r="AV15" s="676"/>
      <c r="AW15" s="676"/>
      <c r="AX15" s="676"/>
      <c r="AY15" s="676"/>
      <c r="AZ15" s="676"/>
      <c r="BA15" s="676"/>
      <c r="BB15" s="676"/>
      <c r="BC15" s="676"/>
      <c r="BD15" s="676"/>
      <c r="BE15" s="676"/>
      <c r="BF15" s="677"/>
      <c r="BG15" s="678">
        <v>750</v>
      </c>
      <c r="BH15" s="679"/>
      <c r="BI15" s="679"/>
      <c r="BJ15" s="679"/>
      <c r="BK15" s="679"/>
      <c r="BL15" s="679"/>
      <c r="BM15" s="679"/>
      <c r="BN15" s="680"/>
      <c r="BO15" s="715">
        <v>0.4</v>
      </c>
      <c r="BP15" s="715"/>
      <c r="BQ15" s="715"/>
      <c r="BR15" s="715"/>
      <c r="BS15" s="684" t="s">
        <v>130</v>
      </c>
      <c r="BT15" s="679"/>
      <c r="BU15" s="679"/>
      <c r="BV15" s="679"/>
      <c r="BW15" s="679"/>
      <c r="BX15" s="679"/>
      <c r="BY15" s="679"/>
      <c r="BZ15" s="679"/>
      <c r="CA15" s="679"/>
      <c r="CB15" s="722"/>
      <c r="CD15" s="711" t="s">
        <v>269</v>
      </c>
      <c r="CE15" s="712"/>
      <c r="CF15" s="712"/>
      <c r="CG15" s="712"/>
      <c r="CH15" s="712"/>
      <c r="CI15" s="712"/>
      <c r="CJ15" s="712"/>
      <c r="CK15" s="712"/>
      <c r="CL15" s="712"/>
      <c r="CM15" s="712"/>
      <c r="CN15" s="712"/>
      <c r="CO15" s="712"/>
      <c r="CP15" s="712"/>
      <c r="CQ15" s="713"/>
      <c r="CR15" s="678">
        <v>228042</v>
      </c>
      <c r="CS15" s="679"/>
      <c r="CT15" s="679"/>
      <c r="CU15" s="679"/>
      <c r="CV15" s="679"/>
      <c r="CW15" s="679"/>
      <c r="CX15" s="679"/>
      <c r="CY15" s="680"/>
      <c r="CZ15" s="715">
        <v>10.199999999999999</v>
      </c>
      <c r="DA15" s="715"/>
      <c r="DB15" s="715"/>
      <c r="DC15" s="715"/>
      <c r="DD15" s="684">
        <v>77407</v>
      </c>
      <c r="DE15" s="679"/>
      <c r="DF15" s="679"/>
      <c r="DG15" s="679"/>
      <c r="DH15" s="679"/>
      <c r="DI15" s="679"/>
      <c r="DJ15" s="679"/>
      <c r="DK15" s="679"/>
      <c r="DL15" s="679"/>
      <c r="DM15" s="679"/>
      <c r="DN15" s="679"/>
      <c r="DO15" s="679"/>
      <c r="DP15" s="680"/>
      <c r="DQ15" s="684">
        <v>145588</v>
      </c>
      <c r="DR15" s="679"/>
      <c r="DS15" s="679"/>
      <c r="DT15" s="679"/>
      <c r="DU15" s="679"/>
      <c r="DV15" s="679"/>
      <c r="DW15" s="679"/>
      <c r="DX15" s="679"/>
      <c r="DY15" s="679"/>
      <c r="DZ15" s="679"/>
      <c r="EA15" s="679"/>
      <c r="EB15" s="679"/>
      <c r="EC15" s="722"/>
    </row>
    <row r="16" spans="2:143" ht="11.25" customHeight="1" x14ac:dyDescent="0.15">
      <c r="B16" s="675" t="s">
        <v>270</v>
      </c>
      <c r="C16" s="676"/>
      <c r="D16" s="676"/>
      <c r="E16" s="676"/>
      <c r="F16" s="676"/>
      <c r="G16" s="676"/>
      <c r="H16" s="676"/>
      <c r="I16" s="676"/>
      <c r="J16" s="676"/>
      <c r="K16" s="676"/>
      <c r="L16" s="676"/>
      <c r="M16" s="676"/>
      <c r="N16" s="676"/>
      <c r="O16" s="676"/>
      <c r="P16" s="676"/>
      <c r="Q16" s="677"/>
      <c r="R16" s="678">
        <v>976</v>
      </c>
      <c r="S16" s="679"/>
      <c r="T16" s="679"/>
      <c r="U16" s="679"/>
      <c r="V16" s="679"/>
      <c r="W16" s="679"/>
      <c r="X16" s="679"/>
      <c r="Y16" s="680"/>
      <c r="Z16" s="715">
        <v>0</v>
      </c>
      <c r="AA16" s="715"/>
      <c r="AB16" s="715"/>
      <c r="AC16" s="715"/>
      <c r="AD16" s="716">
        <v>976</v>
      </c>
      <c r="AE16" s="716"/>
      <c r="AF16" s="716"/>
      <c r="AG16" s="716"/>
      <c r="AH16" s="716"/>
      <c r="AI16" s="716"/>
      <c r="AJ16" s="716"/>
      <c r="AK16" s="716"/>
      <c r="AL16" s="681">
        <v>0.1</v>
      </c>
      <c r="AM16" s="682"/>
      <c r="AN16" s="682"/>
      <c r="AO16" s="717"/>
      <c r="AP16" s="675" t="s">
        <v>271</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242</v>
      </c>
      <c r="BP16" s="715"/>
      <c r="BQ16" s="715"/>
      <c r="BR16" s="715"/>
      <c r="BS16" s="684" t="s">
        <v>242</v>
      </c>
      <c r="BT16" s="679"/>
      <c r="BU16" s="679"/>
      <c r="BV16" s="679"/>
      <c r="BW16" s="679"/>
      <c r="BX16" s="679"/>
      <c r="BY16" s="679"/>
      <c r="BZ16" s="679"/>
      <c r="CA16" s="679"/>
      <c r="CB16" s="722"/>
      <c r="CD16" s="711" t="s">
        <v>272</v>
      </c>
      <c r="CE16" s="712"/>
      <c r="CF16" s="712"/>
      <c r="CG16" s="712"/>
      <c r="CH16" s="712"/>
      <c r="CI16" s="712"/>
      <c r="CJ16" s="712"/>
      <c r="CK16" s="712"/>
      <c r="CL16" s="712"/>
      <c r="CM16" s="712"/>
      <c r="CN16" s="712"/>
      <c r="CO16" s="712"/>
      <c r="CP16" s="712"/>
      <c r="CQ16" s="713"/>
      <c r="CR16" s="678">
        <v>50517</v>
      </c>
      <c r="CS16" s="679"/>
      <c r="CT16" s="679"/>
      <c r="CU16" s="679"/>
      <c r="CV16" s="679"/>
      <c r="CW16" s="679"/>
      <c r="CX16" s="679"/>
      <c r="CY16" s="680"/>
      <c r="CZ16" s="715">
        <v>2.2999999999999998</v>
      </c>
      <c r="DA16" s="715"/>
      <c r="DB16" s="715"/>
      <c r="DC16" s="715"/>
      <c r="DD16" s="684" t="s">
        <v>242</v>
      </c>
      <c r="DE16" s="679"/>
      <c r="DF16" s="679"/>
      <c r="DG16" s="679"/>
      <c r="DH16" s="679"/>
      <c r="DI16" s="679"/>
      <c r="DJ16" s="679"/>
      <c r="DK16" s="679"/>
      <c r="DL16" s="679"/>
      <c r="DM16" s="679"/>
      <c r="DN16" s="679"/>
      <c r="DO16" s="679"/>
      <c r="DP16" s="680"/>
      <c r="DQ16" s="684">
        <v>3770</v>
      </c>
      <c r="DR16" s="679"/>
      <c r="DS16" s="679"/>
      <c r="DT16" s="679"/>
      <c r="DU16" s="679"/>
      <c r="DV16" s="679"/>
      <c r="DW16" s="679"/>
      <c r="DX16" s="679"/>
      <c r="DY16" s="679"/>
      <c r="DZ16" s="679"/>
      <c r="EA16" s="679"/>
      <c r="EB16" s="679"/>
      <c r="EC16" s="722"/>
    </row>
    <row r="17" spans="2:133" ht="11.25" customHeight="1" x14ac:dyDescent="0.15">
      <c r="B17" s="675" t="s">
        <v>273</v>
      </c>
      <c r="C17" s="676"/>
      <c r="D17" s="676"/>
      <c r="E17" s="676"/>
      <c r="F17" s="676"/>
      <c r="G17" s="676"/>
      <c r="H17" s="676"/>
      <c r="I17" s="676"/>
      <c r="J17" s="676"/>
      <c r="K17" s="676"/>
      <c r="L17" s="676"/>
      <c r="M17" s="676"/>
      <c r="N17" s="676"/>
      <c r="O17" s="676"/>
      <c r="P17" s="676"/>
      <c r="Q17" s="677"/>
      <c r="R17" s="678">
        <v>4731</v>
      </c>
      <c r="S17" s="679"/>
      <c r="T17" s="679"/>
      <c r="U17" s="679"/>
      <c r="V17" s="679"/>
      <c r="W17" s="679"/>
      <c r="X17" s="679"/>
      <c r="Y17" s="680"/>
      <c r="Z17" s="715">
        <v>0.2</v>
      </c>
      <c r="AA17" s="715"/>
      <c r="AB17" s="715"/>
      <c r="AC17" s="715"/>
      <c r="AD17" s="716">
        <v>4731</v>
      </c>
      <c r="AE17" s="716"/>
      <c r="AF17" s="716"/>
      <c r="AG17" s="716"/>
      <c r="AH17" s="716"/>
      <c r="AI17" s="716"/>
      <c r="AJ17" s="716"/>
      <c r="AK17" s="716"/>
      <c r="AL17" s="681">
        <v>0.4</v>
      </c>
      <c r="AM17" s="682"/>
      <c r="AN17" s="682"/>
      <c r="AO17" s="717"/>
      <c r="AP17" s="675" t="s">
        <v>274</v>
      </c>
      <c r="AQ17" s="676"/>
      <c r="AR17" s="676"/>
      <c r="AS17" s="676"/>
      <c r="AT17" s="676"/>
      <c r="AU17" s="676"/>
      <c r="AV17" s="676"/>
      <c r="AW17" s="676"/>
      <c r="AX17" s="676"/>
      <c r="AY17" s="676"/>
      <c r="AZ17" s="676"/>
      <c r="BA17" s="676"/>
      <c r="BB17" s="676"/>
      <c r="BC17" s="676"/>
      <c r="BD17" s="676"/>
      <c r="BE17" s="676"/>
      <c r="BF17" s="677"/>
      <c r="BG17" s="678" t="s">
        <v>242</v>
      </c>
      <c r="BH17" s="679"/>
      <c r="BI17" s="679"/>
      <c r="BJ17" s="679"/>
      <c r="BK17" s="679"/>
      <c r="BL17" s="679"/>
      <c r="BM17" s="679"/>
      <c r="BN17" s="680"/>
      <c r="BO17" s="715" t="s">
        <v>242</v>
      </c>
      <c r="BP17" s="715"/>
      <c r="BQ17" s="715"/>
      <c r="BR17" s="715"/>
      <c r="BS17" s="684" t="s">
        <v>242</v>
      </c>
      <c r="BT17" s="679"/>
      <c r="BU17" s="679"/>
      <c r="BV17" s="679"/>
      <c r="BW17" s="679"/>
      <c r="BX17" s="679"/>
      <c r="BY17" s="679"/>
      <c r="BZ17" s="679"/>
      <c r="CA17" s="679"/>
      <c r="CB17" s="722"/>
      <c r="CD17" s="711" t="s">
        <v>275</v>
      </c>
      <c r="CE17" s="712"/>
      <c r="CF17" s="712"/>
      <c r="CG17" s="712"/>
      <c r="CH17" s="712"/>
      <c r="CI17" s="712"/>
      <c r="CJ17" s="712"/>
      <c r="CK17" s="712"/>
      <c r="CL17" s="712"/>
      <c r="CM17" s="712"/>
      <c r="CN17" s="712"/>
      <c r="CO17" s="712"/>
      <c r="CP17" s="712"/>
      <c r="CQ17" s="713"/>
      <c r="CR17" s="678">
        <v>302744</v>
      </c>
      <c r="CS17" s="679"/>
      <c r="CT17" s="679"/>
      <c r="CU17" s="679"/>
      <c r="CV17" s="679"/>
      <c r="CW17" s="679"/>
      <c r="CX17" s="679"/>
      <c r="CY17" s="680"/>
      <c r="CZ17" s="715">
        <v>13.6</v>
      </c>
      <c r="DA17" s="715"/>
      <c r="DB17" s="715"/>
      <c r="DC17" s="715"/>
      <c r="DD17" s="684" t="s">
        <v>242</v>
      </c>
      <c r="DE17" s="679"/>
      <c r="DF17" s="679"/>
      <c r="DG17" s="679"/>
      <c r="DH17" s="679"/>
      <c r="DI17" s="679"/>
      <c r="DJ17" s="679"/>
      <c r="DK17" s="679"/>
      <c r="DL17" s="679"/>
      <c r="DM17" s="679"/>
      <c r="DN17" s="679"/>
      <c r="DO17" s="679"/>
      <c r="DP17" s="680"/>
      <c r="DQ17" s="684">
        <v>296637</v>
      </c>
      <c r="DR17" s="679"/>
      <c r="DS17" s="679"/>
      <c r="DT17" s="679"/>
      <c r="DU17" s="679"/>
      <c r="DV17" s="679"/>
      <c r="DW17" s="679"/>
      <c r="DX17" s="679"/>
      <c r="DY17" s="679"/>
      <c r="DZ17" s="679"/>
      <c r="EA17" s="679"/>
      <c r="EB17" s="679"/>
      <c r="EC17" s="722"/>
    </row>
    <row r="18" spans="2:133" ht="11.25" customHeight="1" x14ac:dyDescent="0.15">
      <c r="B18" s="675" t="s">
        <v>276</v>
      </c>
      <c r="C18" s="676"/>
      <c r="D18" s="676"/>
      <c r="E18" s="676"/>
      <c r="F18" s="676"/>
      <c r="G18" s="676"/>
      <c r="H18" s="676"/>
      <c r="I18" s="676"/>
      <c r="J18" s="676"/>
      <c r="K18" s="676"/>
      <c r="L18" s="676"/>
      <c r="M18" s="676"/>
      <c r="N18" s="676"/>
      <c r="O18" s="676"/>
      <c r="P18" s="676"/>
      <c r="Q18" s="677"/>
      <c r="R18" s="678">
        <v>324</v>
      </c>
      <c r="S18" s="679"/>
      <c r="T18" s="679"/>
      <c r="U18" s="679"/>
      <c r="V18" s="679"/>
      <c r="W18" s="679"/>
      <c r="X18" s="679"/>
      <c r="Y18" s="680"/>
      <c r="Z18" s="715">
        <v>0</v>
      </c>
      <c r="AA18" s="715"/>
      <c r="AB18" s="715"/>
      <c r="AC18" s="715"/>
      <c r="AD18" s="716">
        <v>324</v>
      </c>
      <c r="AE18" s="716"/>
      <c r="AF18" s="716"/>
      <c r="AG18" s="716"/>
      <c r="AH18" s="716"/>
      <c r="AI18" s="716"/>
      <c r="AJ18" s="716"/>
      <c r="AK18" s="716"/>
      <c r="AL18" s="681">
        <v>0</v>
      </c>
      <c r="AM18" s="682"/>
      <c r="AN18" s="682"/>
      <c r="AO18" s="717"/>
      <c r="AP18" s="675" t="s">
        <v>277</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242</v>
      </c>
      <c r="BP18" s="715"/>
      <c r="BQ18" s="715"/>
      <c r="BR18" s="715"/>
      <c r="BS18" s="684" t="s">
        <v>242</v>
      </c>
      <c r="BT18" s="679"/>
      <c r="BU18" s="679"/>
      <c r="BV18" s="679"/>
      <c r="BW18" s="679"/>
      <c r="BX18" s="679"/>
      <c r="BY18" s="679"/>
      <c r="BZ18" s="679"/>
      <c r="CA18" s="679"/>
      <c r="CB18" s="722"/>
      <c r="CD18" s="711" t="s">
        <v>278</v>
      </c>
      <c r="CE18" s="712"/>
      <c r="CF18" s="712"/>
      <c r="CG18" s="712"/>
      <c r="CH18" s="712"/>
      <c r="CI18" s="712"/>
      <c r="CJ18" s="712"/>
      <c r="CK18" s="712"/>
      <c r="CL18" s="712"/>
      <c r="CM18" s="712"/>
      <c r="CN18" s="712"/>
      <c r="CO18" s="712"/>
      <c r="CP18" s="712"/>
      <c r="CQ18" s="713"/>
      <c r="CR18" s="678" t="s">
        <v>242</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279</v>
      </c>
      <c r="C19" s="676"/>
      <c r="D19" s="676"/>
      <c r="E19" s="676"/>
      <c r="F19" s="676"/>
      <c r="G19" s="676"/>
      <c r="H19" s="676"/>
      <c r="I19" s="676"/>
      <c r="J19" s="676"/>
      <c r="K19" s="676"/>
      <c r="L19" s="676"/>
      <c r="M19" s="676"/>
      <c r="N19" s="676"/>
      <c r="O19" s="676"/>
      <c r="P19" s="676"/>
      <c r="Q19" s="677"/>
      <c r="R19" s="678">
        <v>518</v>
      </c>
      <c r="S19" s="679"/>
      <c r="T19" s="679"/>
      <c r="U19" s="679"/>
      <c r="V19" s="679"/>
      <c r="W19" s="679"/>
      <c r="X19" s="679"/>
      <c r="Y19" s="680"/>
      <c r="Z19" s="715">
        <v>0</v>
      </c>
      <c r="AA19" s="715"/>
      <c r="AB19" s="715"/>
      <c r="AC19" s="715"/>
      <c r="AD19" s="716">
        <v>518</v>
      </c>
      <c r="AE19" s="716"/>
      <c r="AF19" s="716"/>
      <c r="AG19" s="716"/>
      <c r="AH19" s="716"/>
      <c r="AI19" s="716"/>
      <c r="AJ19" s="716"/>
      <c r="AK19" s="716"/>
      <c r="AL19" s="681">
        <v>0</v>
      </c>
      <c r="AM19" s="682"/>
      <c r="AN19" s="682"/>
      <c r="AO19" s="717"/>
      <c r="AP19" s="675" t="s">
        <v>280</v>
      </c>
      <c r="AQ19" s="676"/>
      <c r="AR19" s="676"/>
      <c r="AS19" s="676"/>
      <c r="AT19" s="676"/>
      <c r="AU19" s="676"/>
      <c r="AV19" s="676"/>
      <c r="AW19" s="676"/>
      <c r="AX19" s="676"/>
      <c r="AY19" s="676"/>
      <c r="AZ19" s="676"/>
      <c r="BA19" s="676"/>
      <c r="BB19" s="676"/>
      <c r="BC19" s="676"/>
      <c r="BD19" s="676"/>
      <c r="BE19" s="676"/>
      <c r="BF19" s="677"/>
      <c r="BG19" s="678" t="s">
        <v>130</v>
      </c>
      <c r="BH19" s="679"/>
      <c r="BI19" s="679"/>
      <c r="BJ19" s="679"/>
      <c r="BK19" s="679"/>
      <c r="BL19" s="679"/>
      <c r="BM19" s="679"/>
      <c r="BN19" s="680"/>
      <c r="BO19" s="715" t="s">
        <v>242</v>
      </c>
      <c r="BP19" s="715"/>
      <c r="BQ19" s="715"/>
      <c r="BR19" s="715"/>
      <c r="BS19" s="684" t="s">
        <v>130</v>
      </c>
      <c r="BT19" s="679"/>
      <c r="BU19" s="679"/>
      <c r="BV19" s="679"/>
      <c r="BW19" s="679"/>
      <c r="BX19" s="679"/>
      <c r="BY19" s="679"/>
      <c r="BZ19" s="679"/>
      <c r="CA19" s="679"/>
      <c r="CB19" s="722"/>
      <c r="CD19" s="711" t="s">
        <v>281</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242</v>
      </c>
      <c r="DA19" s="715"/>
      <c r="DB19" s="715"/>
      <c r="DC19" s="715"/>
      <c r="DD19" s="684" t="s">
        <v>242</v>
      </c>
      <c r="DE19" s="679"/>
      <c r="DF19" s="679"/>
      <c r="DG19" s="679"/>
      <c r="DH19" s="679"/>
      <c r="DI19" s="679"/>
      <c r="DJ19" s="679"/>
      <c r="DK19" s="679"/>
      <c r="DL19" s="679"/>
      <c r="DM19" s="679"/>
      <c r="DN19" s="679"/>
      <c r="DO19" s="679"/>
      <c r="DP19" s="680"/>
      <c r="DQ19" s="684" t="s">
        <v>242</v>
      </c>
      <c r="DR19" s="679"/>
      <c r="DS19" s="679"/>
      <c r="DT19" s="679"/>
      <c r="DU19" s="679"/>
      <c r="DV19" s="679"/>
      <c r="DW19" s="679"/>
      <c r="DX19" s="679"/>
      <c r="DY19" s="679"/>
      <c r="DZ19" s="679"/>
      <c r="EA19" s="679"/>
      <c r="EB19" s="679"/>
      <c r="EC19" s="722"/>
    </row>
    <row r="20" spans="2:133" ht="11.25" customHeight="1" x14ac:dyDescent="0.15">
      <c r="B20" s="675" t="s">
        <v>282</v>
      </c>
      <c r="C20" s="676"/>
      <c r="D20" s="676"/>
      <c r="E20" s="676"/>
      <c r="F20" s="676"/>
      <c r="G20" s="676"/>
      <c r="H20" s="676"/>
      <c r="I20" s="676"/>
      <c r="J20" s="676"/>
      <c r="K20" s="676"/>
      <c r="L20" s="676"/>
      <c r="M20" s="676"/>
      <c r="N20" s="676"/>
      <c r="O20" s="676"/>
      <c r="P20" s="676"/>
      <c r="Q20" s="677"/>
      <c r="R20" s="678">
        <v>60</v>
      </c>
      <c r="S20" s="679"/>
      <c r="T20" s="679"/>
      <c r="U20" s="679"/>
      <c r="V20" s="679"/>
      <c r="W20" s="679"/>
      <c r="X20" s="679"/>
      <c r="Y20" s="680"/>
      <c r="Z20" s="715">
        <v>0</v>
      </c>
      <c r="AA20" s="715"/>
      <c r="AB20" s="715"/>
      <c r="AC20" s="715"/>
      <c r="AD20" s="716">
        <v>60</v>
      </c>
      <c r="AE20" s="716"/>
      <c r="AF20" s="716"/>
      <c r="AG20" s="716"/>
      <c r="AH20" s="716"/>
      <c r="AI20" s="716"/>
      <c r="AJ20" s="716"/>
      <c r="AK20" s="716"/>
      <c r="AL20" s="681">
        <v>0</v>
      </c>
      <c r="AM20" s="682"/>
      <c r="AN20" s="682"/>
      <c r="AO20" s="717"/>
      <c r="AP20" s="675" t="s">
        <v>283</v>
      </c>
      <c r="AQ20" s="676"/>
      <c r="AR20" s="676"/>
      <c r="AS20" s="676"/>
      <c r="AT20" s="676"/>
      <c r="AU20" s="676"/>
      <c r="AV20" s="676"/>
      <c r="AW20" s="676"/>
      <c r="AX20" s="676"/>
      <c r="AY20" s="676"/>
      <c r="AZ20" s="676"/>
      <c r="BA20" s="676"/>
      <c r="BB20" s="676"/>
      <c r="BC20" s="676"/>
      <c r="BD20" s="676"/>
      <c r="BE20" s="676"/>
      <c r="BF20" s="677"/>
      <c r="BG20" s="678" t="s">
        <v>242</v>
      </c>
      <c r="BH20" s="679"/>
      <c r="BI20" s="679"/>
      <c r="BJ20" s="679"/>
      <c r="BK20" s="679"/>
      <c r="BL20" s="679"/>
      <c r="BM20" s="679"/>
      <c r="BN20" s="680"/>
      <c r="BO20" s="715" t="s">
        <v>130</v>
      </c>
      <c r="BP20" s="715"/>
      <c r="BQ20" s="715"/>
      <c r="BR20" s="715"/>
      <c r="BS20" s="684" t="s">
        <v>130</v>
      </c>
      <c r="BT20" s="679"/>
      <c r="BU20" s="679"/>
      <c r="BV20" s="679"/>
      <c r="BW20" s="679"/>
      <c r="BX20" s="679"/>
      <c r="BY20" s="679"/>
      <c r="BZ20" s="679"/>
      <c r="CA20" s="679"/>
      <c r="CB20" s="722"/>
      <c r="CD20" s="711" t="s">
        <v>284</v>
      </c>
      <c r="CE20" s="712"/>
      <c r="CF20" s="712"/>
      <c r="CG20" s="712"/>
      <c r="CH20" s="712"/>
      <c r="CI20" s="712"/>
      <c r="CJ20" s="712"/>
      <c r="CK20" s="712"/>
      <c r="CL20" s="712"/>
      <c r="CM20" s="712"/>
      <c r="CN20" s="712"/>
      <c r="CO20" s="712"/>
      <c r="CP20" s="712"/>
      <c r="CQ20" s="713"/>
      <c r="CR20" s="678">
        <v>2229074</v>
      </c>
      <c r="CS20" s="679"/>
      <c r="CT20" s="679"/>
      <c r="CU20" s="679"/>
      <c r="CV20" s="679"/>
      <c r="CW20" s="679"/>
      <c r="CX20" s="679"/>
      <c r="CY20" s="680"/>
      <c r="CZ20" s="715">
        <v>100</v>
      </c>
      <c r="DA20" s="715"/>
      <c r="DB20" s="715"/>
      <c r="DC20" s="715"/>
      <c r="DD20" s="684">
        <v>525363</v>
      </c>
      <c r="DE20" s="679"/>
      <c r="DF20" s="679"/>
      <c r="DG20" s="679"/>
      <c r="DH20" s="679"/>
      <c r="DI20" s="679"/>
      <c r="DJ20" s="679"/>
      <c r="DK20" s="679"/>
      <c r="DL20" s="679"/>
      <c r="DM20" s="679"/>
      <c r="DN20" s="679"/>
      <c r="DO20" s="679"/>
      <c r="DP20" s="680"/>
      <c r="DQ20" s="684">
        <v>1562049</v>
      </c>
      <c r="DR20" s="679"/>
      <c r="DS20" s="679"/>
      <c r="DT20" s="679"/>
      <c r="DU20" s="679"/>
      <c r="DV20" s="679"/>
      <c r="DW20" s="679"/>
      <c r="DX20" s="679"/>
      <c r="DY20" s="679"/>
      <c r="DZ20" s="679"/>
      <c r="EA20" s="679"/>
      <c r="EB20" s="679"/>
      <c r="EC20" s="722"/>
    </row>
    <row r="21" spans="2:133" ht="11.25" customHeight="1" x14ac:dyDescent="0.15">
      <c r="B21" s="675" t="s">
        <v>285</v>
      </c>
      <c r="C21" s="676"/>
      <c r="D21" s="676"/>
      <c r="E21" s="676"/>
      <c r="F21" s="676"/>
      <c r="G21" s="676"/>
      <c r="H21" s="676"/>
      <c r="I21" s="676"/>
      <c r="J21" s="676"/>
      <c r="K21" s="676"/>
      <c r="L21" s="676"/>
      <c r="M21" s="676"/>
      <c r="N21" s="676"/>
      <c r="O21" s="676"/>
      <c r="P21" s="676"/>
      <c r="Q21" s="677"/>
      <c r="R21" s="678">
        <v>3829</v>
      </c>
      <c r="S21" s="679"/>
      <c r="T21" s="679"/>
      <c r="U21" s="679"/>
      <c r="V21" s="679"/>
      <c r="W21" s="679"/>
      <c r="X21" s="679"/>
      <c r="Y21" s="680"/>
      <c r="Z21" s="715">
        <v>0.2</v>
      </c>
      <c r="AA21" s="715"/>
      <c r="AB21" s="715"/>
      <c r="AC21" s="715"/>
      <c r="AD21" s="716">
        <v>3829</v>
      </c>
      <c r="AE21" s="716"/>
      <c r="AF21" s="716"/>
      <c r="AG21" s="716"/>
      <c r="AH21" s="716"/>
      <c r="AI21" s="716"/>
      <c r="AJ21" s="716"/>
      <c r="AK21" s="716"/>
      <c r="AL21" s="681">
        <v>0.3</v>
      </c>
      <c r="AM21" s="682"/>
      <c r="AN21" s="682"/>
      <c r="AO21" s="717"/>
      <c r="AP21" s="772" t="s">
        <v>286</v>
      </c>
      <c r="AQ21" s="780"/>
      <c r="AR21" s="780"/>
      <c r="AS21" s="780"/>
      <c r="AT21" s="780"/>
      <c r="AU21" s="780"/>
      <c r="AV21" s="780"/>
      <c r="AW21" s="780"/>
      <c r="AX21" s="780"/>
      <c r="AY21" s="780"/>
      <c r="AZ21" s="780"/>
      <c r="BA21" s="780"/>
      <c r="BB21" s="780"/>
      <c r="BC21" s="780"/>
      <c r="BD21" s="780"/>
      <c r="BE21" s="780"/>
      <c r="BF21" s="774"/>
      <c r="BG21" s="678" t="s">
        <v>242</v>
      </c>
      <c r="BH21" s="679"/>
      <c r="BI21" s="679"/>
      <c r="BJ21" s="679"/>
      <c r="BK21" s="679"/>
      <c r="BL21" s="679"/>
      <c r="BM21" s="679"/>
      <c r="BN21" s="680"/>
      <c r="BO21" s="715" t="s">
        <v>130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287</v>
      </c>
      <c r="C22" s="676"/>
      <c r="D22" s="676"/>
      <c r="E22" s="676"/>
      <c r="F22" s="676"/>
      <c r="G22" s="676"/>
      <c r="H22" s="676"/>
      <c r="I22" s="676"/>
      <c r="J22" s="676"/>
      <c r="K22" s="676"/>
      <c r="L22" s="676"/>
      <c r="M22" s="676"/>
      <c r="N22" s="676"/>
      <c r="O22" s="676"/>
      <c r="P22" s="676"/>
      <c r="Q22" s="677"/>
      <c r="R22" s="678">
        <v>1080990</v>
      </c>
      <c r="S22" s="679"/>
      <c r="T22" s="679"/>
      <c r="U22" s="679"/>
      <c r="V22" s="679"/>
      <c r="W22" s="679"/>
      <c r="X22" s="679"/>
      <c r="Y22" s="680"/>
      <c r="Z22" s="715">
        <v>44.8</v>
      </c>
      <c r="AA22" s="715"/>
      <c r="AB22" s="715"/>
      <c r="AC22" s="715"/>
      <c r="AD22" s="716">
        <v>946610</v>
      </c>
      <c r="AE22" s="716"/>
      <c r="AF22" s="716"/>
      <c r="AG22" s="716"/>
      <c r="AH22" s="716"/>
      <c r="AI22" s="716"/>
      <c r="AJ22" s="716"/>
      <c r="AK22" s="716"/>
      <c r="AL22" s="681">
        <v>78.2</v>
      </c>
      <c r="AM22" s="682"/>
      <c r="AN22" s="682"/>
      <c r="AO22" s="717"/>
      <c r="AP22" s="772" t="s">
        <v>288</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242</v>
      </c>
      <c r="BP22" s="715"/>
      <c r="BQ22" s="715"/>
      <c r="BR22" s="715"/>
      <c r="BS22" s="684" t="s">
        <v>242</v>
      </c>
      <c r="BT22" s="679"/>
      <c r="BU22" s="679"/>
      <c r="BV22" s="679"/>
      <c r="BW22" s="679"/>
      <c r="BX22" s="679"/>
      <c r="BY22" s="679"/>
      <c r="BZ22" s="679"/>
      <c r="CA22" s="679"/>
      <c r="CB22" s="722"/>
      <c r="CD22" s="782" t="s">
        <v>289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290</v>
      </c>
      <c r="C23" s="676"/>
      <c r="D23" s="676"/>
      <c r="E23" s="676"/>
      <c r="F23" s="676"/>
      <c r="G23" s="676"/>
      <c r="H23" s="676"/>
      <c r="I23" s="676"/>
      <c r="J23" s="676"/>
      <c r="K23" s="676"/>
      <c r="L23" s="676"/>
      <c r="M23" s="676"/>
      <c r="N23" s="676"/>
      <c r="O23" s="676"/>
      <c r="P23" s="676"/>
      <c r="Q23" s="677"/>
      <c r="R23" s="678">
        <v>946610</v>
      </c>
      <c r="S23" s="679"/>
      <c r="T23" s="679"/>
      <c r="U23" s="679"/>
      <c r="V23" s="679"/>
      <c r="W23" s="679"/>
      <c r="X23" s="679"/>
      <c r="Y23" s="680"/>
      <c r="Z23" s="715">
        <v>39.200000000000003</v>
      </c>
      <c r="AA23" s="715"/>
      <c r="AB23" s="715"/>
      <c r="AC23" s="715"/>
      <c r="AD23" s="716">
        <v>946610</v>
      </c>
      <c r="AE23" s="716"/>
      <c r="AF23" s="716"/>
      <c r="AG23" s="716"/>
      <c r="AH23" s="716"/>
      <c r="AI23" s="716"/>
      <c r="AJ23" s="716"/>
      <c r="AK23" s="716"/>
      <c r="AL23" s="681">
        <v>78.2</v>
      </c>
      <c r="AM23" s="682"/>
      <c r="AN23" s="682"/>
      <c r="AO23" s="717"/>
      <c r="AP23" s="772" t="s">
        <v>291</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130</v>
      </c>
      <c r="BP23" s="715"/>
      <c r="BQ23" s="715"/>
      <c r="BR23" s="715"/>
      <c r="BS23" s="684" t="s">
        <v>130</v>
      </c>
      <c r="BT23" s="679"/>
      <c r="BU23" s="679"/>
      <c r="BV23" s="679"/>
      <c r="BW23" s="679"/>
      <c r="BX23" s="679"/>
      <c r="BY23" s="679"/>
      <c r="BZ23" s="679"/>
      <c r="CA23" s="679"/>
      <c r="CB23" s="722"/>
      <c r="CD23" s="782" t="s">
        <v>230</v>
      </c>
      <c r="CE23" s="783"/>
      <c r="CF23" s="783"/>
      <c r="CG23" s="783"/>
      <c r="CH23" s="783"/>
      <c r="CI23" s="783"/>
      <c r="CJ23" s="783"/>
      <c r="CK23" s="783"/>
      <c r="CL23" s="783"/>
      <c r="CM23" s="783"/>
      <c r="CN23" s="783"/>
      <c r="CO23" s="783"/>
      <c r="CP23" s="783"/>
      <c r="CQ23" s="784"/>
      <c r="CR23" s="782" t="s">
        <v>292</v>
      </c>
      <c r="CS23" s="783"/>
      <c r="CT23" s="783"/>
      <c r="CU23" s="783"/>
      <c r="CV23" s="783"/>
      <c r="CW23" s="783"/>
      <c r="CX23" s="783"/>
      <c r="CY23" s="784"/>
      <c r="CZ23" s="782" t="s">
        <v>293</v>
      </c>
      <c r="DA23" s="783"/>
      <c r="DB23" s="783"/>
      <c r="DC23" s="784"/>
      <c r="DD23" s="782" t="s">
        <v>294</v>
      </c>
      <c r="DE23" s="783"/>
      <c r="DF23" s="783"/>
      <c r="DG23" s="783"/>
      <c r="DH23" s="783"/>
      <c r="DI23" s="783"/>
      <c r="DJ23" s="783"/>
      <c r="DK23" s="784"/>
      <c r="DL23" s="791" t="s">
        <v>295</v>
      </c>
      <c r="DM23" s="792"/>
      <c r="DN23" s="792"/>
      <c r="DO23" s="792"/>
      <c r="DP23" s="792"/>
      <c r="DQ23" s="792"/>
      <c r="DR23" s="792"/>
      <c r="DS23" s="792"/>
      <c r="DT23" s="792"/>
      <c r="DU23" s="792"/>
      <c r="DV23" s="793"/>
      <c r="DW23" s="782" t="s">
        <v>296</v>
      </c>
      <c r="DX23" s="783"/>
      <c r="DY23" s="783"/>
      <c r="DZ23" s="783"/>
      <c r="EA23" s="783"/>
      <c r="EB23" s="783"/>
      <c r="EC23" s="784"/>
    </row>
    <row r="24" spans="2:133" ht="11.25" customHeight="1" x14ac:dyDescent="0.15">
      <c r="B24" s="675" t="s">
        <v>297</v>
      </c>
      <c r="C24" s="676"/>
      <c r="D24" s="676"/>
      <c r="E24" s="676"/>
      <c r="F24" s="676"/>
      <c r="G24" s="676"/>
      <c r="H24" s="676"/>
      <c r="I24" s="676"/>
      <c r="J24" s="676"/>
      <c r="K24" s="676"/>
      <c r="L24" s="676"/>
      <c r="M24" s="676"/>
      <c r="N24" s="676"/>
      <c r="O24" s="676"/>
      <c r="P24" s="676"/>
      <c r="Q24" s="677"/>
      <c r="R24" s="678">
        <v>134380</v>
      </c>
      <c r="S24" s="679"/>
      <c r="T24" s="679"/>
      <c r="U24" s="679"/>
      <c r="V24" s="679"/>
      <c r="W24" s="679"/>
      <c r="X24" s="679"/>
      <c r="Y24" s="680"/>
      <c r="Z24" s="715">
        <v>5.6</v>
      </c>
      <c r="AA24" s="715"/>
      <c r="AB24" s="715"/>
      <c r="AC24" s="715"/>
      <c r="AD24" s="716" t="s">
        <v>242</v>
      </c>
      <c r="AE24" s="716"/>
      <c r="AF24" s="716"/>
      <c r="AG24" s="716"/>
      <c r="AH24" s="716"/>
      <c r="AI24" s="716"/>
      <c r="AJ24" s="716"/>
      <c r="AK24" s="716"/>
      <c r="AL24" s="681" t="s">
        <v>130</v>
      </c>
      <c r="AM24" s="682"/>
      <c r="AN24" s="682"/>
      <c r="AO24" s="717"/>
      <c r="AP24" s="772" t="s">
        <v>298</v>
      </c>
      <c r="AQ24" s="780"/>
      <c r="AR24" s="780"/>
      <c r="AS24" s="780"/>
      <c r="AT24" s="780"/>
      <c r="AU24" s="780"/>
      <c r="AV24" s="780"/>
      <c r="AW24" s="780"/>
      <c r="AX24" s="780"/>
      <c r="AY24" s="780"/>
      <c r="AZ24" s="780"/>
      <c r="BA24" s="780"/>
      <c r="BB24" s="780"/>
      <c r="BC24" s="780"/>
      <c r="BD24" s="780"/>
      <c r="BE24" s="780"/>
      <c r="BF24" s="774"/>
      <c r="BG24" s="678" t="s">
        <v>242</v>
      </c>
      <c r="BH24" s="679"/>
      <c r="BI24" s="679"/>
      <c r="BJ24" s="679"/>
      <c r="BK24" s="679"/>
      <c r="BL24" s="679"/>
      <c r="BM24" s="679"/>
      <c r="BN24" s="680"/>
      <c r="BO24" s="715" t="s">
        <v>242</v>
      </c>
      <c r="BP24" s="715"/>
      <c r="BQ24" s="715"/>
      <c r="BR24" s="715"/>
      <c r="BS24" s="684" t="s">
        <v>242</v>
      </c>
      <c r="BT24" s="679"/>
      <c r="BU24" s="679"/>
      <c r="BV24" s="679"/>
      <c r="BW24" s="679"/>
      <c r="BX24" s="679"/>
      <c r="BY24" s="679"/>
      <c r="BZ24" s="679"/>
      <c r="CA24" s="679"/>
      <c r="CB24" s="722"/>
      <c r="CD24" s="736" t="s">
        <v>299</v>
      </c>
      <c r="CE24" s="737"/>
      <c r="CF24" s="737"/>
      <c r="CG24" s="737"/>
      <c r="CH24" s="737"/>
      <c r="CI24" s="737"/>
      <c r="CJ24" s="737"/>
      <c r="CK24" s="737"/>
      <c r="CL24" s="737"/>
      <c r="CM24" s="737"/>
      <c r="CN24" s="737"/>
      <c r="CO24" s="737"/>
      <c r="CP24" s="737"/>
      <c r="CQ24" s="738"/>
      <c r="CR24" s="733">
        <v>685314</v>
      </c>
      <c r="CS24" s="734"/>
      <c r="CT24" s="734"/>
      <c r="CU24" s="734"/>
      <c r="CV24" s="734"/>
      <c r="CW24" s="734"/>
      <c r="CX24" s="734"/>
      <c r="CY24" s="777"/>
      <c r="CZ24" s="778">
        <v>30.7</v>
      </c>
      <c r="DA24" s="749"/>
      <c r="DB24" s="749"/>
      <c r="DC24" s="781"/>
      <c r="DD24" s="776">
        <v>613185</v>
      </c>
      <c r="DE24" s="734"/>
      <c r="DF24" s="734"/>
      <c r="DG24" s="734"/>
      <c r="DH24" s="734"/>
      <c r="DI24" s="734"/>
      <c r="DJ24" s="734"/>
      <c r="DK24" s="777"/>
      <c r="DL24" s="776">
        <v>582959</v>
      </c>
      <c r="DM24" s="734"/>
      <c r="DN24" s="734"/>
      <c r="DO24" s="734"/>
      <c r="DP24" s="734"/>
      <c r="DQ24" s="734"/>
      <c r="DR24" s="734"/>
      <c r="DS24" s="734"/>
      <c r="DT24" s="734"/>
      <c r="DU24" s="734"/>
      <c r="DV24" s="777"/>
      <c r="DW24" s="778">
        <v>46.9</v>
      </c>
      <c r="DX24" s="749"/>
      <c r="DY24" s="749"/>
      <c r="DZ24" s="749"/>
      <c r="EA24" s="749"/>
      <c r="EB24" s="749"/>
      <c r="EC24" s="779"/>
    </row>
    <row r="25" spans="2:133" ht="11.25" customHeight="1" x14ac:dyDescent="0.15">
      <c r="B25" s="675" t="s">
        <v>300</v>
      </c>
      <c r="C25" s="676"/>
      <c r="D25" s="676"/>
      <c r="E25" s="676"/>
      <c r="F25" s="676"/>
      <c r="G25" s="676"/>
      <c r="H25" s="676"/>
      <c r="I25" s="676"/>
      <c r="J25" s="676"/>
      <c r="K25" s="676"/>
      <c r="L25" s="676"/>
      <c r="M25" s="676"/>
      <c r="N25" s="676"/>
      <c r="O25" s="676"/>
      <c r="P25" s="676"/>
      <c r="Q25" s="677"/>
      <c r="R25" s="678" t="s">
        <v>242</v>
      </c>
      <c r="S25" s="679"/>
      <c r="T25" s="679"/>
      <c r="U25" s="679"/>
      <c r="V25" s="679"/>
      <c r="W25" s="679"/>
      <c r="X25" s="679"/>
      <c r="Y25" s="680"/>
      <c r="Z25" s="715" t="s">
        <v>130</v>
      </c>
      <c r="AA25" s="715"/>
      <c r="AB25" s="715"/>
      <c r="AC25" s="715"/>
      <c r="AD25" s="716" t="s">
        <v>130</v>
      </c>
      <c r="AE25" s="716"/>
      <c r="AF25" s="716"/>
      <c r="AG25" s="716"/>
      <c r="AH25" s="716"/>
      <c r="AI25" s="716"/>
      <c r="AJ25" s="716"/>
      <c r="AK25" s="716"/>
      <c r="AL25" s="681" t="s">
        <v>242</v>
      </c>
      <c r="AM25" s="682"/>
      <c r="AN25" s="682"/>
      <c r="AO25" s="717"/>
      <c r="AP25" s="772" t="s">
        <v>301</v>
      </c>
      <c r="AQ25" s="780"/>
      <c r="AR25" s="780"/>
      <c r="AS25" s="780"/>
      <c r="AT25" s="780"/>
      <c r="AU25" s="780"/>
      <c r="AV25" s="780"/>
      <c r="AW25" s="780"/>
      <c r="AX25" s="780"/>
      <c r="AY25" s="780"/>
      <c r="AZ25" s="780"/>
      <c r="BA25" s="780"/>
      <c r="BB25" s="780"/>
      <c r="BC25" s="780"/>
      <c r="BD25" s="780"/>
      <c r="BE25" s="780"/>
      <c r="BF25" s="774"/>
      <c r="BG25" s="678" t="s">
        <v>242</v>
      </c>
      <c r="BH25" s="679"/>
      <c r="BI25" s="679"/>
      <c r="BJ25" s="679"/>
      <c r="BK25" s="679"/>
      <c r="BL25" s="679"/>
      <c r="BM25" s="679"/>
      <c r="BN25" s="680"/>
      <c r="BO25" s="715" t="s">
        <v>242</v>
      </c>
      <c r="BP25" s="715"/>
      <c r="BQ25" s="715"/>
      <c r="BR25" s="715"/>
      <c r="BS25" s="684" t="s">
        <v>130</v>
      </c>
      <c r="BT25" s="679"/>
      <c r="BU25" s="679"/>
      <c r="BV25" s="679"/>
      <c r="BW25" s="679"/>
      <c r="BX25" s="679"/>
      <c r="BY25" s="679"/>
      <c r="BZ25" s="679"/>
      <c r="CA25" s="679"/>
      <c r="CB25" s="722"/>
      <c r="CD25" s="711" t="s">
        <v>302</v>
      </c>
      <c r="CE25" s="712"/>
      <c r="CF25" s="712"/>
      <c r="CG25" s="712"/>
      <c r="CH25" s="712"/>
      <c r="CI25" s="712"/>
      <c r="CJ25" s="712"/>
      <c r="CK25" s="712"/>
      <c r="CL25" s="712"/>
      <c r="CM25" s="712"/>
      <c r="CN25" s="712"/>
      <c r="CO25" s="712"/>
      <c r="CP25" s="712"/>
      <c r="CQ25" s="713"/>
      <c r="CR25" s="678">
        <v>274324</v>
      </c>
      <c r="CS25" s="697"/>
      <c r="CT25" s="697"/>
      <c r="CU25" s="697"/>
      <c r="CV25" s="697"/>
      <c r="CW25" s="697"/>
      <c r="CX25" s="697"/>
      <c r="CY25" s="698"/>
      <c r="CZ25" s="681">
        <v>12.3</v>
      </c>
      <c r="DA25" s="699"/>
      <c r="DB25" s="699"/>
      <c r="DC25" s="700"/>
      <c r="DD25" s="684">
        <v>261624</v>
      </c>
      <c r="DE25" s="697"/>
      <c r="DF25" s="697"/>
      <c r="DG25" s="697"/>
      <c r="DH25" s="697"/>
      <c r="DI25" s="697"/>
      <c r="DJ25" s="697"/>
      <c r="DK25" s="698"/>
      <c r="DL25" s="684">
        <v>258769</v>
      </c>
      <c r="DM25" s="697"/>
      <c r="DN25" s="697"/>
      <c r="DO25" s="697"/>
      <c r="DP25" s="697"/>
      <c r="DQ25" s="697"/>
      <c r="DR25" s="697"/>
      <c r="DS25" s="697"/>
      <c r="DT25" s="697"/>
      <c r="DU25" s="697"/>
      <c r="DV25" s="698"/>
      <c r="DW25" s="681">
        <v>20.8</v>
      </c>
      <c r="DX25" s="699"/>
      <c r="DY25" s="699"/>
      <c r="DZ25" s="699"/>
      <c r="EA25" s="699"/>
      <c r="EB25" s="699"/>
      <c r="EC25" s="714"/>
    </row>
    <row r="26" spans="2:133" ht="11.25" customHeight="1" x14ac:dyDescent="0.15">
      <c r="B26" s="675" t="s">
        <v>303</v>
      </c>
      <c r="C26" s="676"/>
      <c r="D26" s="676"/>
      <c r="E26" s="676"/>
      <c r="F26" s="676"/>
      <c r="G26" s="676"/>
      <c r="H26" s="676"/>
      <c r="I26" s="676"/>
      <c r="J26" s="676"/>
      <c r="K26" s="676"/>
      <c r="L26" s="676"/>
      <c r="M26" s="676"/>
      <c r="N26" s="676"/>
      <c r="O26" s="676"/>
      <c r="P26" s="676"/>
      <c r="Q26" s="677"/>
      <c r="R26" s="678">
        <v>1337450</v>
      </c>
      <c r="S26" s="679"/>
      <c r="T26" s="679"/>
      <c r="U26" s="679"/>
      <c r="V26" s="679"/>
      <c r="W26" s="679"/>
      <c r="X26" s="679"/>
      <c r="Y26" s="680"/>
      <c r="Z26" s="715">
        <v>55.4</v>
      </c>
      <c r="AA26" s="715"/>
      <c r="AB26" s="715"/>
      <c r="AC26" s="715"/>
      <c r="AD26" s="716">
        <v>1203070</v>
      </c>
      <c r="AE26" s="716"/>
      <c r="AF26" s="716"/>
      <c r="AG26" s="716"/>
      <c r="AH26" s="716"/>
      <c r="AI26" s="716"/>
      <c r="AJ26" s="716"/>
      <c r="AK26" s="716"/>
      <c r="AL26" s="681">
        <v>99.4</v>
      </c>
      <c r="AM26" s="682"/>
      <c r="AN26" s="682"/>
      <c r="AO26" s="717"/>
      <c r="AP26" s="772" t="s">
        <v>304</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242</v>
      </c>
      <c r="BP26" s="715"/>
      <c r="BQ26" s="715"/>
      <c r="BR26" s="715"/>
      <c r="BS26" s="684" t="s">
        <v>242</v>
      </c>
      <c r="BT26" s="679"/>
      <c r="BU26" s="679"/>
      <c r="BV26" s="679"/>
      <c r="BW26" s="679"/>
      <c r="BX26" s="679"/>
      <c r="BY26" s="679"/>
      <c r="BZ26" s="679"/>
      <c r="CA26" s="679"/>
      <c r="CB26" s="722"/>
      <c r="CD26" s="711" t="s">
        <v>305</v>
      </c>
      <c r="CE26" s="712"/>
      <c r="CF26" s="712"/>
      <c r="CG26" s="712"/>
      <c r="CH26" s="712"/>
      <c r="CI26" s="712"/>
      <c r="CJ26" s="712"/>
      <c r="CK26" s="712"/>
      <c r="CL26" s="712"/>
      <c r="CM26" s="712"/>
      <c r="CN26" s="712"/>
      <c r="CO26" s="712"/>
      <c r="CP26" s="712"/>
      <c r="CQ26" s="713"/>
      <c r="CR26" s="678">
        <v>144517</v>
      </c>
      <c r="CS26" s="679"/>
      <c r="CT26" s="679"/>
      <c r="CU26" s="679"/>
      <c r="CV26" s="679"/>
      <c r="CW26" s="679"/>
      <c r="CX26" s="679"/>
      <c r="CY26" s="680"/>
      <c r="CZ26" s="681">
        <v>6.5</v>
      </c>
      <c r="DA26" s="699"/>
      <c r="DB26" s="699"/>
      <c r="DC26" s="700"/>
      <c r="DD26" s="684">
        <v>135048</v>
      </c>
      <c r="DE26" s="679"/>
      <c r="DF26" s="679"/>
      <c r="DG26" s="679"/>
      <c r="DH26" s="679"/>
      <c r="DI26" s="679"/>
      <c r="DJ26" s="679"/>
      <c r="DK26" s="680"/>
      <c r="DL26" s="684" t="s">
        <v>242</v>
      </c>
      <c r="DM26" s="679"/>
      <c r="DN26" s="679"/>
      <c r="DO26" s="679"/>
      <c r="DP26" s="679"/>
      <c r="DQ26" s="679"/>
      <c r="DR26" s="679"/>
      <c r="DS26" s="679"/>
      <c r="DT26" s="679"/>
      <c r="DU26" s="679"/>
      <c r="DV26" s="680"/>
      <c r="DW26" s="681" t="s">
        <v>242</v>
      </c>
      <c r="DX26" s="699"/>
      <c r="DY26" s="699"/>
      <c r="DZ26" s="699"/>
      <c r="EA26" s="699"/>
      <c r="EB26" s="699"/>
      <c r="EC26" s="714"/>
    </row>
    <row r="27" spans="2:133" ht="11.25" customHeight="1" x14ac:dyDescent="0.15">
      <c r="B27" s="675" t="s">
        <v>306</v>
      </c>
      <c r="C27" s="676"/>
      <c r="D27" s="676"/>
      <c r="E27" s="676"/>
      <c r="F27" s="676"/>
      <c r="G27" s="676"/>
      <c r="H27" s="676"/>
      <c r="I27" s="676"/>
      <c r="J27" s="676"/>
      <c r="K27" s="676"/>
      <c r="L27" s="676"/>
      <c r="M27" s="676"/>
      <c r="N27" s="676"/>
      <c r="O27" s="676"/>
      <c r="P27" s="676"/>
      <c r="Q27" s="677"/>
      <c r="R27" s="678" t="s">
        <v>242</v>
      </c>
      <c r="S27" s="679"/>
      <c r="T27" s="679"/>
      <c r="U27" s="679"/>
      <c r="V27" s="679"/>
      <c r="W27" s="679"/>
      <c r="X27" s="679"/>
      <c r="Y27" s="680"/>
      <c r="Z27" s="715" t="s">
        <v>242</v>
      </c>
      <c r="AA27" s="715"/>
      <c r="AB27" s="715"/>
      <c r="AC27" s="715"/>
      <c r="AD27" s="716" t="s">
        <v>130</v>
      </c>
      <c r="AE27" s="716"/>
      <c r="AF27" s="716"/>
      <c r="AG27" s="716"/>
      <c r="AH27" s="716"/>
      <c r="AI27" s="716"/>
      <c r="AJ27" s="716"/>
      <c r="AK27" s="716"/>
      <c r="AL27" s="681" t="s">
        <v>130</v>
      </c>
      <c r="AM27" s="682"/>
      <c r="AN27" s="682"/>
      <c r="AO27" s="717"/>
      <c r="AP27" s="675" t="s">
        <v>307</v>
      </c>
      <c r="AQ27" s="676"/>
      <c r="AR27" s="676"/>
      <c r="AS27" s="676"/>
      <c r="AT27" s="676"/>
      <c r="AU27" s="676"/>
      <c r="AV27" s="676"/>
      <c r="AW27" s="676"/>
      <c r="AX27" s="676"/>
      <c r="AY27" s="676"/>
      <c r="AZ27" s="676"/>
      <c r="BA27" s="676"/>
      <c r="BB27" s="676"/>
      <c r="BC27" s="676"/>
      <c r="BD27" s="676"/>
      <c r="BE27" s="676"/>
      <c r="BF27" s="677"/>
      <c r="BG27" s="678">
        <v>184672</v>
      </c>
      <c r="BH27" s="679"/>
      <c r="BI27" s="679"/>
      <c r="BJ27" s="679"/>
      <c r="BK27" s="679"/>
      <c r="BL27" s="679"/>
      <c r="BM27" s="679"/>
      <c r="BN27" s="680"/>
      <c r="BO27" s="715">
        <v>100</v>
      </c>
      <c r="BP27" s="715"/>
      <c r="BQ27" s="715"/>
      <c r="BR27" s="715"/>
      <c r="BS27" s="684">
        <v>14362</v>
      </c>
      <c r="BT27" s="679"/>
      <c r="BU27" s="679"/>
      <c r="BV27" s="679"/>
      <c r="BW27" s="679"/>
      <c r="BX27" s="679"/>
      <c r="BY27" s="679"/>
      <c r="BZ27" s="679"/>
      <c r="CA27" s="679"/>
      <c r="CB27" s="722"/>
      <c r="CD27" s="711" t="s">
        <v>308</v>
      </c>
      <c r="CE27" s="712"/>
      <c r="CF27" s="712"/>
      <c r="CG27" s="712"/>
      <c r="CH27" s="712"/>
      <c r="CI27" s="712"/>
      <c r="CJ27" s="712"/>
      <c r="CK27" s="712"/>
      <c r="CL27" s="712"/>
      <c r="CM27" s="712"/>
      <c r="CN27" s="712"/>
      <c r="CO27" s="712"/>
      <c r="CP27" s="712"/>
      <c r="CQ27" s="713"/>
      <c r="CR27" s="678">
        <v>108279</v>
      </c>
      <c r="CS27" s="697"/>
      <c r="CT27" s="697"/>
      <c r="CU27" s="697"/>
      <c r="CV27" s="697"/>
      <c r="CW27" s="697"/>
      <c r="CX27" s="697"/>
      <c r="CY27" s="698"/>
      <c r="CZ27" s="681">
        <v>4.9000000000000004</v>
      </c>
      <c r="DA27" s="699"/>
      <c r="DB27" s="699"/>
      <c r="DC27" s="700"/>
      <c r="DD27" s="684">
        <v>54957</v>
      </c>
      <c r="DE27" s="697"/>
      <c r="DF27" s="697"/>
      <c r="DG27" s="697"/>
      <c r="DH27" s="697"/>
      <c r="DI27" s="697"/>
      <c r="DJ27" s="697"/>
      <c r="DK27" s="698"/>
      <c r="DL27" s="684">
        <v>53636</v>
      </c>
      <c r="DM27" s="697"/>
      <c r="DN27" s="697"/>
      <c r="DO27" s="697"/>
      <c r="DP27" s="697"/>
      <c r="DQ27" s="697"/>
      <c r="DR27" s="697"/>
      <c r="DS27" s="697"/>
      <c r="DT27" s="697"/>
      <c r="DU27" s="697"/>
      <c r="DV27" s="698"/>
      <c r="DW27" s="681">
        <v>4.3</v>
      </c>
      <c r="DX27" s="699"/>
      <c r="DY27" s="699"/>
      <c r="DZ27" s="699"/>
      <c r="EA27" s="699"/>
      <c r="EB27" s="699"/>
      <c r="EC27" s="714"/>
    </row>
    <row r="28" spans="2:133" ht="11.25" customHeight="1" x14ac:dyDescent="0.15">
      <c r="B28" s="675" t="s">
        <v>309</v>
      </c>
      <c r="C28" s="676"/>
      <c r="D28" s="676"/>
      <c r="E28" s="676"/>
      <c r="F28" s="676"/>
      <c r="G28" s="676"/>
      <c r="H28" s="676"/>
      <c r="I28" s="676"/>
      <c r="J28" s="676"/>
      <c r="K28" s="676"/>
      <c r="L28" s="676"/>
      <c r="M28" s="676"/>
      <c r="N28" s="676"/>
      <c r="O28" s="676"/>
      <c r="P28" s="676"/>
      <c r="Q28" s="677"/>
      <c r="R28" s="678">
        <v>424</v>
      </c>
      <c r="S28" s="679"/>
      <c r="T28" s="679"/>
      <c r="U28" s="679"/>
      <c r="V28" s="679"/>
      <c r="W28" s="679"/>
      <c r="X28" s="679"/>
      <c r="Y28" s="680"/>
      <c r="Z28" s="715">
        <v>0</v>
      </c>
      <c r="AA28" s="715"/>
      <c r="AB28" s="715"/>
      <c r="AC28" s="715"/>
      <c r="AD28" s="716" t="s">
        <v>130</v>
      </c>
      <c r="AE28" s="716"/>
      <c r="AF28" s="716"/>
      <c r="AG28" s="716"/>
      <c r="AH28" s="716"/>
      <c r="AI28" s="716"/>
      <c r="AJ28" s="716"/>
      <c r="AK28" s="716"/>
      <c r="AL28" s="681" t="s">
        <v>242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310</v>
      </c>
      <c r="CE28" s="712"/>
      <c r="CF28" s="712"/>
      <c r="CG28" s="712"/>
      <c r="CH28" s="712"/>
      <c r="CI28" s="712"/>
      <c r="CJ28" s="712"/>
      <c r="CK28" s="712"/>
      <c r="CL28" s="712"/>
      <c r="CM28" s="712"/>
      <c r="CN28" s="712"/>
      <c r="CO28" s="712"/>
      <c r="CP28" s="712"/>
      <c r="CQ28" s="713"/>
      <c r="CR28" s="678">
        <v>302711</v>
      </c>
      <c r="CS28" s="679"/>
      <c r="CT28" s="679"/>
      <c r="CU28" s="679"/>
      <c r="CV28" s="679"/>
      <c r="CW28" s="679"/>
      <c r="CX28" s="679"/>
      <c r="CY28" s="680"/>
      <c r="CZ28" s="681">
        <v>13.6</v>
      </c>
      <c r="DA28" s="699"/>
      <c r="DB28" s="699"/>
      <c r="DC28" s="700"/>
      <c r="DD28" s="684">
        <v>296604</v>
      </c>
      <c r="DE28" s="679"/>
      <c r="DF28" s="679"/>
      <c r="DG28" s="679"/>
      <c r="DH28" s="679"/>
      <c r="DI28" s="679"/>
      <c r="DJ28" s="679"/>
      <c r="DK28" s="680"/>
      <c r="DL28" s="684">
        <v>270554</v>
      </c>
      <c r="DM28" s="679"/>
      <c r="DN28" s="679"/>
      <c r="DO28" s="679"/>
      <c r="DP28" s="679"/>
      <c r="DQ28" s="679"/>
      <c r="DR28" s="679"/>
      <c r="DS28" s="679"/>
      <c r="DT28" s="679"/>
      <c r="DU28" s="679"/>
      <c r="DV28" s="680"/>
      <c r="DW28" s="681">
        <v>21.8</v>
      </c>
      <c r="DX28" s="699"/>
      <c r="DY28" s="699"/>
      <c r="DZ28" s="699"/>
      <c r="EA28" s="699"/>
      <c r="EB28" s="699"/>
      <c r="EC28" s="714"/>
    </row>
    <row r="29" spans="2:133" ht="11.25" customHeight="1" x14ac:dyDescent="0.15">
      <c r="B29" s="675" t="s">
        <v>311</v>
      </c>
      <c r="C29" s="676"/>
      <c r="D29" s="676"/>
      <c r="E29" s="676"/>
      <c r="F29" s="676"/>
      <c r="G29" s="676"/>
      <c r="H29" s="676"/>
      <c r="I29" s="676"/>
      <c r="J29" s="676"/>
      <c r="K29" s="676"/>
      <c r="L29" s="676"/>
      <c r="M29" s="676"/>
      <c r="N29" s="676"/>
      <c r="O29" s="676"/>
      <c r="P29" s="676"/>
      <c r="Q29" s="677"/>
      <c r="R29" s="678">
        <v>54387</v>
      </c>
      <c r="S29" s="679"/>
      <c r="T29" s="679"/>
      <c r="U29" s="679"/>
      <c r="V29" s="679"/>
      <c r="W29" s="679"/>
      <c r="X29" s="679"/>
      <c r="Y29" s="680"/>
      <c r="Z29" s="715">
        <v>2.2999999999999998</v>
      </c>
      <c r="AA29" s="715"/>
      <c r="AB29" s="715"/>
      <c r="AC29" s="715"/>
      <c r="AD29" s="716" t="s">
        <v>242</v>
      </c>
      <c r="AE29" s="716"/>
      <c r="AF29" s="716"/>
      <c r="AG29" s="716"/>
      <c r="AH29" s="716"/>
      <c r="AI29" s="716"/>
      <c r="AJ29" s="716"/>
      <c r="AK29" s="716"/>
      <c r="AL29" s="681" t="s">
        <v>242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312</v>
      </c>
      <c r="CE29" s="764"/>
      <c r="CF29" s="711" t="s">
        <v>313</v>
      </c>
      <c r="CG29" s="712"/>
      <c r="CH29" s="712"/>
      <c r="CI29" s="712"/>
      <c r="CJ29" s="712"/>
      <c r="CK29" s="712"/>
      <c r="CL29" s="712"/>
      <c r="CM29" s="712"/>
      <c r="CN29" s="712"/>
      <c r="CO29" s="712"/>
      <c r="CP29" s="712"/>
      <c r="CQ29" s="713"/>
      <c r="CR29" s="678">
        <v>302662</v>
      </c>
      <c r="CS29" s="697"/>
      <c r="CT29" s="697"/>
      <c r="CU29" s="697"/>
      <c r="CV29" s="697"/>
      <c r="CW29" s="697"/>
      <c r="CX29" s="697"/>
      <c r="CY29" s="698"/>
      <c r="CZ29" s="681">
        <v>13.6</v>
      </c>
      <c r="DA29" s="699"/>
      <c r="DB29" s="699"/>
      <c r="DC29" s="700"/>
      <c r="DD29" s="684">
        <v>296555</v>
      </c>
      <c r="DE29" s="697"/>
      <c r="DF29" s="697"/>
      <c r="DG29" s="697"/>
      <c r="DH29" s="697"/>
      <c r="DI29" s="697"/>
      <c r="DJ29" s="697"/>
      <c r="DK29" s="698"/>
      <c r="DL29" s="684">
        <v>270505</v>
      </c>
      <c r="DM29" s="697"/>
      <c r="DN29" s="697"/>
      <c r="DO29" s="697"/>
      <c r="DP29" s="697"/>
      <c r="DQ29" s="697"/>
      <c r="DR29" s="697"/>
      <c r="DS29" s="697"/>
      <c r="DT29" s="697"/>
      <c r="DU29" s="697"/>
      <c r="DV29" s="698"/>
      <c r="DW29" s="681">
        <v>21.8</v>
      </c>
      <c r="DX29" s="699"/>
      <c r="DY29" s="699"/>
      <c r="DZ29" s="699"/>
      <c r="EA29" s="699"/>
      <c r="EB29" s="699"/>
      <c r="EC29" s="714"/>
    </row>
    <row r="30" spans="2:133" ht="11.25" customHeight="1" x14ac:dyDescent="0.15">
      <c r="B30" s="675" t="s">
        <v>314</v>
      </c>
      <c r="C30" s="676"/>
      <c r="D30" s="676"/>
      <c r="E30" s="676"/>
      <c r="F30" s="676"/>
      <c r="G30" s="676"/>
      <c r="H30" s="676"/>
      <c r="I30" s="676"/>
      <c r="J30" s="676"/>
      <c r="K30" s="676"/>
      <c r="L30" s="676"/>
      <c r="M30" s="676"/>
      <c r="N30" s="676"/>
      <c r="O30" s="676"/>
      <c r="P30" s="676"/>
      <c r="Q30" s="677"/>
      <c r="R30" s="678">
        <v>1185</v>
      </c>
      <c r="S30" s="679"/>
      <c r="T30" s="679"/>
      <c r="U30" s="679"/>
      <c r="V30" s="679"/>
      <c r="W30" s="679"/>
      <c r="X30" s="679"/>
      <c r="Y30" s="680"/>
      <c r="Z30" s="715">
        <v>0</v>
      </c>
      <c r="AA30" s="715"/>
      <c r="AB30" s="715"/>
      <c r="AC30" s="715"/>
      <c r="AD30" s="716" t="s">
        <v>242</v>
      </c>
      <c r="AE30" s="716"/>
      <c r="AF30" s="716"/>
      <c r="AG30" s="716"/>
      <c r="AH30" s="716"/>
      <c r="AI30" s="716"/>
      <c r="AJ30" s="716"/>
      <c r="AK30" s="716"/>
      <c r="AL30" s="681" t="s">
        <v>130</v>
      </c>
      <c r="AM30" s="682"/>
      <c r="AN30" s="682"/>
      <c r="AO30" s="717"/>
      <c r="AP30" s="739" t="s">
        <v>230</v>
      </c>
      <c r="AQ30" s="740"/>
      <c r="AR30" s="740"/>
      <c r="AS30" s="740"/>
      <c r="AT30" s="740"/>
      <c r="AU30" s="740"/>
      <c r="AV30" s="740"/>
      <c r="AW30" s="740"/>
      <c r="AX30" s="740"/>
      <c r="AY30" s="740"/>
      <c r="AZ30" s="740"/>
      <c r="BA30" s="740"/>
      <c r="BB30" s="740"/>
      <c r="BC30" s="740"/>
      <c r="BD30" s="740"/>
      <c r="BE30" s="740"/>
      <c r="BF30" s="741"/>
      <c r="BG30" s="739" t="s">
        <v>315</v>
      </c>
      <c r="BH30" s="752"/>
      <c r="BI30" s="752"/>
      <c r="BJ30" s="752"/>
      <c r="BK30" s="752"/>
      <c r="BL30" s="752"/>
      <c r="BM30" s="752"/>
      <c r="BN30" s="752"/>
      <c r="BO30" s="752"/>
      <c r="BP30" s="752"/>
      <c r="BQ30" s="753"/>
      <c r="BR30" s="739" t="s">
        <v>316</v>
      </c>
      <c r="BS30" s="752"/>
      <c r="BT30" s="752"/>
      <c r="BU30" s="752"/>
      <c r="BV30" s="752"/>
      <c r="BW30" s="752"/>
      <c r="BX30" s="752"/>
      <c r="BY30" s="752"/>
      <c r="BZ30" s="752"/>
      <c r="CA30" s="752"/>
      <c r="CB30" s="753"/>
      <c r="CD30" s="765"/>
      <c r="CE30" s="766"/>
      <c r="CF30" s="711" t="s">
        <v>317</v>
      </c>
      <c r="CG30" s="712"/>
      <c r="CH30" s="712"/>
      <c r="CI30" s="712"/>
      <c r="CJ30" s="712"/>
      <c r="CK30" s="712"/>
      <c r="CL30" s="712"/>
      <c r="CM30" s="712"/>
      <c r="CN30" s="712"/>
      <c r="CO30" s="712"/>
      <c r="CP30" s="712"/>
      <c r="CQ30" s="713"/>
      <c r="CR30" s="678">
        <v>293217</v>
      </c>
      <c r="CS30" s="679"/>
      <c r="CT30" s="679"/>
      <c r="CU30" s="679"/>
      <c r="CV30" s="679"/>
      <c r="CW30" s="679"/>
      <c r="CX30" s="679"/>
      <c r="CY30" s="680"/>
      <c r="CZ30" s="681">
        <v>13.2</v>
      </c>
      <c r="DA30" s="699"/>
      <c r="DB30" s="699"/>
      <c r="DC30" s="700"/>
      <c r="DD30" s="684">
        <v>287249</v>
      </c>
      <c r="DE30" s="679"/>
      <c r="DF30" s="679"/>
      <c r="DG30" s="679"/>
      <c r="DH30" s="679"/>
      <c r="DI30" s="679"/>
      <c r="DJ30" s="679"/>
      <c r="DK30" s="680"/>
      <c r="DL30" s="684">
        <v>261199</v>
      </c>
      <c r="DM30" s="679"/>
      <c r="DN30" s="679"/>
      <c r="DO30" s="679"/>
      <c r="DP30" s="679"/>
      <c r="DQ30" s="679"/>
      <c r="DR30" s="679"/>
      <c r="DS30" s="679"/>
      <c r="DT30" s="679"/>
      <c r="DU30" s="679"/>
      <c r="DV30" s="680"/>
      <c r="DW30" s="681">
        <v>21</v>
      </c>
      <c r="DX30" s="699"/>
      <c r="DY30" s="699"/>
      <c r="DZ30" s="699"/>
      <c r="EA30" s="699"/>
      <c r="EB30" s="699"/>
      <c r="EC30" s="714"/>
    </row>
    <row r="31" spans="2:133" ht="11.25" customHeight="1" x14ac:dyDescent="0.15">
      <c r="B31" s="675" t="s">
        <v>318</v>
      </c>
      <c r="C31" s="676"/>
      <c r="D31" s="676"/>
      <c r="E31" s="676"/>
      <c r="F31" s="676"/>
      <c r="G31" s="676"/>
      <c r="H31" s="676"/>
      <c r="I31" s="676"/>
      <c r="J31" s="676"/>
      <c r="K31" s="676"/>
      <c r="L31" s="676"/>
      <c r="M31" s="676"/>
      <c r="N31" s="676"/>
      <c r="O31" s="676"/>
      <c r="P31" s="676"/>
      <c r="Q31" s="677"/>
      <c r="R31" s="678">
        <v>204996</v>
      </c>
      <c r="S31" s="679"/>
      <c r="T31" s="679"/>
      <c r="U31" s="679"/>
      <c r="V31" s="679"/>
      <c r="W31" s="679"/>
      <c r="X31" s="679"/>
      <c r="Y31" s="680"/>
      <c r="Z31" s="715">
        <v>8.5</v>
      </c>
      <c r="AA31" s="715"/>
      <c r="AB31" s="715"/>
      <c r="AC31" s="715"/>
      <c r="AD31" s="716" t="s">
        <v>242</v>
      </c>
      <c r="AE31" s="716"/>
      <c r="AF31" s="716"/>
      <c r="AG31" s="716"/>
      <c r="AH31" s="716"/>
      <c r="AI31" s="716"/>
      <c r="AJ31" s="716"/>
      <c r="AK31" s="716"/>
      <c r="AL31" s="681" t="s">
        <v>130</v>
      </c>
      <c r="AM31" s="682"/>
      <c r="AN31" s="682"/>
      <c r="AO31" s="717"/>
      <c r="AP31" s="754" t="s">
        <v>319</v>
      </c>
      <c r="AQ31" s="755"/>
      <c r="AR31" s="755"/>
      <c r="AS31" s="755"/>
      <c r="AT31" s="760" t="s">
        <v>320</v>
      </c>
      <c r="AU31" s="231"/>
      <c r="AV31" s="231"/>
      <c r="AW31" s="231"/>
      <c r="AX31" s="744" t="s">
        <v>193</v>
      </c>
      <c r="AY31" s="745"/>
      <c r="AZ31" s="745"/>
      <c r="BA31" s="745"/>
      <c r="BB31" s="745"/>
      <c r="BC31" s="745"/>
      <c r="BD31" s="745"/>
      <c r="BE31" s="745"/>
      <c r="BF31" s="746"/>
      <c r="BG31" s="747">
        <v>100</v>
      </c>
      <c r="BH31" s="748"/>
      <c r="BI31" s="748"/>
      <c r="BJ31" s="748"/>
      <c r="BK31" s="748"/>
      <c r="BL31" s="748"/>
      <c r="BM31" s="749">
        <v>100</v>
      </c>
      <c r="BN31" s="748"/>
      <c r="BO31" s="748"/>
      <c r="BP31" s="748"/>
      <c r="BQ31" s="750"/>
      <c r="BR31" s="747">
        <v>100</v>
      </c>
      <c r="BS31" s="748"/>
      <c r="BT31" s="748"/>
      <c r="BU31" s="748"/>
      <c r="BV31" s="748"/>
      <c r="BW31" s="748"/>
      <c r="BX31" s="749">
        <v>99.9</v>
      </c>
      <c r="BY31" s="748"/>
      <c r="BZ31" s="748"/>
      <c r="CA31" s="748"/>
      <c r="CB31" s="750"/>
      <c r="CD31" s="765"/>
      <c r="CE31" s="766"/>
      <c r="CF31" s="711" t="s">
        <v>321</v>
      </c>
      <c r="CG31" s="712"/>
      <c r="CH31" s="712"/>
      <c r="CI31" s="712"/>
      <c r="CJ31" s="712"/>
      <c r="CK31" s="712"/>
      <c r="CL31" s="712"/>
      <c r="CM31" s="712"/>
      <c r="CN31" s="712"/>
      <c r="CO31" s="712"/>
      <c r="CP31" s="712"/>
      <c r="CQ31" s="713"/>
      <c r="CR31" s="678">
        <v>9445</v>
      </c>
      <c r="CS31" s="697"/>
      <c r="CT31" s="697"/>
      <c r="CU31" s="697"/>
      <c r="CV31" s="697"/>
      <c r="CW31" s="697"/>
      <c r="CX31" s="697"/>
      <c r="CY31" s="698"/>
      <c r="CZ31" s="681">
        <v>0.4</v>
      </c>
      <c r="DA31" s="699"/>
      <c r="DB31" s="699"/>
      <c r="DC31" s="700"/>
      <c r="DD31" s="684">
        <v>9306</v>
      </c>
      <c r="DE31" s="697"/>
      <c r="DF31" s="697"/>
      <c r="DG31" s="697"/>
      <c r="DH31" s="697"/>
      <c r="DI31" s="697"/>
      <c r="DJ31" s="697"/>
      <c r="DK31" s="698"/>
      <c r="DL31" s="684">
        <v>9306</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322</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242</v>
      </c>
      <c r="AA32" s="715"/>
      <c r="AB32" s="715"/>
      <c r="AC32" s="715"/>
      <c r="AD32" s="716" t="s">
        <v>130</v>
      </c>
      <c r="AE32" s="716"/>
      <c r="AF32" s="716"/>
      <c r="AG32" s="716"/>
      <c r="AH32" s="716"/>
      <c r="AI32" s="716"/>
      <c r="AJ32" s="716"/>
      <c r="AK32" s="716"/>
      <c r="AL32" s="681" t="s">
        <v>130</v>
      </c>
      <c r="AM32" s="682"/>
      <c r="AN32" s="682"/>
      <c r="AO32" s="717"/>
      <c r="AP32" s="756"/>
      <c r="AQ32" s="757"/>
      <c r="AR32" s="757"/>
      <c r="AS32" s="757"/>
      <c r="AT32" s="761"/>
      <c r="AU32" s="230" t="s">
        <v>323</v>
      </c>
      <c r="AV32" s="230"/>
      <c r="AW32" s="230"/>
      <c r="AX32" s="675" t="s">
        <v>324</v>
      </c>
      <c r="AY32" s="676"/>
      <c r="AZ32" s="676"/>
      <c r="BA32" s="676"/>
      <c r="BB32" s="676"/>
      <c r="BC32" s="676"/>
      <c r="BD32" s="676"/>
      <c r="BE32" s="676"/>
      <c r="BF32" s="677"/>
      <c r="BG32" s="751">
        <v>100</v>
      </c>
      <c r="BH32" s="697"/>
      <c r="BI32" s="697"/>
      <c r="BJ32" s="697"/>
      <c r="BK32" s="697"/>
      <c r="BL32" s="697"/>
      <c r="BM32" s="682">
        <v>100</v>
      </c>
      <c r="BN32" s="743"/>
      <c r="BO32" s="743"/>
      <c r="BP32" s="743"/>
      <c r="BQ32" s="721"/>
      <c r="BR32" s="751">
        <v>100</v>
      </c>
      <c r="BS32" s="697"/>
      <c r="BT32" s="697"/>
      <c r="BU32" s="697"/>
      <c r="BV32" s="697"/>
      <c r="BW32" s="697"/>
      <c r="BX32" s="682">
        <v>100</v>
      </c>
      <c r="BY32" s="743"/>
      <c r="BZ32" s="743"/>
      <c r="CA32" s="743"/>
      <c r="CB32" s="721"/>
      <c r="CD32" s="767"/>
      <c r="CE32" s="768"/>
      <c r="CF32" s="711" t="s">
        <v>325</v>
      </c>
      <c r="CG32" s="712"/>
      <c r="CH32" s="712"/>
      <c r="CI32" s="712"/>
      <c r="CJ32" s="712"/>
      <c r="CK32" s="712"/>
      <c r="CL32" s="712"/>
      <c r="CM32" s="712"/>
      <c r="CN32" s="712"/>
      <c r="CO32" s="712"/>
      <c r="CP32" s="712"/>
      <c r="CQ32" s="713"/>
      <c r="CR32" s="678">
        <v>49</v>
      </c>
      <c r="CS32" s="679"/>
      <c r="CT32" s="679"/>
      <c r="CU32" s="679"/>
      <c r="CV32" s="679"/>
      <c r="CW32" s="679"/>
      <c r="CX32" s="679"/>
      <c r="CY32" s="680"/>
      <c r="CZ32" s="681">
        <v>0</v>
      </c>
      <c r="DA32" s="699"/>
      <c r="DB32" s="699"/>
      <c r="DC32" s="700"/>
      <c r="DD32" s="684">
        <v>49</v>
      </c>
      <c r="DE32" s="679"/>
      <c r="DF32" s="679"/>
      <c r="DG32" s="679"/>
      <c r="DH32" s="679"/>
      <c r="DI32" s="679"/>
      <c r="DJ32" s="679"/>
      <c r="DK32" s="680"/>
      <c r="DL32" s="684">
        <v>49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326</v>
      </c>
      <c r="C33" s="676"/>
      <c r="D33" s="676"/>
      <c r="E33" s="676"/>
      <c r="F33" s="676"/>
      <c r="G33" s="676"/>
      <c r="H33" s="676"/>
      <c r="I33" s="676"/>
      <c r="J33" s="676"/>
      <c r="K33" s="676"/>
      <c r="L33" s="676"/>
      <c r="M33" s="676"/>
      <c r="N33" s="676"/>
      <c r="O33" s="676"/>
      <c r="P33" s="676"/>
      <c r="Q33" s="677"/>
      <c r="R33" s="678">
        <v>115342</v>
      </c>
      <c r="S33" s="679"/>
      <c r="T33" s="679"/>
      <c r="U33" s="679"/>
      <c r="V33" s="679"/>
      <c r="W33" s="679"/>
      <c r="X33" s="679"/>
      <c r="Y33" s="680"/>
      <c r="Z33" s="715">
        <v>4.8</v>
      </c>
      <c r="AA33" s="715"/>
      <c r="AB33" s="715"/>
      <c r="AC33" s="715"/>
      <c r="AD33" s="716" t="s">
        <v>242</v>
      </c>
      <c r="AE33" s="716"/>
      <c r="AF33" s="716"/>
      <c r="AG33" s="716"/>
      <c r="AH33" s="716"/>
      <c r="AI33" s="716"/>
      <c r="AJ33" s="716"/>
      <c r="AK33" s="716"/>
      <c r="AL33" s="681" t="s">
        <v>242</v>
      </c>
      <c r="AM33" s="682"/>
      <c r="AN33" s="682"/>
      <c r="AO33" s="717"/>
      <c r="AP33" s="758"/>
      <c r="AQ33" s="759"/>
      <c r="AR33" s="759"/>
      <c r="AS33" s="759"/>
      <c r="AT33" s="762"/>
      <c r="AU33" s="232"/>
      <c r="AV33" s="232"/>
      <c r="AW33" s="232"/>
      <c r="AX33" s="659" t="s">
        <v>327</v>
      </c>
      <c r="AY33" s="660"/>
      <c r="AZ33" s="660"/>
      <c r="BA33" s="660"/>
      <c r="BB33" s="660"/>
      <c r="BC33" s="660"/>
      <c r="BD33" s="660"/>
      <c r="BE33" s="660"/>
      <c r="BF33" s="661"/>
      <c r="BG33" s="742">
        <v>100</v>
      </c>
      <c r="BH33" s="663"/>
      <c r="BI33" s="663"/>
      <c r="BJ33" s="663"/>
      <c r="BK33" s="663"/>
      <c r="BL33" s="663"/>
      <c r="BM33" s="706">
        <v>100</v>
      </c>
      <c r="BN33" s="663"/>
      <c r="BO33" s="663"/>
      <c r="BP33" s="663"/>
      <c r="BQ33" s="727"/>
      <c r="BR33" s="742">
        <v>100</v>
      </c>
      <c r="BS33" s="663"/>
      <c r="BT33" s="663"/>
      <c r="BU33" s="663"/>
      <c r="BV33" s="663"/>
      <c r="BW33" s="663"/>
      <c r="BX33" s="706">
        <v>99.9</v>
      </c>
      <c r="BY33" s="663"/>
      <c r="BZ33" s="663"/>
      <c r="CA33" s="663"/>
      <c r="CB33" s="727"/>
      <c r="CD33" s="711" t="s">
        <v>328</v>
      </c>
      <c r="CE33" s="712"/>
      <c r="CF33" s="712"/>
      <c r="CG33" s="712"/>
      <c r="CH33" s="712"/>
      <c r="CI33" s="712"/>
      <c r="CJ33" s="712"/>
      <c r="CK33" s="712"/>
      <c r="CL33" s="712"/>
      <c r="CM33" s="712"/>
      <c r="CN33" s="712"/>
      <c r="CO33" s="712"/>
      <c r="CP33" s="712"/>
      <c r="CQ33" s="713"/>
      <c r="CR33" s="678">
        <v>967880</v>
      </c>
      <c r="CS33" s="697"/>
      <c r="CT33" s="697"/>
      <c r="CU33" s="697"/>
      <c r="CV33" s="697"/>
      <c r="CW33" s="697"/>
      <c r="CX33" s="697"/>
      <c r="CY33" s="698"/>
      <c r="CZ33" s="681">
        <v>43.4</v>
      </c>
      <c r="DA33" s="699"/>
      <c r="DB33" s="699"/>
      <c r="DC33" s="700"/>
      <c r="DD33" s="684">
        <v>828272</v>
      </c>
      <c r="DE33" s="697"/>
      <c r="DF33" s="697"/>
      <c r="DG33" s="697"/>
      <c r="DH33" s="697"/>
      <c r="DI33" s="697"/>
      <c r="DJ33" s="697"/>
      <c r="DK33" s="698"/>
      <c r="DL33" s="684">
        <v>337508</v>
      </c>
      <c r="DM33" s="697"/>
      <c r="DN33" s="697"/>
      <c r="DO33" s="697"/>
      <c r="DP33" s="697"/>
      <c r="DQ33" s="697"/>
      <c r="DR33" s="697"/>
      <c r="DS33" s="697"/>
      <c r="DT33" s="697"/>
      <c r="DU33" s="697"/>
      <c r="DV33" s="698"/>
      <c r="DW33" s="681">
        <v>27.1</v>
      </c>
      <c r="DX33" s="699"/>
      <c r="DY33" s="699"/>
      <c r="DZ33" s="699"/>
      <c r="EA33" s="699"/>
      <c r="EB33" s="699"/>
      <c r="EC33" s="714"/>
    </row>
    <row r="34" spans="2:133" ht="11.25" customHeight="1" x14ac:dyDescent="0.15">
      <c r="B34" s="675" t="s">
        <v>329</v>
      </c>
      <c r="C34" s="676"/>
      <c r="D34" s="676"/>
      <c r="E34" s="676"/>
      <c r="F34" s="676"/>
      <c r="G34" s="676"/>
      <c r="H34" s="676"/>
      <c r="I34" s="676"/>
      <c r="J34" s="676"/>
      <c r="K34" s="676"/>
      <c r="L34" s="676"/>
      <c r="M34" s="676"/>
      <c r="N34" s="676"/>
      <c r="O34" s="676"/>
      <c r="P34" s="676"/>
      <c r="Q34" s="677"/>
      <c r="R34" s="678">
        <v>8698</v>
      </c>
      <c r="S34" s="679"/>
      <c r="T34" s="679"/>
      <c r="U34" s="679"/>
      <c r="V34" s="679"/>
      <c r="W34" s="679"/>
      <c r="X34" s="679"/>
      <c r="Y34" s="680"/>
      <c r="Z34" s="715">
        <v>0.4</v>
      </c>
      <c r="AA34" s="715"/>
      <c r="AB34" s="715"/>
      <c r="AC34" s="715"/>
      <c r="AD34" s="716">
        <v>2517</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330</v>
      </c>
      <c r="CE34" s="712"/>
      <c r="CF34" s="712"/>
      <c r="CG34" s="712"/>
      <c r="CH34" s="712"/>
      <c r="CI34" s="712"/>
      <c r="CJ34" s="712"/>
      <c r="CK34" s="712"/>
      <c r="CL34" s="712"/>
      <c r="CM34" s="712"/>
      <c r="CN34" s="712"/>
      <c r="CO34" s="712"/>
      <c r="CP34" s="712"/>
      <c r="CQ34" s="713"/>
      <c r="CR34" s="678">
        <v>442445</v>
      </c>
      <c r="CS34" s="679"/>
      <c r="CT34" s="679"/>
      <c r="CU34" s="679"/>
      <c r="CV34" s="679"/>
      <c r="CW34" s="679"/>
      <c r="CX34" s="679"/>
      <c r="CY34" s="680"/>
      <c r="CZ34" s="681">
        <v>19.8</v>
      </c>
      <c r="DA34" s="699"/>
      <c r="DB34" s="699"/>
      <c r="DC34" s="700"/>
      <c r="DD34" s="684">
        <v>353614</v>
      </c>
      <c r="DE34" s="679"/>
      <c r="DF34" s="679"/>
      <c r="DG34" s="679"/>
      <c r="DH34" s="679"/>
      <c r="DI34" s="679"/>
      <c r="DJ34" s="679"/>
      <c r="DK34" s="680"/>
      <c r="DL34" s="684">
        <v>173050</v>
      </c>
      <c r="DM34" s="679"/>
      <c r="DN34" s="679"/>
      <c r="DO34" s="679"/>
      <c r="DP34" s="679"/>
      <c r="DQ34" s="679"/>
      <c r="DR34" s="679"/>
      <c r="DS34" s="679"/>
      <c r="DT34" s="679"/>
      <c r="DU34" s="679"/>
      <c r="DV34" s="680"/>
      <c r="DW34" s="681">
        <v>13.9</v>
      </c>
      <c r="DX34" s="699"/>
      <c r="DY34" s="699"/>
      <c r="DZ34" s="699"/>
      <c r="EA34" s="699"/>
      <c r="EB34" s="699"/>
      <c r="EC34" s="714"/>
    </row>
    <row r="35" spans="2:133" ht="11.25" customHeight="1" x14ac:dyDescent="0.15">
      <c r="B35" s="675" t="s">
        <v>331</v>
      </c>
      <c r="C35" s="676"/>
      <c r="D35" s="676"/>
      <c r="E35" s="676"/>
      <c r="F35" s="676"/>
      <c r="G35" s="676"/>
      <c r="H35" s="676"/>
      <c r="I35" s="676"/>
      <c r="J35" s="676"/>
      <c r="K35" s="676"/>
      <c r="L35" s="676"/>
      <c r="M35" s="676"/>
      <c r="N35" s="676"/>
      <c r="O35" s="676"/>
      <c r="P35" s="676"/>
      <c r="Q35" s="677"/>
      <c r="R35" s="678">
        <v>1365</v>
      </c>
      <c r="S35" s="679"/>
      <c r="T35" s="679"/>
      <c r="U35" s="679"/>
      <c r="V35" s="679"/>
      <c r="W35" s="679"/>
      <c r="X35" s="679"/>
      <c r="Y35" s="680"/>
      <c r="Z35" s="715">
        <v>0.1</v>
      </c>
      <c r="AA35" s="715"/>
      <c r="AB35" s="715"/>
      <c r="AC35" s="715"/>
      <c r="AD35" s="716" t="s">
        <v>242</v>
      </c>
      <c r="AE35" s="716"/>
      <c r="AF35" s="716"/>
      <c r="AG35" s="716"/>
      <c r="AH35" s="716"/>
      <c r="AI35" s="716"/>
      <c r="AJ35" s="716"/>
      <c r="AK35" s="716"/>
      <c r="AL35" s="681" t="s">
        <v>130</v>
      </c>
      <c r="AM35" s="682"/>
      <c r="AN35" s="682"/>
      <c r="AO35" s="717"/>
      <c r="AP35" s="235"/>
      <c r="AQ35" s="739" t="s">
        <v>332</v>
      </c>
      <c r="AR35" s="740"/>
      <c r="AS35" s="740"/>
      <c r="AT35" s="740"/>
      <c r="AU35" s="740"/>
      <c r="AV35" s="740"/>
      <c r="AW35" s="740"/>
      <c r="AX35" s="740"/>
      <c r="AY35" s="740"/>
      <c r="AZ35" s="740"/>
      <c r="BA35" s="740"/>
      <c r="BB35" s="740"/>
      <c r="BC35" s="740"/>
      <c r="BD35" s="740"/>
      <c r="BE35" s="740"/>
      <c r="BF35" s="741"/>
      <c r="BG35" s="739" t="s">
        <v>333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334</v>
      </c>
      <c r="CE35" s="712"/>
      <c r="CF35" s="712"/>
      <c r="CG35" s="712"/>
      <c r="CH35" s="712"/>
      <c r="CI35" s="712"/>
      <c r="CJ35" s="712"/>
      <c r="CK35" s="712"/>
      <c r="CL35" s="712"/>
      <c r="CM35" s="712"/>
      <c r="CN35" s="712"/>
      <c r="CO35" s="712"/>
      <c r="CP35" s="712"/>
      <c r="CQ35" s="713"/>
      <c r="CR35" s="678">
        <v>10380</v>
      </c>
      <c r="CS35" s="697"/>
      <c r="CT35" s="697"/>
      <c r="CU35" s="697"/>
      <c r="CV35" s="697"/>
      <c r="CW35" s="697"/>
      <c r="CX35" s="697"/>
      <c r="CY35" s="698"/>
      <c r="CZ35" s="681">
        <v>0.5</v>
      </c>
      <c r="DA35" s="699"/>
      <c r="DB35" s="699"/>
      <c r="DC35" s="700"/>
      <c r="DD35" s="684">
        <v>9238</v>
      </c>
      <c r="DE35" s="697"/>
      <c r="DF35" s="697"/>
      <c r="DG35" s="697"/>
      <c r="DH35" s="697"/>
      <c r="DI35" s="697"/>
      <c r="DJ35" s="697"/>
      <c r="DK35" s="698"/>
      <c r="DL35" s="684">
        <v>5310</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335</v>
      </c>
      <c r="C36" s="676"/>
      <c r="D36" s="676"/>
      <c r="E36" s="676"/>
      <c r="F36" s="676"/>
      <c r="G36" s="676"/>
      <c r="H36" s="676"/>
      <c r="I36" s="676"/>
      <c r="J36" s="676"/>
      <c r="K36" s="676"/>
      <c r="L36" s="676"/>
      <c r="M36" s="676"/>
      <c r="N36" s="676"/>
      <c r="O36" s="676"/>
      <c r="P36" s="676"/>
      <c r="Q36" s="677"/>
      <c r="R36" s="678">
        <v>74896</v>
      </c>
      <c r="S36" s="679"/>
      <c r="T36" s="679"/>
      <c r="U36" s="679"/>
      <c r="V36" s="679"/>
      <c r="W36" s="679"/>
      <c r="X36" s="679"/>
      <c r="Y36" s="680"/>
      <c r="Z36" s="715">
        <v>3.1</v>
      </c>
      <c r="AA36" s="715"/>
      <c r="AB36" s="715"/>
      <c r="AC36" s="715"/>
      <c r="AD36" s="716" t="s">
        <v>130</v>
      </c>
      <c r="AE36" s="716"/>
      <c r="AF36" s="716"/>
      <c r="AG36" s="716"/>
      <c r="AH36" s="716"/>
      <c r="AI36" s="716"/>
      <c r="AJ36" s="716"/>
      <c r="AK36" s="716"/>
      <c r="AL36" s="681" t="s">
        <v>242</v>
      </c>
      <c r="AM36" s="682"/>
      <c r="AN36" s="682"/>
      <c r="AO36" s="717"/>
      <c r="AP36" s="235"/>
      <c r="AQ36" s="730" t="s">
        <v>336</v>
      </c>
      <c r="AR36" s="731"/>
      <c r="AS36" s="731"/>
      <c r="AT36" s="731"/>
      <c r="AU36" s="731"/>
      <c r="AV36" s="731"/>
      <c r="AW36" s="731"/>
      <c r="AX36" s="731"/>
      <c r="AY36" s="732"/>
      <c r="AZ36" s="733">
        <v>163420</v>
      </c>
      <c r="BA36" s="734"/>
      <c r="BB36" s="734"/>
      <c r="BC36" s="734"/>
      <c r="BD36" s="734"/>
      <c r="BE36" s="734"/>
      <c r="BF36" s="735"/>
      <c r="BG36" s="736" t="s">
        <v>337</v>
      </c>
      <c r="BH36" s="737"/>
      <c r="BI36" s="737"/>
      <c r="BJ36" s="737"/>
      <c r="BK36" s="737"/>
      <c r="BL36" s="737"/>
      <c r="BM36" s="737"/>
      <c r="BN36" s="737"/>
      <c r="BO36" s="737"/>
      <c r="BP36" s="737"/>
      <c r="BQ36" s="737"/>
      <c r="BR36" s="737"/>
      <c r="BS36" s="737"/>
      <c r="BT36" s="737"/>
      <c r="BU36" s="738"/>
      <c r="BV36" s="733">
        <v>2868</v>
      </c>
      <c r="BW36" s="734"/>
      <c r="BX36" s="734"/>
      <c r="BY36" s="734"/>
      <c r="BZ36" s="734"/>
      <c r="CA36" s="734"/>
      <c r="CB36" s="735"/>
      <c r="CD36" s="711" t="s">
        <v>338</v>
      </c>
      <c r="CE36" s="712"/>
      <c r="CF36" s="712"/>
      <c r="CG36" s="712"/>
      <c r="CH36" s="712"/>
      <c r="CI36" s="712"/>
      <c r="CJ36" s="712"/>
      <c r="CK36" s="712"/>
      <c r="CL36" s="712"/>
      <c r="CM36" s="712"/>
      <c r="CN36" s="712"/>
      <c r="CO36" s="712"/>
      <c r="CP36" s="712"/>
      <c r="CQ36" s="713"/>
      <c r="CR36" s="678">
        <v>198238</v>
      </c>
      <c r="CS36" s="679"/>
      <c r="CT36" s="679"/>
      <c r="CU36" s="679"/>
      <c r="CV36" s="679"/>
      <c r="CW36" s="679"/>
      <c r="CX36" s="679"/>
      <c r="CY36" s="680"/>
      <c r="CZ36" s="681">
        <v>8.9</v>
      </c>
      <c r="DA36" s="699"/>
      <c r="DB36" s="699"/>
      <c r="DC36" s="700"/>
      <c r="DD36" s="684">
        <v>166004</v>
      </c>
      <c r="DE36" s="679"/>
      <c r="DF36" s="679"/>
      <c r="DG36" s="679"/>
      <c r="DH36" s="679"/>
      <c r="DI36" s="679"/>
      <c r="DJ36" s="679"/>
      <c r="DK36" s="680"/>
      <c r="DL36" s="684">
        <v>77183</v>
      </c>
      <c r="DM36" s="679"/>
      <c r="DN36" s="679"/>
      <c r="DO36" s="679"/>
      <c r="DP36" s="679"/>
      <c r="DQ36" s="679"/>
      <c r="DR36" s="679"/>
      <c r="DS36" s="679"/>
      <c r="DT36" s="679"/>
      <c r="DU36" s="679"/>
      <c r="DV36" s="680"/>
      <c r="DW36" s="681">
        <v>6.2</v>
      </c>
      <c r="DX36" s="699"/>
      <c r="DY36" s="699"/>
      <c r="DZ36" s="699"/>
      <c r="EA36" s="699"/>
      <c r="EB36" s="699"/>
      <c r="EC36" s="714"/>
    </row>
    <row r="37" spans="2:133" ht="11.25" customHeight="1" x14ac:dyDescent="0.15">
      <c r="B37" s="675" t="s">
        <v>339</v>
      </c>
      <c r="C37" s="676"/>
      <c r="D37" s="676"/>
      <c r="E37" s="676"/>
      <c r="F37" s="676"/>
      <c r="G37" s="676"/>
      <c r="H37" s="676"/>
      <c r="I37" s="676"/>
      <c r="J37" s="676"/>
      <c r="K37" s="676"/>
      <c r="L37" s="676"/>
      <c r="M37" s="676"/>
      <c r="N37" s="676"/>
      <c r="O37" s="676"/>
      <c r="P37" s="676"/>
      <c r="Q37" s="677"/>
      <c r="R37" s="678">
        <v>232793</v>
      </c>
      <c r="S37" s="679"/>
      <c r="T37" s="679"/>
      <c r="U37" s="679"/>
      <c r="V37" s="679"/>
      <c r="W37" s="679"/>
      <c r="X37" s="679"/>
      <c r="Y37" s="680"/>
      <c r="Z37" s="715">
        <v>9.6999999999999993</v>
      </c>
      <c r="AA37" s="715"/>
      <c r="AB37" s="715"/>
      <c r="AC37" s="715"/>
      <c r="AD37" s="716" t="s">
        <v>242</v>
      </c>
      <c r="AE37" s="716"/>
      <c r="AF37" s="716"/>
      <c r="AG37" s="716"/>
      <c r="AH37" s="716"/>
      <c r="AI37" s="716"/>
      <c r="AJ37" s="716"/>
      <c r="AK37" s="716"/>
      <c r="AL37" s="681" t="s">
        <v>130</v>
      </c>
      <c r="AM37" s="682"/>
      <c r="AN37" s="682"/>
      <c r="AO37" s="717"/>
      <c r="AQ37" s="718" t="s">
        <v>340</v>
      </c>
      <c r="AR37" s="719"/>
      <c r="AS37" s="719"/>
      <c r="AT37" s="719"/>
      <c r="AU37" s="719"/>
      <c r="AV37" s="719"/>
      <c r="AW37" s="719"/>
      <c r="AX37" s="719"/>
      <c r="AY37" s="720"/>
      <c r="AZ37" s="678">
        <v>52989</v>
      </c>
      <c r="BA37" s="679"/>
      <c r="BB37" s="679"/>
      <c r="BC37" s="679"/>
      <c r="BD37" s="697"/>
      <c r="BE37" s="697"/>
      <c r="BF37" s="721"/>
      <c r="BG37" s="711" t="s">
        <v>341</v>
      </c>
      <c r="BH37" s="712"/>
      <c r="BI37" s="712"/>
      <c r="BJ37" s="712"/>
      <c r="BK37" s="712"/>
      <c r="BL37" s="712"/>
      <c r="BM37" s="712"/>
      <c r="BN37" s="712"/>
      <c r="BO37" s="712"/>
      <c r="BP37" s="712"/>
      <c r="BQ37" s="712"/>
      <c r="BR37" s="712"/>
      <c r="BS37" s="712"/>
      <c r="BT37" s="712"/>
      <c r="BU37" s="713"/>
      <c r="BV37" s="678">
        <v>668</v>
      </c>
      <c r="BW37" s="679"/>
      <c r="BX37" s="679"/>
      <c r="BY37" s="679"/>
      <c r="BZ37" s="679"/>
      <c r="CA37" s="679"/>
      <c r="CB37" s="722"/>
      <c r="CD37" s="711" t="s">
        <v>342</v>
      </c>
      <c r="CE37" s="712"/>
      <c r="CF37" s="712"/>
      <c r="CG37" s="712"/>
      <c r="CH37" s="712"/>
      <c r="CI37" s="712"/>
      <c r="CJ37" s="712"/>
      <c r="CK37" s="712"/>
      <c r="CL37" s="712"/>
      <c r="CM37" s="712"/>
      <c r="CN37" s="712"/>
      <c r="CO37" s="712"/>
      <c r="CP37" s="712"/>
      <c r="CQ37" s="713"/>
      <c r="CR37" s="678">
        <v>60690</v>
      </c>
      <c r="CS37" s="697"/>
      <c r="CT37" s="697"/>
      <c r="CU37" s="697"/>
      <c r="CV37" s="697"/>
      <c r="CW37" s="697"/>
      <c r="CX37" s="697"/>
      <c r="CY37" s="698"/>
      <c r="CZ37" s="681">
        <v>2.7</v>
      </c>
      <c r="DA37" s="699"/>
      <c r="DB37" s="699"/>
      <c r="DC37" s="700"/>
      <c r="DD37" s="684">
        <v>60690</v>
      </c>
      <c r="DE37" s="697"/>
      <c r="DF37" s="697"/>
      <c r="DG37" s="697"/>
      <c r="DH37" s="697"/>
      <c r="DI37" s="697"/>
      <c r="DJ37" s="697"/>
      <c r="DK37" s="698"/>
      <c r="DL37" s="684">
        <v>60287</v>
      </c>
      <c r="DM37" s="697"/>
      <c r="DN37" s="697"/>
      <c r="DO37" s="697"/>
      <c r="DP37" s="697"/>
      <c r="DQ37" s="697"/>
      <c r="DR37" s="697"/>
      <c r="DS37" s="697"/>
      <c r="DT37" s="697"/>
      <c r="DU37" s="697"/>
      <c r="DV37" s="698"/>
      <c r="DW37" s="681">
        <v>4.8</v>
      </c>
      <c r="DX37" s="699"/>
      <c r="DY37" s="699"/>
      <c r="DZ37" s="699"/>
      <c r="EA37" s="699"/>
      <c r="EB37" s="699"/>
      <c r="EC37" s="714"/>
    </row>
    <row r="38" spans="2:133" ht="11.25" customHeight="1" x14ac:dyDescent="0.15">
      <c r="B38" s="675" t="s">
        <v>343</v>
      </c>
      <c r="C38" s="676"/>
      <c r="D38" s="676"/>
      <c r="E38" s="676"/>
      <c r="F38" s="676"/>
      <c r="G38" s="676"/>
      <c r="H38" s="676"/>
      <c r="I38" s="676"/>
      <c r="J38" s="676"/>
      <c r="K38" s="676"/>
      <c r="L38" s="676"/>
      <c r="M38" s="676"/>
      <c r="N38" s="676"/>
      <c r="O38" s="676"/>
      <c r="P38" s="676"/>
      <c r="Q38" s="677"/>
      <c r="R38" s="678">
        <v>56374</v>
      </c>
      <c r="S38" s="679"/>
      <c r="T38" s="679"/>
      <c r="U38" s="679"/>
      <c r="V38" s="679"/>
      <c r="W38" s="679"/>
      <c r="X38" s="679"/>
      <c r="Y38" s="680"/>
      <c r="Z38" s="715">
        <v>2.2999999999999998</v>
      </c>
      <c r="AA38" s="715"/>
      <c r="AB38" s="715"/>
      <c r="AC38" s="715"/>
      <c r="AD38" s="716">
        <v>4542</v>
      </c>
      <c r="AE38" s="716"/>
      <c r="AF38" s="716"/>
      <c r="AG38" s="716"/>
      <c r="AH38" s="716"/>
      <c r="AI38" s="716"/>
      <c r="AJ38" s="716"/>
      <c r="AK38" s="716"/>
      <c r="AL38" s="681">
        <v>0.4</v>
      </c>
      <c r="AM38" s="682"/>
      <c r="AN38" s="682"/>
      <c r="AO38" s="717"/>
      <c r="AQ38" s="718" t="s">
        <v>344</v>
      </c>
      <c r="AR38" s="719"/>
      <c r="AS38" s="719"/>
      <c r="AT38" s="719"/>
      <c r="AU38" s="719"/>
      <c r="AV38" s="719"/>
      <c r="AW38" s="719"/>
      <c r="AX38" s="719"/>
      <c r="AY38" s="720"/>
      <c r="AZ38" s="678">
        <v>1976</v>
      </c>
      <c r="BA38" s="679"/>
      <c r="BB38" s="679"/>
      <c r="BC38" s="679"/>
      <c r="BD38" s="697"/>
      <c r="BE38" s="697"/>
      <c r="BF38" s="721"/>
      <c r="BG38" s="711" t="s">
        <v>345</v>
      </c>
      <c r="BH38" s="712"/>
      <c r="BI38" s="712"/>
      <c r="BJ38" s="712"/>
      <c r="BK38" s="712"/>
      <c r="BL38" s="712"/>
      <c r="BM38" s="712"/>
      <c r="BN38" s="712"/>
      <c r="BO38" s="712"/>
      <c r="BP38" s="712"/>
      <c r="BQ38" s="712"/>
      <c r="BR38" s="712"/>
      <c r="BS38" s="712"/>
      <c r="BT38" s="712"/>
      <c r="BU38" s="713"/>
      <c r="BV38" s="678">
        <v>217</v>
      </c>
      <c r="BW38" s="679"/>
      <c r="BX38" s="679"/>
      <c r="BY38" s="679"/>
      <c r="BZ38" s="679"/>
      <c r="CA38" s="679"/>
      <c r="CB38" s="722"/>
      <c r="CD38" s="711" t="s">
        <v>346</v>
      </c>
      <c r="CE38" s="712"/>
      <c r="CF38" s="712"/>
      <c r="CG38" s="712"/>
      <c r="CH38" s="712"/>
      <c r="CI38" s="712"/>
      <c r="CJ38" s="712"/>
      <c r="CK38" s="712"/>
      <c r="CL38" s="712"/>
      <c r="CM38" s="712"/>
      <c r="CN38" s="712"/>
      <c r="CO38" s="712"/>
      <c r="CP38" s="712"/>
      <c r="CQ38" s="713"/>
      <c r="CR38" s="678">
        <v>163420</v>
      </c>
      <c r="CS38" s="679"/>
      <c r="CT38" s="679"/>
      <c r="CU38" s="679"/>
      <c r="CV38" s="679"/>
      <c r="CW38" s="679"/>
      <c r="CX38" s="679"/>
      <c r="CY38" s="680"/>
      <c r="CZ38" s="681">
        <v>7.3</v>
      </c>
      <c r="DA38" s="699"/>
      <c r="DB38" s="699"/>
      <c r="DC38" s="700"/>
      <c r="DD38" s="684">
        <v>147293</v>
      </c>
      <c r="DE38" s="679"/>
      <c r="DF38" s="679"/>
      <c r="DG38" s="679"/>
      <c r="DH38" s="679"/>
      <c r="DI38" s="679"/>
      <c r="DJ38" s="679"/>
      <c r="DK38" s="680"/>
      <c r="DL38" s="684">
        <v>81965</v>
      </c>
      <c r="DM38" s="679"/>
      <c r="DN38" s="679"/>
      <c r="DO38" s="679"/>
      <c r="DP38" s="679"/>
      <c r="DQ38" s="679"/>
      <c r="DR38" s="679"/>
      <c r="DS38" s="679"/>
      <c r="DT38" s="679"/>
      <c r="DU38" s="679"/>
      <c r="DV38" s="680"/>
      <c r="DW38" s="681">
        <v>6.6</v>
      </c>
      <c r="DX38" s="699"/>
      <c r="DY38" s="699"/>
      <c r="DZ38" s="699"/>
      <c r="EA38" s="699"/>
      <c r="EB38" s="699"/>
      <c r="EC38" s="714"/>
    </row>
    <row r="39" spans="2:133" ht="11.25" customHeight="1" x14ac:dyDescent="0.15">
      <c r="B39" s="675" t="s">
        <v>347</v>
      </c>
      <c r="C39" s="676"/>
      <c r="D39" s="676"/>
      <c r="E39" s="676"/>
      <c r="F39" s="676"/>
      <c r="G39" s="676"/>
      <c r="H39" s="676"/>
      <c r="I39" s="676"/>
      <c r="J39" s="676"/>
      <c r="K39" s="676"/>
      <c r="L39" s="676"/>
      <c r="M39" s="676"/>
      <c r="N39" s="676"/>
      <c r="O39" s="676"/>
      <c r="P39" s="676"/>
      <c r="Q39" s="677"/>
      <c r="R39" s="678">
        <v>324114</v>
      </c>
      <c r="S39" s="679"/>
      <c r="T39" s="679"/>
      <c r="U39" s="679"/>
      <c r="V39" s="679"/>
      <c r="W39" s="679"/>
      <c r="X39" s="679"/>
      <c r="Y39" s="680"/>
      <c r="Z39" s="715">
        <v>13.4</v>
      </c>
      <c r="AA39" s="715"/>
      <c r="AB39" s="715"/>
      <c r="AC39" s="715"/>
      <c r="AD39" s="716" t="s">
        <v>242</v>
      </c>
      <c r="AE39" s="716"/>
      <c r="AF39" s="716"/>
      <c r="AG39" s="716"/>
      <c r="AH39" s="716"/>
      <c r="AI39" s="716"/>
      <c r="AJ39" s="716"/>
      <c r="AK39" s="716"/>
      <c r="AL39" s="681" t="s">
        <v>242</v>
      </c>
      <c r="AM39" s="682"/>
      <c r="AN39" s="682"/>
      <c r="AO39" s="717"/>
      <c r="AQ39" s="718" t="s">
        <v>348</v>
      </c>
      <c r="AR39" s="719"/>
      <c r="AS39" s="719"/>
      <c r="AT39" s="719"/>
      <c r="AU39" s="719"/>
      <c r="AV39" s="719"/>
      <c r="AW39" s="719"/>
      <c r="AX39" s="719"/>
      <c r="AY39" s="720"/>
      <c r="AZ39" s="678" t="s">
        <v>242</v>
      </c>
      <c r="BA39" s="679"/>
      <c r="BB39" s="679"/>
      <c r="BC39" s="679"/>
      <c r="BD39" s="697"/>
      <c r="BE39" s="697"/>
      <c r="BF39" s="721"/>
      <c r="BG39" s="711" t="s">
        <v>349</v>
      </c>
      <c r="BH39" s="712"/>
      <c r="BI39" s="712"/>
      <c r="BJ39" s="712"/>
      <c r="BK39" s="712"/>
      <c r="BL39" s="712"/>
      <c r="BM39" s="712"/>
      <c r="BN39" s="712"/>
      <c r="BO39" s="712"/>
      <c r="BP39" s="712"/>
      <c r="BQ39" s="712"/>
      <c r="BR39" s="712"/>
      <c r="BS39" s="712"/>
      <c r="BT39" s="712"/>
      <c r="BU39" s="713"/>
      <c r="BV39" s="678">
        <v>328</v>
      </c>
      <c r="BW39" s="679"/>
      <c r="BX39" s="679"/>
      <c r="BY39" s="679"/>
      <c r="BZ39" s="679"/>
      <c r="CA39" s="679"/>
      <c r="CB39" s="722"/>
      <c r="CD39" s="711" t="s">
        <v>350</v>
      </c>
      <c r="CE39" s="712"/>
      <c r="CF39" s="712"/>
      <c r="CG39" s="712"/>
      <c r="CH39" s="712"/>
      <c r="CI39" s="712"/>
      <c r="CJ39" s="712"/>
      <c r="CK39" s="712"/>
      <c r="CL39" s="712"/>
      <c r="CM39" s="712"/>
      <c r="CN39" s="712"/>
      <c r="CO39" s="712"/>
      <c r="CP39" s="712"/>
      <c r="CQ39" s="713"/>
      <c r="CR39" s="678">
        <v>153397</v>
      </c>
      <c r="CS39" s="697"/>
      <c r="CT39" s="697"/>
      <c r="CU39" s="697"/>
      <c r="CV39" s="697"/>
      <c r="CW39" s="697"/>
      <c r="CX39" s="697"/>
      <c r="CY39" s="698"/>
      <c r="CZ39" s="681">
        <v>6.9</v>
      </c>
      <c r="DA39" s="699"/>
      <c r="DB39" s="699"/>
      <c r="DC39" s="700"/>
      <c r="DD39" s="684">
        <v>152123</v>
      </c>
      <c r="DE39" s="697"/>
      <c r="DF39" s="697"/>
      <c r="DG39" s="697"/>
      <c r="DH39" s="697"/>
      <c r="DI39" s="697"/>
      <c r="DJ39" s="697"/>
      <c r="DK39" s="698"/>
      <c r="DL39" s="684" t="s">
        <v>130</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351</v>
      </c>
      <c r="C40" s="676"/>
      <c r="D40" s="676"/>
      <c r="E40" s="676"/>
      <c r="F40" s="676"/>
      <c r="G40" s="676"/>
      <c r="H40" s="676"/>
      <c r="I40" s="676"/>
      <c r="J40" s="676"/>
      <c r="K40" s="676"/>
      <c r="L40" s="676"/>
      <c r="M40" s="676"/>
      <c r="N40" s="676"/>
      <c r="O40" s="676"/>
      <c r="P40" s="676"/>
      <c r="Q40" s="677"/>
      <c r="R40" s="678" t="s">
        <v>242</v>
      </c>
      <c r="S40" s="679"/>
      <c r="T40" s="679"/>
      <c r="U40" s="679"/>
      <c r="V40" s="679"/>
      <c r="W40" s="679"/>
      <c r="X40" s="679"/>
      <c r="Y40" s="680"/>
      <c r="Z40" s="715" t="s">
        <v>242</v>
      </c>
      <c r="AA40" s="715"/>
      <c r="AB40" s="715"/>
      <c r="AC40" s="715"/>
      <c r="AD40" s="716" t="s">
        <v>242</v>
      </c>
      <c r="AE40" s="716"/>
      <c r="AF40" s="716"/>
      <c r="AG40" s="716"/>
      <c r="AH40" s="716"/>
      <c r="AI40" s="716"/>
      <c r="AJ40" s="716"/>
      <c r="AK40" s="716"/>
      <c r="AL40" s="681" t="s">
        <v>130</v>
      </c>
      <c r="AM40" s="682"/>
      <c r="AN40" s="682"/>
      <c r="AO40" s="717"/>
      <c r="AQ40" s="718" t="s">
        <v>352</v>
      </c>
      <c r="AR40" s="719"/>
      <c r="AS40" s="719"/>
      <c r="AT40" s="719"/>
      <c r="AU40" s="719"/>
      <c r="AV40" s="719"/>
      <c r="AW40" s="719"/>
      <c r="AX40" s="719"/>
      <c r="AY40" s="720"/>
      <c r="AZ40" s="678" t="s">
        <v>242</v>
      </c>
      <c r="BA40" s="679"/>
      <c r="BB40" s="679"/>
      <c r="BC40" s="679"/>
      <c r="BD40" s="697"/>
      <c r="BE40" s="697"/>
      <c r="BF40" s="721"/>
      <c r="BG40" s="723" t="s">
        <v>353</v>
      </c>
      <c r="BH40" s="724"/>
      <c r="BI40" s="724"/>
      <c r="BJ40" s="724"/>
      <c r="BK40" s="724"/>
      <c r="BL40" s="236"/>
      <c r="BM40" s="712" t="s">
        <v>354</v>
      </c>
      <c r="BN40" s="712"/>
      <c r="BO40" s="712"/>
      <c r="BP40" s="712"/>
      <c r="BQ40" s="712"/>
      <c r="BR40" s="712"/>
      <c r="BS40" s="712"/>
      <c r="BT40" s="712"/>
      <c r="BU40" s="713"/>
      <c r="BV40" s="678">
        <v>72</v>
      </c>
      <c r="BW40" s="679"/>
      <c r="BX40" s="679"/>
      <c r="BY40" s="679"/>
      <c r="BZ40" s="679"/>
      <c r="CA40" s="679"/>
      <c r="CB40" s="722"/>
      <c r="CD40" s="711" t="s">
        <v>355</v>
      </c>
      <c r="CE40" s="712"/>
      <c r="CF40" s="712"/>
      <c r="CG40" s="712"/>
      <c r="CH40" s="712"/>
      <c r="CI40" s="712"/>
      <c r="CJ40" s="712"/>
      <c r="CK40" s="712"/>
      <c r="CL40" s="712"/>
      <c r="CM40" s="712"/>
      <c r="CN40" s="712"/>
      <c r="CO40" s="712"/>
      <c r="CP40" s="712"/>
      <c r="CQ40" s="713"/>
      <c r="CR40" s="678" t="s">
        <v>130</v>
      </c>
      <c r="CS40" s="679"/>
      <c r="CT40" s="679"/>
      <c r="CU40" s="679"/>
      <c r="CV40" s="679"/>
      <c r="CW40" s="679"/>
      <c r="CX40" s="679"/>
      <c r="CY40" s="680"/>
      <c r="CZ40" s="681" t="s">
        <v>130</v>
      </c>
      <c r="DA40" s="699"/>
      <c r="DB40" s="699"/>
      <c r="DC40" s="700"/>
      <c r="DD40" s="684" t="s">
        <v>130</v>
      </c>
      <c r="DE40" s="679"/>
      <c r="DF40" s="679"/>
      <c r="DG40" s="679"/>
      <c r="DH40" s="679"/>
      <c r="DI40" s="679"/>
      <c r="DJ40" s="679"/>
      <c r="DK40" s="680"/>
      <c r="DL40" s="684" t="s">
        <v>242</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356</v>
      </c>
      <c r="C41" s="676"/>
      <c r="D41" s="676"/>
      <c r="E41" s="676"/>
      <c r="F41" s="676"/>
      <c r="G41" s="676"/>
      <c r="H41" s="676"/>
      <c r="I41" s="676"/>
      <c r="J41" s="676"/>
      <c r="K41" s="676"/>
      <c r="L41" s="676"/>
      <c r="M41" s="676"/>
      <c r="N41" s="676"/>
      <c r="O41" s="676"/>
      <c r="P41" s="676"/>
      <c r="Q41" s="677"/>
      <c r="R41" s="678">
        <v>33514</v>
      </c>
      <c r="S41" s="679"/>
      <c r="T41" s="679"/>
      <c r="U41" s="679"/>
      <c r="V41" s="679"/>
      <c r="W41" s="679"/>
      <c r="X41" s="679"/>
      <c r="Y41" s="680"/>
      <c r="Z41" s="715">
        <v>1.4</v>
      </c>
      <c r="AA41" s="715"/>
      <c r="AB41" s="715"/>
      <c r="AC41" s="715"/>
      <c r="AD41" s="716" t="s">
        <v>130</v>
      </c>
      <c r="AE41" s="716"/>
      <c r="AF41" s="716"/>
      <c r="AG41" s="716"/>
      <c r="AH41" s="716"/>
      <c r="AI41" s="716"/>
      <c r="AJ41" s="716"/>
      <c r="AK41" s="716"/>
      <c r="AL41" s="681" t="s">
        <v>242</v>
      </c>
      <c r="AM41" s="682"/>
      <c r="AN41" s="682"/>
      <c r="AO41" s="717"/>
      <c r="AQ41" s="718" t="s">
        <v>357</v>
      </c>
      <c r="AR41" s="719"/>
      <c r="AS41" s="719"/>
      <c r="AT41" s="719"/>
      <c r="AU41" s="719"/>
      <c r="AV41" s="719"/>
      <c r="AW41" s="719"/>
      <c r="AX41" s="719"/>
      <c r="AY41" s="720"/>
      <c r="AZ41" s="678">
        <v>39993</v>
      </c>
      <c r="BA41" s="679"/>
      <c r="BB41" s="679"/>
      <c r="BC41" s="679"/>
      <c r="BD41" s="697"/>
      <c r="BE41" s="697"/>
      <c r="BF41" s="721"/>
      <c r="BG41" s="723"/>
      <c r="BH41" s="724"/>
      <c r="BI41" s="724"/>
      <c r="BJ41" s="724"/>
      <c r="BK41" s="724"/>
      <c r="BL41" s="236"/>
      <c r="BM41" s="712" t="s">
        <v>358</v>
      </c>
      <c r="BN41" s="712"/>
      <c r="BO41" s="712"/>
      <c r="BP41" s="712"/>
      <c r="BQ41" s="712"/>
      <c r="BR41" s="712"/>
      <c r="BS41" s="712"/>
      <c r="BT41" s="712"/>
      <c r="BU41" s="713"/>
      <c r="BV41" s="678">
        <v>6</v>
      </c>
      <c r="BW41" s="679"/>
      <c r="BX41" s="679"/>
      <c r="BY41" s="679"/>
      <c r="BZ41" s="679"/>
      <c r="CA41" s="679"/>
      <c r="CB41" s="722"/>
      <c r="CD41" s="711" t="s">
        <v>359</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242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360</v>
      </c>
      <c r="C42" s="660"/>
      <c r="D42" s="660"/>
      <c r="E42" s="660"/>
      <c r="F42" s="660"/>
      <c r="G42" s="660"/>
      <c r="H42" s="660"/>
      <c r="I42" s="660"/>
      <c r="J42" s="660"/>
      <c r="K42" s="660"/>
      <c r="L42" s="660"/>
      <c r="M42" s="660"/>
      <c r="N42" s="660"/>
      <c r="O42" s="660"/>
      <c r="P42" s="660"/>
      <c r="Q42" s="661"/>
      <c r="R42" s="662">
        <v>2412024</v>
      </c>
      <c r="S42" s="701"/>
      <c r="T42" s="701"/>
      <c r="U42" s="701"/>
      <c r="V42" s="701"/>
      <c r="W42" s="701"/>
      <c r="X42" s="701"/>
      <c r="Y42" s="703"/>
      <c r="Z42" s="704">
        <v>100</v>
      </c>
      <c r="AA42" s="704"/>
      <c r="AB42" s="704"/>
      <c r="AC42" s="704"/>
      <c r="AD42" s="705">
        <v>1210129</v>
      </c>
      <c r="AE42" s="705"/>
      <c r="AF42" s="705"/>
      <c r="AG42" s="705"/>
      <c r="AH42" s="705"/>
      <c r="AI42" s="705"/>
      <c r="AJ42" s="705"/>
      <c r="AK42" s="705"/>
      <c r="AL42" s="665">
        <v>100</v>
      </c>
      <c r="AM42" s="706"/>
      <c r="AN42" s="706"/>
      <c r="AO42" s="707"/>
      <c r="AQ42" s="708" t="s">
        <v>361</v>
      </c>
      <c r="AR42" s="709"/>
      <c r="AS42" s="709"/>
      <c r="AT42" s="709"/>
      <c r="AU42" s="709"/>
      <c r="AV42" s="709"/>
      <c r="AW42" s="709"/>
      <c r="AX42" s="709"/>
      <c r="AY42" s="710"/>
      <c r="AZ42" s="662">
        <v>68462</v>
      </c>
      <c r="BA42" s="701"/>
      <c r="BB42" s="701"/>
      <c r="BC42" s="701"/>
      <c r="BD42" s="663"/>
      <c r="BE42" s="663"/>
      <c r="BF42" s="727"/>
      <c r="BG42" s="725"/>
      <c r="BH42" s="726"/>
      <c r="BI42" s="726"/>
      <c r="BJ42" s="726"/>
      <c r="BK42" s="726"/>
      <c r="BL42" s="237"/>
      <c r="BM42" s="728" t="s">
        <v>362</v>
      </c>
      <c r="BN42" s="728"/>
      <c r="BO42" s="728"/>
      <c r="BP42" s="728"/>
      <c r="BQ42" s="728"/>
      <c r="BR42" s="728"/>
      <c r="BS42" s="728"/>
      <c r="BT42" s="728"/>
      <c r="BU42" s="729"/>
      <c r="BV42" s="662">
        <v>318</v>
      </c>
      <c r="BW42" s="701"/>
      <c r="BX42" s="701"/>
      <c r="BY42" s="701"/>
      <c r="BZ42" s="701"/>
      <c r="CA42" s="701"/>
      <c r="CB42" s="702"/>
      <c r="CD42" s="675" t="s">
        <v>363</v>
      </c>
      <c r="CE42" s="676"/>
      <c r="CF42" s="676"/>
      <c r="CG42" s="676"/>
      <c r="CH42" s="676"/>
      <c r="CI42" s="676"/>
      <c r="CJ42" s="676"/>
      <c r="CK42" s="676"/>
      <c r="CL42" s="676"/>
      <c r="CM42" s="676"/>
      <c r="CN42" s="676"/>
      <c r="CO42" s="676"/>
      <c r="CP42" s="676"/>
      <c r="CQ42" s="677"/>
      <c r="CR42" s="678">
        <v>575880</v>
      </c>
      <c r="CS42" s="679"/>
      <c r="CT42" s="679"/>
      <c r="CU42" s="679"/>
      <c r="CV42" s="679"/>
      <c r="CW42" s="679"/>
      <c r="CX42" s="679"/>
      <c r="CY42" s="680"/>
      <c r="CZ42" s="681">
        <v>25.8</v>
      </c>
      <c r="DA42" s="682"/>
      <c r="DB42" s="682"/>
      <c r="DC42" s="683"/>
      <c r="DD42" s="684">
        <v>120592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364</v>
      </c>
      <c r="CE43" s="676"/>
      <c r="CF43" s="676"/>
      <c r="CG43" s="676"/>
      <c r="CH43" s="676"/>
      <c r="CI43" s="676"/>
      <c r="CJ43" s="676"/>
      <c r="CK43" s="676"/>
      <c r="CL43" s="676"/>
      <c r="CM43" s="676"/>
      <c r="CN43" s="676"/>
      <c r="CO43" s="676"/>
      <c r="CP43" s="676"/>
      <c r="CQ43" s="677"/>
      <c r="CR43" s="678" t="s">
        <v>242</v>
      </c>
      <c r="CS43" s="697"/>
      <c r="CT43" s="697"/>
      <c r="CU43" s="697"/>
      <c r="CV43" s="697"/>
      <c r="CW43" s="697"/>
      <c r="CX43" s="697"/>
      <c r="CY43" s="698"/>
      <c r="CZ43" s="681" t="s">
        <v>242</v>
      </c>
      <c r="DA43" s="699"/>
      <c r="DB43" s="699"/>
      <c r="DC43" s="700"/>
      <c r="DD43" s="684" t="s">
        <v>242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312</v>
      </c>
      <c r="CE44" s="692"/>
      <c r="CF44" s="675" t="s">
        <v>365</v>
      </c>
      <c r="CG44" s="676"/>
      <c r="CH44" s="676"/>
      <c r="CI44" s="676"/>
      <c r="CJ44" s="676"/>
      <c r="CK44" s="676"/>
      <c r="CL44" s="676"/>
      <c r="CM44" s="676"/>
      <c r="CN44" s="676"/>
      <c r="CO44" s="676"/>
      <c r="CP44" s="676"/>
      <c r="CQ44" s="677"/>
      <c r="CR44" s="678">
        <v>525363</v>
      </c>
      <c r="CS44" s="679"/>
      <c r="CT44" s="679"/>
      <c r="CU44" s="679"/>
      <c r="CV44" s="679"/>
      <c r="CW44" s="679"/>
      <c r="CX44" s="679"/>
      <c r="CY44" s="680"/>
      <c r="CZ44" s="681">
        <v>23.6</v>
      </c>
      <c r="DA44" s="682"/>
      <c r="DB44" s="682"/>
      <c r="DC44" s="683"/>
      <c r="DD44" s="684">
        <v>116822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366</v>
      </c>
      <c r="CG45" s="676"/>
      <c r="CH45" s="676"/>
      <c r="CI45" s="676"/>
      <c r="CJ45" s="676"/>
      <c r="CK45" s="676"/>
      <c r="CL45" s="676"/>
      <c r="CM45" s="676"/>
      <c r="CN45" s="676"/>
      <c r="CO45" s="676"/>
      <c r="CP45" s="676"/>
      <c r="CQ45" s="677"/>
      <c r="CR45" s="678">
        <v>270186</v>
      </c>
      <c r="CS45" s="697"/>
      <c r="CT45" s="697"/>
      <c r="CU45" s="697"/>
      <c r="CV45" s="697"/>
      <c r="CW45" s="697"/>
      <c r="CX45" s="697"/>
      <c r="CY45" s="698"/>
      <c r="CZ45" s="681">
        <v>12.1</v>
      </c>
      <c r="DA45" s="699"/>
      <c r="DB45" s="699"/>
      <c r="DC45" s="700"/>
      <c r="DD45" s="684">
        <v>27603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368</v>
      </c>
      <c r="CG46" s="676"/>
      <c r="CH46" s="676"/>
      <c r="CI46" s="676"/>
      <c r="CJ46" s="676"/>
      <c r="CK46" s="676"/>
      <c r="CL46" s="676"/>
      <c r="CM46" s="676"/>
      <c r="CN46" s="676"/>
      <c r="CO46" s="676"/>
      <c r="CP46" s="676"/>
      <c r="CQ46" s="677"/>
      <c r="CR46" s="678">
        <v>255177</v>
      </c>
      <c r="CS46" s="679"/>
      <c r="CT46" s="679"/>
      <c r="CU46" s="679"/>
      <c r="CV46" s="679"/>
      <c r="CW46" s="679"/>
      <c r="CX46" s="679"/>
      <c r="CY46" s="680"/>
      <c r="CZ46" s="681">
        <v>11.4</v>
      </c>
      <c r="DA46" s="682"/>
      <c r="DB46" s="682"/>
      <c r="DC46" s="683"/>
      <c r="DD46" s="684">
        <v>89219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370</v>
      </c>
      <c r="CG47" s="676"/>
      <c r="CH47" s="676"/>
      <c r="CI47" s="676"/>
      <c r="CJ47" s="676"/>
      <c r="CK47" s="676"/>
      <c r="CL47" s="676"/>
      <c r="CM47" s="676"/>
      <c r="CN47" s="676"/>
      <c r="CO47" s="676"/>
      <c r="CP47" s="676"/>
      <c r="CQ47" s="677"/>
      <c r="CR47" s="678">
        <v>50517</v>
      </c>
      <c r="CS47" s="697"/>
      <c r="CT47" s="697"/>
      <c r="CU47" s="697"/>
      <c r="CV47" s="697"/>
      <c r="CW47" s="697"/>
      <c r="CX47" s="697"/>
      <c r="CY47" s="698"/>
      <c r="CZ47" s="681">
        <v>2.2999999999999998</v>
      </c>
      <c r="DA47" s="699"/>
      <c r="DB47" s="699"/>
      <c r="DC47" s="700"/>
      <c r="DD47" s="684">
        <v>3770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371</v>
      </c>
      <c r="CD48" s="695"/>
      <c r="CE48" s="696"/>
      <c r="CF48" s="675" t="s">
        <v>372</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242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373</v>
      </c>
      <c r="CE49" s="660"/>
      <c r="CF49" s="660"/>
      <c r="CG49" s="660"/>
      <c r="CH49" s="660"/>
      <c r="CI49" s="660"/>
      <c r="CJ49" s="660"/>
      <c r="CK49" s="660"/>
      <c r="CL49" s="660"/>
      <c r="CM49" s="660"/>
      <c r="CN49" s="660"/>
      <c r="CO49" s="660"/>
      <c r="CP49" s="660"/>
      <c r="CQ49" s="661"/>
      <c r="CR49" s="662">
        <v>2229074</v>
      </c>
      <c r="CS49" s="663"/>
      <c r="CT49" s="663"/>
      <c r="CU49" s="663"/>
      <c r="CV49" s="663"/>
      <c r="CW49" s="663"/>
      <c r="CX49" s="663"/>
      <c r="CY49" s="664"/>
      <c r="CZ49" s="665">
        <v>100</v>
      </c>
      <c r="DA49" s="666"/>
      <c r="DB49" s="666"/>
      <c r="DC49" s="667"/>
      <c r="DD49" s="668">
        <v>1562049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Hb7n354aO5uE81LM0t8tTk3m0gN1UUuYwHM9o51DGeaTtb88ywCX9TOfy6Qyk4vQsS6NmtlotI7T22D5yIV4Q==" saltValue="t3ELbQeg+0KYyRPMXh7h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375</v>
      </c>
      <c r="DK2" s="1205"/>
      <c r="DL2" s="1205"/>
      <c r="DM2" s="1205"/>
      <c r="DN2" s="1205"/>
      <c r="DO2" s="1206"/>
      <c r="DP2" s="250"/>
      <c r="DQ2" s="1204" t="s">
        <v>376</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377</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379</v>
      </c>
      <c r="B5" s="1092"/>
      <c r="C5" s="1092"/>
      <c r="D5" s="1092"/>
      <c r="E5" s="1092"/>
      <c r="F5" s="1092"/>
      <c r="G5" s="1092"/>
      <c r="H5" s="1092"/>
      <c r="I5" s="1092"/>
      <c r="J5" s="1092"/>
      <c r="K5" s="1092"/>
      <c r="L5" s="1092"/>
      <c r="M5" s="1092"/>
      <c r="N5" s="1092"/>
      <c r="O5" s="1092"/>
      <c r="P5" s="1093"/>
      <c r="Q5" s="1097" t="s">
        <v>380</v>
      </c>
      <c r="R5" s="1098"/>
      <c r="S5" s="1098"/>
      <c r="T5" s="1098"/>
      <c r="U5" s="1099"/>
      <c r="V5" s="1097" t="s">
        <v>381</v>
      </c>
      <c r="W5" s="1098"/>
      <c r="X5" s="1098"/>
      <c r="Y5" s="1098"/>
      <c r="Z5" s="1099"/>
      <c r="AA5" s="1097" t="s">
        <v>382</v>
      </c>
      <c r="AB5" s="1098"/>
      <c r="AC5" s="1098"/>
      <c r="AD5" s="1098"/>
      <c r="AE5" s="1098"/>
      <c r="AF5" s="1207" t="s">
        <v>383</v>
      </c>
      <c r="AG5" s="1098"/>
      <c r="AH5" s="1098"/>
      <c r="AI5" s="1098"/>
      <c r="AJ5" s="1113"/>
      <c r="AK5" s="1098" t="s">
        <v>384</v>
      </c>
      <c r="AL5" s="1098"/>
      <c r="AM5" s="1098"/>
      <c r="AN5" s="1098"/>
      <c r="AO5" s="1099"/>
      <c r="AP5" s="1097" t="s">
        <v>385</v>
      </c>
      <c r="AQ5" s="1098"/>
      <c r="AR5" s="1098"/>
      <c r="AS5" s="1098"/>
      <c r="AT5" s="1099"/>
      <c r="AU5" s="1097" t="s">
        <v>386</v>
      </c>
      <c r="AV5" s="1098"/>
      <c r="AW5" s="1098"/>
      <c r="AX5" s="1098"/>
      <c r="AY5" s="1113"/>
      <c r="AZ5" s="257"/>
      <c r="BA5" s="257"/>
      <c r="BB5" s="257"/>
      <c r="BC5" s="257"/>
      <c r="BD5" s="257"/>
      <c r="BE5" s="258"/>
      <c r="BF5" s="258"/>
      <c r="BG5" s="258"/>
      <c r="BH5" s="258"/>
      <c r="BI5" s="258"/>
      <c r="BJ5" s="258"/>
      <c r="BK5" s="258"/>
      <c r="BL5" s="258"/>
      <c r="BM5" s="258"/>
      <c r="BN5" s="258"/>
      <c r="BO5" s="258"/>
      <c r="BP5" s="258"/>
      <c r="BQ5" s="1091" t="s">
        <v>387</v>
      </c>
      <c r="BR5" s="1092"/>
      <c r="BS5" s="1092"/>
      <c r="BT5" s="1092"/>
      <c r="BU5" s="1092"/>
      <c r="BV5" s="1092"/>
      <c r="BW5" s="1092"/>
      <c r="BX5" s="1092"/>
      <c r="BY5" s="1092"/>
      <c r="BZ5" s="1092"/>
      <c r="CA5" s="1092"/>
      <c r="CB5" s="1092"/>
      <c r="CC5" s="1092"/>
      <c r="CD5" s="1092"/>
      <c r="CE5" s="1092"/>
      <c r="CF5" s="1092"/>
      <c r="CG5" s="1093"/>
      <c r="CH5" s="1097" t="s">
        <v>388</v>
      </c>
      <c r="CI5" s="1098"/>
      <c r="CJ5" s="1098"/>
      <c r="CK5" s="1098"/>
      <c r="CL5" s="1099"/>
      <c r="CM5" s="1097" t="s">
        <v>389</v>
      </c>
      <c r="CN5" s="1098"/>
      <c r="CO5" s="1098"/>
      <c r="CP5" s="1098"/>
      <c r="CQ5" s="1099"/>
      <c r="CR5" s="1097" t="s">
        <v>390</v>
      </c>
      <c r="CS5" s="1098"/>
      <c r="CT5" s="1098"/>
      <c r="CU5" s="1098"/>
      <c r="CV5" s="1099"/>
      <c r="CW5" s="1097" t="s">
        <v>391</v>
      </c>
      <c r="CX5" s="1098"/>
      <c r="CY5" s="1098"/>
      <c r="CZ5" s="1098"/>
      <c r="DA5" s="1099"/>
      <c r="DB5" s="1097" t="s">
        <v>392</v>
      </c>
      <c r="DC5" s="1098"/>
      <c r="DD5" s="1098"/>
      <c r="DE5" s="1098"/>
      <c r="DF5" s="1099"/>
      <c r="DG5" s="1192" t="s">
        <v>393</v>
      </c>
      <c r="DH5" s="1193"/>
      <c r="DI5" s="1193"/>
      <c r="DJ5" s="1193"/>
      <c r="DK5" s="1194"/>
      <c r="DL5" s="1192" t="s">
        <v>394</v>
      </c>
      <c r="DM5" s="1193"/>
      <c r="DN5" s="1193"/>
      <c r="DO5" s="1193"/>
      <c r="DP5" s="1194"/>
      <c r="DQ5" s="1097" t="s">
        <v>395</v>
      </c>
      <c r="DR5" s="1098"/>
      <c r="DS5" s="1098"/>
      <c r="DT5" s="1098"/>
      <c r="DU5" s="1099"/>
      <c r="DV5" s="1097" t="s">
        <v>386</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08"/>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5"/>
      <c r="DH6" s="1196"/>
      <c r="DI6" s="1196"/>
      <c r="DJ6" s="1196"/>
      <c r="DK6" s="1197"/>
      <c r="DL6" s="1195"/>
      <c r="DM6" s="1196"/>
      <c r="DN6" s="1196"/>
      <c r="DO6" s="1196"/>
      <c r="DP6" s="1197"/>
      <c r="DQ6" s="1100"/>
      <c r="DR6" s="1101"/>
      <c r="DS6" s="1101"/>
      <c r="DT6" s="1101"/>
      <c r="DU6" s="1102"/>
      <c r="DV6" s="1100"/>
      <c r="DW6" s="1101"/>
      <c r="DX6" s="1101"/>
      <c r="DY6" s="1101"/>
      <c r="DZ6" s="1114"/>
      <c r="EA6" s="255"/>
    </row>
    <row r="7" spans="1:131" s="256" customFormat="1" ht="26.25" customHeight="1" thickTop="1" x14ac:dyDescent="0.15">
      <c r="A7" s="259">
        <v>1</v>
      </c>
      <c r="B7" s="1144" t="s">
        <v>396</v>
      </c>
      <c r="C7" s="1145"/>
      <c r="D7" s="1145"/>
      <c r="E7" s="1145"/>
      <c r="F7" s="1145"/>
      <c r="G7" s="1145"/>
      <c r="H7" s="1145"/>
      <c r="I7" s="1145"/>
      <c r="J7" s="1145"/>
      <c r="K7" s="1145"/>
      <c r="L7" s="1145"/>
      <c r="M7" s="1145"/>
      <c r="N7" s="1145"/>
      <c r="O7" s="1145"/>
      <c r="P7" s="1146"/>
      <c r="Q7" s="1198">
        <v>2412</v>
      </c>
      <c r="R7" s="1199"/>
      <c r="S7" s="1199"/>
      <c r="T7" s="1199"/>
      <c r="U7" s="1199"/>
      <c r="V7" s="1199">
        <v>2229</v>
      </c>
      <c r="W7" s="1199"/>
      <c r="X7" s="1199"/>
      <c r="Y7" s="1199"/>
      <c r="Z7" s="1199"/>
      <c r="AA7" s="1199">
        <f>Q7-V7</f>
        <v>183</v>
      </c>
      <c r="AB7" s="1199"/>
      <c r="AC7" s="1199"/>
      <c r="AD7" s="1199"/>
      <c r="AE7" s="1200"/>
      <c r="AF7" s="1201">
        <v>169</v>
      </c>
      <c r="AG7" s="1202"/>
      <c r="AH7" s="1202"/>
      <c r="AI7" s="1202"/>
      <c r="AJ7" s="1203"/>
      <c r="AK7" s="1185">
        <v>75</v>
      </c>
      <c r="AL7" s="1186"/>
      <c r="AM7" s="1186"/>
      <c r="AN7" s="1186"/>
      <c r="AO7" s="1186"/>
      <c r="AP7" s="1186">
        <v>2459</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599</v>
      </c>
      <c r="BT7" s="1190"/>
      <c r="BU7" s="1190"/>
      <c r="BV7" s="1190"/>
      <c r="BW7" s="1190"/>
      <c r="BX7" s="1190"/>
      <c r="BY7" s="1190"/>
      <c r="BZ7" s="1190"/>
      <c r="CA7" s="1190"/>
      <c r="CB7" s="1190"/>
      <c r="CC7" s="1190"/>
      <c r="CD7" s="1190"/>
      <c r="CE7" s="1190"/>
      <c r="CF7" s="1190"/>
      <c r="CG7" s="1191"/>
      <c r="CH7" s="1182">
        <v>6</v>
      </c>
      <c r="CI7" s="1183"/>
      <c r="CJ7" s="1183"/>
      <c r="CK7" s="1183"/>
      <c r="CL7" s="1184"/>
      <c r="CM7" s="1182">
        <v>2</v>
      </c>
      <c r="CN7" s="1183"/>
      <c r="CO7" s="1183"/>
      <c r="CP7" s="1183"/>
      <c r="CQ7" s="1184"/>
      <c r="CR7" s="1182">
        <v>2</v>
      </c>
      <c r="CS7" s="1183"/>
      <c r="CT7" s="1183"/>
      <c r="CU7" s="1183"/>
      <c r="CV7" s="1184"/>
      <c r="CW7" s="1182" t="s">
        <v>585</v>
      </c>
      <c r="CX7" s="1183"/>
      <c r="CY7" s="1183"/>
      <c r="CZ7" s="1183"/>
      <c r="DA7" s="1184"/>
      <c r="DB7" s="1182" t="s">
        <v>585</v>
      </c>
      <c r="DC7" s="1183"/>
      <c r="DD7" s="1183"/>
      <c r="DE7" s="1183"/>
      <c r="DF7" s="1184"/>
      <c r="DG7" s="1182" t="s">
        <v>585</v>
      </c>
      <c r="DH7" s="1183"/>
      <c r="DI7" s="1183"/>
      <c r="DJ7" s="1183"/>
      <c r="DK7" s="1184"/>
      <c r="DL7" s="1182" t="s">
        <v>585</v>
      </c>
      <c r="DM7" s="1183"/>
      <c r="DN7" s="1183"/>
      <c r="DO7" s="1183"/>
      <c r="DP7" s="1184"/>
      <c r="DQ7" s="1182" t="s">
        <v>585</v>
      </c>
      <c r="DR7" s="1183"/>
      <c r="DS7" s="1183"/>
      <c r="DT7" s="1183"/>
      <c r="DU7" s="1184"/>
      <c r="DV7" s="1209"/>
      <c r="DW7" s="1210"/>
      <c r="DX7" s="1210"/>
      <c r="DY7" s="1210"/>
      <c r="DZ7" s="1211"/>
      <c r="EA7" s="255"/>
    </row>
    <row r="8" spans="1:131" s="256" customFormat="1" ht="26.25" customHeight="1" x14ac:dyDescent="0.15">
      <c r="A8" s="262">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5"/>
      <c r="R22" s="1176"/>
      <c r="S22" s="1176"/>
      <c r="T22" s="1176"/>
      <c r="U22" s="1176"/>
      <c r="V22" s="1176"/>
      <c r="W22" s="1176"/>
      <c r="X22" s="1176"/>
      <c r="Y22" s="1176"/>
      <c r="Z22" s="1176"/>
      <c r="AA22" s="1176"/>
      <c r="AB22" s="1176"/>
      <c r="AC22" s="1176"/>
      <c r="AD22" s="1176"/>
      <c r="AE22" s="1177"/>
      <c r="AF22" s="1115"/>
      <c r="AG22" s="1116"/>
      <c r="AH22" s="1116"/>
      <c r="AI22" s="1116"/>
      <c r="AJ22" s="1117"/>
      <c r="AK22" s="1171"/>
      <c r="AL22" s="1172"/>
      <c r="AM22" s="1172"/>
      <c r="AN22" s="1172"/>
      <c r="AO22" s="1172"/>
      <c r="AP22" s="1172"/>
      <c r="AQ22" s="1172"/>
      <c r="AR22" s="1172"/>
      <c r="AS22" s="1172"/>
      <c r="AT22" s="1172"/>
      <c r="AU22" s="1173"/>
      <c r="AV22" s="1173"/>
      <c r="AW22" s="1173"/>
      <c r="AX22" s="1173"/>
      <c r="AY22" s="1174"/>
      <c r="AZ22" s="1131" t="s">
        <v>397</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398</v>
      </c>
      <c r="B23" s="1037" t="s">
        <v>399</v>
      </c>
      <c r="C23" s="1038"/>
      <c r="D23" s="1038"/>
      <c r="E23" s="1038"/>
      <c r="F23" s="1038"/>
      <c r="G23" s="1038"/>
      <c r="H23" s="1038"/>
      <c r="I23" s="1038"/>
      <c r="J23" s="1038"/>
      <c r="K23" s="1038"/>
      <c r="L23" s="1038"/>
      <c r="M23" s="1038"/>
      <c r="N23" s="1038"/>
      <c r="O23" s="1038"/>
      <c r="P23" s="1039"/>
      <c r="Q23" s="1162"/>
      <c r="R23" s="1163"/>
      <c r="S23" s="1163"/>
      <c r="T23" s="1163"/>
      <c r="U23" s="1163"/>
      <c r="V23" s="1163"/>
      <c r="W23" s="1163"/>
      <c r="X23" s="1163"/>
      <c r="Y23" s="1163"/>
      <c r="Z23" s="1163"/>
      <c r="AA23" s="1163"/>
      <c r="AB23" s="1163"/>
      <c r="AC23" s="1163"/>
      <c r="AD23" s="1163"/>
      <c r="AE23" s="1164"/>
      <c r="AF23" s="1165">
        <v>169</v>
      </c>
      <c r="AG23" s="1163"/>
      <c r="AH23" s="1163"/>
      <c r="AI23" s="1163"/>
      <c r="AJ23" s="1166"/>
      <c r="AK23" s="1167"/>
      <c r="AL23" s="1168"/>
      <c r="AM23" s="1168"/>
      <c r="AN23" s="1168"/>
      <c r="AO23" s="1168"/>
      <c r="AP23" s="1163"/>
      <c r="AQ23" s="1163"/>
      <c r="AR23" s="1163"/>
      <c r="AS23" s="1163"/>
      <c r="AT23" s="1163"/>
      <c r="AU23" s="1169"/>
      <c r="AV23" s="1169"/>
      <c r="AW23" s="1169"/>
      <c r="AX23" s="1169"/>
      <c r="AY23" s="1170"/>
      <c r="AZ23" s="1159" t="s">
        <v>130</v>
      </c>
      <c r="BA23" s="1160"/>
      <c r="BB23" s="1160"/>
      <c r="BC23" s="1160"/>
      <c r="BD23" s="1161"/>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58" t="s">
        <v>400</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7" t="s">
        <v>401</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379</v>
      </c>
      <c r="B26" s="1092"/>
      <c r="C26" s="1092"/>
      <c r="D26" s="1092"/>
      <c r="E26" s="1092"/>
      <c r="F26" s="1092"/>
      <c r="G26" s="1092"/>
      <c r="H26" s="1092"/>
      <c r="I26" s="1092"/>
      <c r="J26" s="1092"/>
      <c r="K26" s="1092"/>
      <c r="L26" s="1092"/>
      <c r="M26" s="1092"/>
      <c r="N26" s="1092"/>
      <c r="O26" s="1092"/>
      <c r="P26" s="1093"/>
      <c r="Q26" s="1097" t="s">
        <v>402</v>
      </c>
      <c r="R26" s="1098"/>
      <c r="S26" s="1098"/>
      <c r="T26" s="1098"/>
      <c r="U26" s="1099"/>
      <c r="V26" s="1097" t="s">
        <v>403</v>
      </c>
      <c r="W26" s="1098"/>
      <c r="X26" s="1098"/>
      <c r="Y26" s="1098"/>
      <c r="Z26" s="1099"/>
      <c r="AA26" s="1097" t="s">
        <v>404</v>
      </c>
      <c r="AB26" s="1098"/>
      <c r="AC26" s="1098"/>
      <c r="AD26" s="1098"/>
      <c r="AE26" s="1098"/>
      <c r="AF26" s="1153" t="s">
        <v>405</v>
      </c>
      <c r="AG26" s="1104"/>
      <c r="AH26" s="1104"/>
      <c r="AI26" s="1104"/>
      <c r="AJ26" s="1154"/>
      <c r="AK26" s="1098" t="s">
        <v>406</v>
      </c>
      <c r="AL26" s="1098"/>
      <c r="AM26" s="1098"/>
      <c r="AN26" s="1098"/>
      <c r="AO26" s="1099"/>
      <c r="AP26" s="1097" t="s">
        <v>407</v>
      </c>
      <c r="AQ26" s="1098"/>
      <c r="AR26" s="1098"/>
      <c r="AS26" s="1098"/>
      <c r="AT26" s="1099"/>
      <c r="AU26" s="1097" t="s">
        <v>408</v>
      </c>
      <c r="AV26" s="1098"/>
      <c r="AW26" s="1098"/>
      <c r="AX26" s="1098"/>
      <c r="AY26" s="1099"/>
      <c r="AZ26" s="1097" t="s">
        <v>409</v>
      </c>
      <c r="BA26" s="1098"/>
      <c r="BB26" s="1098"/>
      <c r="BC26" s="1098"/>
      <c r="BD26" s="1099"/>
      <c r="BE26" s="1097" t="s">
        <v>386</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5"/>
      <c r="AG27" s="1107"/>
      <c r="AH27" s="1107"/>
      <c r="AI27" s="1107"/>
      <c r="AJ27" s="1156"/>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4" t="s">
        <v>603</v>
      </c>
      <c r="C28" s="1145"/>
      <c r="D28" s="1145"/>
      <c r="E28" s="1145"/>
      <c r="F28" s="1145"/>
      <c r="G28" s="1145"/>
      <c r="H28" s="1145"/>
      <c r="I28" s="1145"/>
      <c r="J28" s="1145"/>
      <c r="K28" s="1145"/>
      <c r="L28" s="1145"/>
      <c r="M28" s="1145"/>
      <c r="N28" s="1145"/>
      <c r="O28" s="1145"/>
      <c r="P28" s="1146"/>
      <c r="Q28" s="1147">
        <v>188</v>
      </c>
      <c r="R28" s="1148"/>
      <c r="S28" s="1148"/>
      <c r="T28" s="1148"/>
      <c r="U28" s="1148"/>
      <c r="V28" s="1148">
        <v>186</v>
      </c>
      <c r="W28" s="1148"/>
      <c r="X28" s="1148"/>
      <c r="Y28" s="1148"/>
      <c r="Z28" s="1148"/>
      <c r="AA28" s="1148">
        <v>2</v>
      </c>
      <c r="AB28" s="1148"/>
      <c r="AC28" s="1148"/>
      <c r="AD28" s="1148"/>
      <c r="AE28" s="1149"/>
      <c r="AF28" s="1150">
        <v>2</v>
      </c>
      <c r="AG28" s="1148"/>
      <c r="AH28" s="1148"/>
      <c r="AI28" s="1148"/>
      <c r="AJ28" s="1151"/>
      <c r="AK28" s="1152">
        <v>38</v>
      </c>
      <c r="AL28" s="1142"/>
      <c r="AM28" s="1142"/>
      <c r="AN28" s="1142"/>
      <c r="AO28" s="1142"/>
      <c r="AP28" s="1142">
        <v>0</v>
      </c>
      <c r="AQ28" s="1142"/>
      <c r="AR28" s="1142"/>
      <c r="AS28" s="1142"/>
      <c r="AT28" s="1142"/>
      <c r="AU28" s="1142"/>
      <c r="AV28" s="1142"/>
      <c r="AW28" s="1142"/>
      <c r="AX28" s="1142"/>
      <c r="AY28" s="1142"/>
      <c r="AZ28" s="1143"/>
      <c r="BA28" s="1143"/>
      <c r="BB28" s="1143"/>
      <c r="BC28" s="1143"/>
      <c r="BD28" s="1143"/>
      <c r="BE28" s="1128"/>
      <c r="BF28" s="1128"/>
      <c r="BG28" s="1128"/>
      <c r="BH28" s="1128"/>
      <c r="BI28" s="1129"/>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604</v>
      </c>
      <c r="C29" s="1134"/>
      <c r="D29" s="1134"/>
      <c r="E29" s="1134"/>
      <c r="F29" s="1134"/>
      <c r="G29" s="1134"/>
      <c r="H29" s="1134"/>
      <c r="I29" s="1134"/>
      <c r="J29" s="1134"/>
      <c r="K29" s="1134"/>
      <c r="L29" s="1134"/>
      <c r="M29" s="1134"/>
      <c r="N29" s="1134"/>
      <c r="O29" s="1134"/>
      <c r="P29" s="1135"/>
      <c r="Q29" s="1139">
        <v>79</v>
      </c>
      <c r="R29" s="1140"/>
      <c r="S29" s="1140"/>
      <c r="T29" s="1140"/>
      <c r="U29" s="1140"/>
      <c r="V29" s="1140">
        <v>71</v>
      </c>
      <c r="W29" s="1140"/>
      <c r="X29" s="1140"/>
      <c r="Y29" s="1140"/>
      <c r="Z29" s="1140"/>
      <c r="AA29" s="1140">
        <v>8</v>
      </c>
      <c r="AB29" s="1140"/>
      <c r="AC29" s="1140"/>
      <c r="AD29" s="1140"/>
      <c r="AE29" s="1141"/>
      <c r="AF29" s="1115">
        <v>8</v>
      </c>
      <c r="AG29" s="1116"/>
      <c r="AH29" s="1116"/>
      <c r="AI29" s="1116"/>
      <c r="AJ29" s="1117"/>
      <c r="AK29" s="1073">
        <v>19</v>
      </c>
      <c r="AL29" s="1064"/>
      <c r="AM29" s="1064"/>
      <c r="AN29" s="1064"/>
      <c r="AO29" s="1064"/>
      <c r="AP29" s="1064">
        <v>5</v>
      </c>
      <c r="AQ29" s="1064"/>
      <c r="AR29" s="1064"/>
      <c r="AS29" s="1064"/>
      <c r="AT29" s="1064"/>
      <c r="AU29" s="1064">
        <v>5</v>
      </c>
      <c r="AV29" s="1064"/>
      <c r="AW29" s="1064"/>
      <c r="AX29" s="1064"/>
      <c r="AY29" s="1064"/>
      <c r="AZ29" s="1138"/>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600</v>
      </c>
      <c r="C30" s="1134"/>
      <c r="D30" s="1134"/>
      <c r="E30" s="1134"/>
      <c r="F30" s="1134"/>
      <c r="G30" s="1134"/>
      <c r="H30" s="1134"/>
      <c r="I30" s="1134"/>
      <c r="J30" s="1134"/>
      <c r="K30" s="1134"/>
      <c r="L30" s="1134"/>
      <c r="M30" s="1134"/>
      <c r="N30" s="1134"/>
      <c r="O30" s="1134"/>
      <c r="P30" s="1135"/>
      <c r="Q30" s="1139">
        <v>99</v>
      </c>
      <c r="R30" s="1140"/>
      <c r="S30" s="1140"/>
      <c r="T30" s="1140"/>
      <c r="U30" s="1140"/>
      <c r="V30" s="1140">
        <v>89</v>
      </c>
      <c r="W30" s="1140"/>
      <c r="X30" s="1140"/>
      <c r="Y30" s="1140"/>
      <c r="Z30" s="1140"/>
      <c r="AA30" s="1140">
        <v>10</v>
      </c>
      <c r="AB30" s="1140"/>
      <c r="AC30" s="1140"/>
      <c r="AD30" s="1140"/>
      <c r="AE30" s="1141"/>
      <c r="AF30" s="1115">
        <v>10</v>
      </c>
      <c r="AG30" s="1116"/>
      <c r="AH30" s="1116"/>
      <c r="AI30" s="1116"/>
      <c r="AJ30" s="1117"/>
      <c r="AK30" s="1073">
        <v>53</v>
      </c>
      <c r="AL30" s="1064"/>
      <c r="AM30" s="1064"/>
      <c r="AN30" s="1064"/>
      <c r="AO30" s="1064"/>
      <c r="AP30" s="1064">
        <v>302</v>
      </c>
      <c r="AQ30" s="1064"/>
      <c r="AR30" s="1064"/>
      <c r="AS30" s="1064"/>
      <c r="AT30" s="1064"/>
      <c r="AU30" s="1064">
        <v>302</v>
      </c>
      <c r="AV30" s="1064"/>
      <c r="AW30" s="1064"/>
      <c r="AX30" s="1064"/>
      <c r="AY30" s="1064"/>
      <c r="AZ30" s="1138" t="s">
        <v>601</v>
      </c>
      <c r="BA30" s="1138"/>
      <c r="BB30" s="1138"/>
      <c r="BC30" s="1138"/>
      <c r="BD30" s="1138"/>
      <c r="BE30" s="1128" t="s">
        <v>602</v>
      </c>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605</v>
      </c>
      <c r="C31" s="1134"/>
      <c r="D31" s="1134"/>
      <c r="E31" s="1134"/>
      <c r="F31" s="1134"/>
      <c r="G31" s="1134"/>
      <c r="H31" s="1134"/>
      <c r="I31" s="1134"/>
      <c r="J31" s="1134"/>
      <c r="K31" s="1134"/>
      <c r="L31" s="1134"/>
      <c r="M31" s="1134"/>
      <c r="N31" s="1134"/>
      <c r="O31" s="1134"/>
      <c r="P31" s="1135"/>
      <c r="Q31" s="1139">
        <v>231</v>
      </c>
      <c r="R31" s="1140"/>
      <c r="S31" s="1140"/>
      <c r="T31" s="1140"/>
      <c r="U31" s="1140"/>
      <c r="V31" s="1140">
        <v>223</v>
      </c>
      <c r="W31" s="1140"/>
      <c r="X31" s="1140"/>
      <c r="Y31" s="1140"/>
      <c r="Z31" s="1140"/>
      <c r="AA31" s="1140">
        <v>8</v>
      </c>
      <c r="AB31" s="1140"/>
      <c r="AC31" s="1140"/>
      <c r="AD31" s="1140"/>
      <c r="AE31" s="1141"/>
      <c r="AF31" s="1115">
        <v>8</v>
      </c>
      <c r="AG31" s="1116"/>
      <c r="AH31" s="1116"/>
      <c r="AI31" s="1116"/>
      <c r="AJ31" s="1117"/>
      <c r="AK31" s="1073">
        <v>31</v>
      </c>
      <c r="AL31" s="1064"/>
      <c r="AM31" s="1064"/>
      <c r="AN31" s="1064"/>
      <c r="AO31" s="1064"/>
      <c r="AP31" s="1064">
        <v>37</v>
      </c>
      <c r="AQ31" s="1064"/>
      <c r="AR31" s="1064"/>
      <c r="AS31" s="1064"/>
      <c r="AT31" s="1064"/>
      <c r="AU31" s="1064">
        <v>37</v>
      </c>
      <c r="AV31" s="1064"/>
      <c r="AW31" s="1064"/>
      <c r="AX31" s="1064"/>
      <c r="AY31" s="1064"/>
      <c r="AZ31" s="1138"/>
      <c r="BA31" s="1138"/>
      <c r="BB31" s="1138"/>
      <c r="BC31" s="1138"/>
      <c r="BD31" s="1138"/>
      <c r="BE31" s="1128"/>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606</v>
      </c>
      <c r="C32" s="1134"/>
      <c r="D32" s="1134"/>
      <c r="E32" s="1134"/>
      <c r="F32" s="1134"/>
      <c r="G32" s="1134"/>
      <c r="H32" s="1134"/>
      <c r="I32" s="1134"/>
      <c r="J32" s="1134"/>
      <c r="K32" s="1134"/>
      <c r="L32" s="1134"/>
      <c r="M32" s="1134"/>
      <c r="N32" s="1134"/>
      <c r="O32" s="1134"/>
      <c r="P32" s="1135"/>
      <c r="Q32" s="1139">
        <v>21</v>
      </c>
      <c r="R32" s="1140"/>
      <c r="S32" s="1140"/>
      <c r="T32" s="1140"/>
      <c r="U32" s="1140"/>
      <c r="V32" s="1140">
        <v>21</v>
      </c>
      <c r="W32" s="1140"/>
      <c r="X32" s="1140"/>
      <c r="Y32" s="1140"/>
      <c r="Z32" s="1140"/>
      <c r="AA32" s="1140">
        <v>0</v>
      </c>
      <c r="AB32" s="1140"/>
      <c r="AC32" s="1140"/>
      <c r="AD32" s="1140"/>
      <c r="AE32" s="1141"/>
      <c r="AF32" s="1115">
        <v>0</v>
      </c>
      <c r="AG32" s="1116"/>
      <c r="AH32" s="1116"/>
      <c r="AI32" s="1116"/>
      <c r="AJ32" s="1117"/>
      <c r="AK32" s="1073">
        <v>8</v>
      </c>
      <c r="AL32" s="1064"/>
      <c r="AM32" s="1064"/>
      <c r="AN32" s="1064"/>
      <c r="AO32" s="1064"/>
      <c r="AP32" s="1064">
        <v>0</v>
      </c>
      <c r="AQ32" s="1064"/>
      <c r="AR32" s="1064"/>
      <c r="AS32" s="1064"/>
      <c r="AT32" s="1064"/>
      <c r="AU32" s="1064"/>
      <c r="AV32" s="1064"/>
      <c r="AW32" s="1064"/>
      <c r="AX32" s="1064"/>
      <c r="AY32" s="1064"/>
      <c r="AZ32" s="1138"/>
      <c r="BA32" s="1138"/>
      <c r="BB32" s="1138"/>
      <c r="BC32" s="1138"/>
      <c r="BD32" s="1138"/>
      <c r="BE32" s="1128"/>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8"/>
      <c r="BA33" s="1138"/>
      <c r="BB33" s="1138"/>
      <c r="BC33" s="1138"/>
      <c r="BD33" s="1138"/>
      <c r="BE33" s="1128"/>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410</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398</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27</v>
      </c>
      <c r="AG63" s="1052"/>
      <c r="AH63" s="1052"/>
      <c r="AI63" s="1052"/>
      <c r="AJ63" s="1126"/>
      <c r="AK63" s="1127"/>
      <c r="AL63" s="1056"/>
      <c r="AM63" s="1056"/>
      <c r="AN63" s="1056"/>
      <c r="AO63" s="1056"/>
      <c r="AP63" s="1052"/>
      <c r="AQ63" s="1052"/>
      <c r="AR63" s="1052"/>
      <c r="AS63" s="1052"/>
      <c r="AT63" s="1052"/>
      <c r="AU63" s="1052"/>
      <c r="AV63" s="1052"/>
      <c r="AW63" s="1052"/>
      <c r="AX63" s="1052"/>
      <c r="AY63" s="1052"/>
      <c r="AZ63" s="1121"/>
      <c r="BA63" s="1121"/>
      <c r="BB63" s="1121"/>
      <c r="BC63" s="1121"/>
      <c r="BD63" s="1121"/>
      <c r="BE63" s="1053"/>
      <c r="BF63" s="1053"/>
      <c r="BG63" s="1053"/>
      <c r="BH63" s="1053"/>
      <c r="BI63" s="1054"/>
      <c r="BJ63" s="1122" t="s">
        <v>130</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413</v>
      </c>
      <c r="B66" s="1092"/>
      <c r="C66" s="1092"/>
      <c r="D66" s="1092"/>
      <c r="E66" s="1092"/>
      <c r="F66" s="1092"/>
      <c r="G66" s="1092"/>
      <c r="H66" s="1092"/>
      <c r="I66" s="1092"/>
      <c r="J66" s="1092"/>
      <c r="K66" s="1092"/>
      <c r="L66" s="1092"/>
      <c r="M66" s="1092"/>
      <c r="N66" s="1092"/>
      <c r="O66" s="1092"/>
      <c r="P66" s="1093"/>
      <c r="Q66" s="1097" t="s">
        <v>402</v>
      </c>
      <c r="R66" s="1098"/>
      <c r="S66" s="1098"/>
      <c r="T66" s="1098"/>
      <c r="U66" s="1099"/>
      <c r="V66" s="1097" t="s">
        <v>403</v>
      </c>
      <c r="W66" s="1098"/>
      <c r="X66" s="1098"/>
      <c r="Y66" s="1098"/>
      <c r="Z66" s="1099"/>
      <c r="AA66" s="1097" t="s">
        <v>404</v>
      </c>
      <c r="AB66" s="1098"/>
      <c r="AC66" s="1098"/>
      <c r="AD66" s="1098"/>
      <c r="AE66" s="1099"/>
      <c r="AF66" s="1103" t="s">
        <v>414</v>
      </c>
      <c r="AG66" s="1104"/>
      <c r="AH66" s="1104"/>
      <c r="AI66" s="1104"/>
      <c r="AJ66" s="1105"/>
      <c r="AK66" s="1097" t="s">
        <v>415</v>
      </c>
      <c r="AL66" s="1092"/>
      <c r="AM66" s="1092"/>
      <c r="AN66" s="1092"/>
      <c r="AO66" s="1093"/>
      <c r="AP66" s="1097" t="s">
        <v>407</v>
      </c>
      <c r="AQ66" s="1098"/>
      <c r="AR66" s="1098"/>
      <c r="AS66" s="1098"/>
      <c r="AT66" s="1099"/>
      <c r="AU66" s="1097" t="s">
        <v>416</v>
      </c>
      <c r="AV66" s="1098"/>
      <c r="AW66" s="1098"/>
      <c r="AX66" s="1098"/>
      <c r="AY66" s="1099"/>
      <c r="AZ66" s="1097" t="s">
        <v>386</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1723</v>
      </c>
      <c r="R68" s="1075"/>
      <c r="S68" s="1075"/>
      <c r="T68" s="1075"/>
      <c r="U68" s="1075"/>
      <c r="V68" s="1081">
        <v>1598</v>
      </c>
      <c r="W68" s="1075"/>
      <c r="X68" s="1075"/>
      <c r="Y68" s="1075"/>
      <c r="Z68" s="1075"/>
      <c r="AA68" s="1081">
        <v>125</v>
      </c>
      <c r="AB68" s="1075"/>
      <c r="AC68" s="1075"/>
      <c r="AD68" s="1075"/>
      <c r="AE68" s="1075"/>
      <c r="AF68" s="1075">
        <v>98</v>
      </c>
      <c r="AG68" s="1075"/>
      <c r="AH68" s="1075"/>
      <c r="AI68" s="1075"/>
      <c r="AJ68" s="1075"/>
      <c r="AK68" s="1082">
        <v>2</v>
      </c>
      <c r="AL68" s="1083"/>
      <c r="AM68" s="1083"/>
      <c r="AN68" s="1083"/>
      <c r="AO68" s="1084"/>
      <c r="AP68" s="1075">
        <v>5546</v>
      </c>
      <c r="AQ68" s="1075"/>
      <c r="AR68" s="1075"/>
      <c r="AS68" s="1075"/>
      <c r="AT68" s="1075"/>
      <c r="AU68" s="1075">
        <v>46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4">
        <v>12</v>
      </c>
      <c r="R69" s="1072"/>
      <c r="S69" s="1072"/>
      <c r="T69" s="1072"/>
      <c r="U69" s="1073"/>
      <c r="V69" s="1071">
        <v>7</v>
      </c>
      <c r="W69" s="1072"/>
      <c r="X69" s="1072"/>
      <c r="Y69" s="1072"/>
      <c r="Z69" s="1073"/>
      <c r="AA69" s="1071">
        <v>5</v>
      </c>
      <c r="AB69" s="1072"/>
      <c r="AC69" s="1072"/>
      <c r="AD69" s="1072"/>
      <c r="AE69" s="1073"/>
      <c r="AF69" s="1064">
        <v>3</v>
      </c>
      <c r="AG69" s="1064"/>
      <c r="AH69" s="1064"/>
      <c r="AI69" s="1064"/>
      <c r="AJ69" s="1064"/>
      <c r="AK69" s="1071" t="s">
        <v>516</v>
      </c>
      <c r="AL69" s="1072"/>
      <c r="AM69" s="1072"/>
      <c r="AN69" s="1072"/>
      <c r="AO69" s="1073"/>
      <c r="AP69" s="1071" t="s">
        <v>516</v>
      </c>
      <c r="AQ69" s="1072"/>
      <c r="AR69" s="1072"/>
      <c r="AS69" s="1072"/>
      <c r="AT69" s="1073"/>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4">
        <v>2177</v>
      </c>
      <c r="R70" s="1072"/>
      <c r="S70" s="1072"/>
      <c r="T70" s="1072"/>
      <c r="U70" s="1073"/>
      <c r="V70" s="1071">
        <v>2131</v>
      </c>
      <c r="W70" s="1072"/>
      <c r="X70" s="1072"/>
      <c r="Y70" s="1072"/>
      <c r="Z70" s="1073"/>
      <c r="AA70" s="1071">
        <v>46</v>
      </c>
      <c r="AB70" s="1072"/>
      <c r="AC70" s="1072"/>
      <c r="AD70" s="1072"/>
      <c r="AE70" s="1073"/>
      <c r="AF70" s="1064">
        <v>54</v>
      </c>
      <c r="AG70" s="1064"/>
      <c r="AH70" s="1064"/>
      <c r="AI70" s="1064"/>
      <c r="AJ70" s="1064"/>
      <c r="AK70" s="1071">
        <v>21</v>
      </c>
      <c r="AL70" s="1072"/>
      <c r="AM70" s="1072"/>
      <c r="AN70" s="1072"/>
      <c r="AO70" s="1073"/>
      <c r="AP70" s="1064">
        <v>418</v>
      </c>
      <c r="AQ70" s="1064"/>
      <c r="AR70" s="1064"/>
      <c r="AS70" s="1064"/>
      <c r="AT70" s="1064"/>
      <c r="AU70" s="1064">
        <v>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4">
        <v>148</v>
      </c>
      <c r="R71" s="1072"/>
      <c r="S71" s="1072"/>
      <c r="T71" s="1072"/>
      <c r="U71" s="1073"/>
      <c r="V71" s="1071">
        <v>137</v>
      </c>
      <c r="W71" s="1072"/>
      <c r="X71" s="1072"/>
      <c r="Y71" s="1072"/>
      <c r="Z71" s="1073"/>
      <c r="AA71" s="1071">
        <v>11</v>
      </c>
      <c r="AB71" s="1072"/>
      <c r="AC71" s="1072"/>
      <c r="AD71" s="1072"/>
      <c r="AE71" s="1073"/>
      <c r="AF71" s="1064">
        <v>11</v>
      </c>
      <c r="AG71" s="1064"/>
      <c r="AH71" s="1064"/>
      <c r="AI71" s="1064"/>
      <c r="AJ71" s="1064"/>
      <c r="AK71" s="1071" t="s">
        <v>516</v>
      </c>
      <c r="AL71" s="1072"/>
      <c r="AM71" s="1072"/>
      <c r="AN71" s="1072"/>
      <c r="AO71" s="1073"/>
      <c r="AP71" s="1064">
        <v>271</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590</v>
      </c>
      <c r="C72" s="1068"/>
      <c r="D72" s="1068"/>
      <c r="E72" s="1068"/>
      <c r="F72" s="1068"/>
      <c r="G72" s="1068"/>
      <c r="H72" s="1068"/>
      <c r="I72" s="1068"/>
      <c r="J72" s="1068"/>
      <c r="K72" s="1068"/>
      <c r="L72" s="1068"/>
      <c r="M72" s="1068"/>
      <c r="N72" s="1068"/>
      <c r="O72" s="1068"/>
      <c r="P72" s="1069"/>
      <c r="Q72" s="1074">
        <v>1069</v>
      </c>
      <c r="R72" s="1072"/>
      <c r="S72" s="1072"/>
      <c r="T72" s="1072"/>
      <c r="U72" s="1073"/>
      <c r="V72" s="1071">
        <v>1042</v>
      </c>
      <c r="W72" s="1072"/>
      <c r="X72" s="1072"/>
      <c r="Y72" s="1072"/>
      <c r="Z72" s="1073"/>
      <c r="AA72" s="1071">
        <v>28</v>
      </c>
      <c r="AB72" s="1072"/>
      <c r="AC72" s="1072"/>
      <c r="AD72" s="1072"/>
      <c r="AE72" s="1073"/>
      <c r="AF72" s="1064">
        <v>28</v>
      </c>
      <c r="AG72" s="1064"/>
      <c r="AH72" s="1064"/>
      <c r="AI72" s="1064"/>
      <c r="AJ72" s="1064"/>
      <c r="AK72" s="1071">
        <v>11</v>
      </c>
      <c r="AL72" s="1072"/>
      <c r="AM72" s="1072"/>
      <c r="AN72" s="1072"/>
      <c r="AO72" s="1073"/>
      <c r="AP72" s="1071" t="s">
        <v>516</v>
      </c>
      <c r="AQ72" s="1072"/>
      <c r="AR72" s="1072"/>
      <c r="AS72" s="1072"/>
      <c r="AT72" s="1073"/>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4">
        <v>194</v>
      </c>
      <c r="R73" s="1072"/>
      <c r="S73" s="1072"/>
      <c r="T73" s="1072"/>
      <c r="U73" s="1073"/>
      <c r="V73" s="1071">
        <v>191</v>
      </c>
      <c r="W73" s="1072"/>
      <c r="X73" s="1072"/>
      <c r="Y73" s="1072"/>
      <c r="Z73" s="1073"/>
      <c r="AA73" s="1071">
        <v>3</v>
      </c>
      <c r="AB73" s="1072"/>
      <c r="AC73" s="1072"/>
      <c r="AD73" s="1072"/>
      <c r="AE73" s="1073"/>
      <c r="AF73" s="1064">
        <v>3</v>
      </c>
      <c r="AG73" s="1064"/>
      <c r="AH73" s="1064"/>
      <c r="AI73" s="1064"/>
      <c r="AJ73" s="1064"/>
      <c r="AK73" s="1071" t="s">
        <v>516</v>
      </c>
      <c r="AL73" s="1072"/>
      <c r="AM73" s="1072"/>
      <c r="AN73" s="1072"/>
      <c r="AO73" s="1073"/>
      <c r="AP73" s="1071" t="s">
        <v>516</v>
      </c>
      <c r="AQ73" s="1072"/>
      <c r="AR73" s="1072"/>
      <c r="AS73" s="1072"/>
      <c r="AT73" s="1073"/>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4">
        <v>6683</v>
      </c>
      <c r="R74" s="1072"/>
      <c r="S74" s="1072"/>
      <c r="T74" s="1072"/>
      <c r="U74" s="1073"/>
      <c r="V74" s="1071">
        <v>6314</v>
      </c>
      <c r="W74" s="1072"/>
      <c r="X74" s="1072"/>
      <c r="Y74" s="1072"/>
      <c r="Z74" s="1073"/>
      <c r="AA74" s="1071">
        <v>369</v>
      </c>
      <c r="AB74" s="1072"/>
      <c r="AC74" s="1072"/>
      <c r="AD74" s="1072"/>
      <c r="AE74" s="1073"/>
      <c r="AF74" s="1064">
        <v>0</v>
      </c>
      <c r="AG74" s="1064"/>
      <c r="AH74" s="1064"/>
      <c r="AI74" s="1064"/>
      <c r="AJ74" s="1064"/>
      <c r="AK74" s="1071">
        <v>350</v>
      </c>
      <c r="AL74" s="1072"/>
      <c r="AM74" s="1072"/>
      <c r="AN74" s="1072"/>
      <c r="AO74" s="1073"/>
      <c r="AP74" s="1071" t="s">
        <v>516</v>
      </c>
      <c r="AQ74" s="1072"/>
      <c r="AR74" s="1072"/>
      <c r="AS74" s="1072"/>
      <c r="AT74" s="1073"/>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593</v>
      </c>
      <c r="C75" s="1068"/>
      <c r="D75" s="1068"/>
      <c r="E75" s="1068"/>
      <c r="F75" s="1068"/>
      <c r="G75" s="1068"/>
      <c r="H75" s="1068"/>
      <c r="I75" s="1068"/>
      <c r="J75" s="1068"/>
      <c r="K75" s="1068"/>
      <c r="L75" s="1068"/>
      <c r="M75" s="1068"/>
      <c r="N75" s="1068"/>
      <c r="O75" s="1068"/>
      <c r="P75" s="1069"/>
      <c r="Q75" s="1074">
        <v>14</v>
      </c>
      <c r="R75" s="1072"/>
      <c r="S75" s="1072"/>
      <c r="T75" s="1072"/>
      <c r="U75" s="1073"/>
      <c r="V75" s="1071">
        <v>5</v>
      </c>
      <c r="W75" s="1072"/>
      <c r="X75" s="1072"/>
      <c r="Y75" s="1072"/>
      <c r="Z75" s="1073"/>
      <c r="AA75" s="1071">
        <v>9</v>
      </c>
      <c r="AB75" s="1072"/>
      <c r="AC75" s="1072"/>
      <c r="AD75" s="1072"/>
      <c r="AE75" s="1073"/>
      <c r="AF75" s="1071">
        <v>1</v>
      </c>
      <c r="AG75" s="1072"/>
      <c r="AH75" s="1072"/>
      <c r="AI75" s="1072"/>
      <c r="AJ75" s="1073"/>
      <c r="AK75" s="1071">
        <v>9</v>
      </c>
      <c r="AL75" s="1072"/>
      <c r="AM75" s="1072"/>
      <c r="AN75" s="1072"/>
      <c r="AO75" s="1073"/>
      <c r="AP75" s="1071" t="s">
        <v>516</v>
      </c>
      <c r="AQ75" s="1072"/>
      <c r="AR75" s="1072"/>
      <c r="AS75" s="1072"/>
      <c r="AT75" s="1073"/>
      <c r="AU75" s="1071"/>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594</v>
      </c>
      <c r="C76" s="1068"/>
      <c r="D76" s="1068"/>
      <c r="E76" s="1068"/>
      <c r="F76" s="1068"/>
      <c r="G76" s="1068"/>
      <c r="H76" s="1068"/>
      <c r="I76" s="1068"/>
      <c r="J76" s="1068"/>
      <c r="K76" s="1068"/>
      <c r="L76" s="1068"/>
      <c r="M76" s="1068"/>
      <c r="N76" s="1068"/>
      <c r="O76" s="1068"/>
      <c r="P76" s="1069"/>
      <c r="Q76" s="1074">
        <v>1097</v>
      </c>
      <c r="R76" s="1072"/>
      <c r="S76" s="1072"/>
      <c r="T76" s="1072"/>
      <c r="U76" s="1073"/>
      <c r="V76" s="1071">
        <v>1024</v>
      </c>
      <c r="W76" s="1072"/>
      <c r="X76" s="1072"/>
      <c r="Y76" s="1072"/>
      <c r="Z76" s="1073"/>
      <c r="AA76" s="1071">
        <v>73</v>
      </c>
      <c r="AB76" s="1072"/>
      <c r="AC76" s="1072"/>
      <c r="AD76" s="1072"/>
      <c r="AE76" s="1073"/>
      <c r="AF76" s="1071">
        <v>73</v>
      </c>
      <c r="AG76" s="1072"/>
      <c r="AH76" s="1072"/>
      <c r="AI76" s="1072"/>
      <c r="AJ76" s="1073"/>
      <c r="AK76" s="1071">
        <v>141</v>
      </c>
      <c r="AL76" s="1072"/>
      <c r="AM76" s="1072"/>
      <c r="AN76" s="1072"/>
      <c r="AO76" s="1073"/>
      <c r="AP76" s="1071" t="s">
        <v>516</v>
      </c>
      <c r="AQ76" s="1072"/>
      <c r="AR76" s="1072"/>
      <c r="AS76" s="1072"/>
      <c r="AT76" s="1073"/>
      <c r="AU76" s="1071"/>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607</v>
      </c>
      <c r="C77" s="1068"/>
      <c r="D77" s="1068"/>
      <c r="E77" s="1068"/>
      <c r="F77" s="1068"/>
      <c r="G77" s="1068"/>
      <c r="H77" s="1068"/>
      <c r="I77" s="1068"/>
      <c r="J77" s="1068"/>
      <c r="K77" s="1068"/>
      <c r="L77" s="1068"/>
      <c r="M77" s="1068"/>
      <c r="N77" s="1068"/>
      <c r="O77" s="1068"/>
      <c r="P77" s="1069"/>
      <c r="Q77" s="1074">
        <v>293449</v>
      </c>
      <c r="R77" s="1072"/>
      <c r="S77" s="1072"/>
      <c r="T77" s="1072"/>
      <c r="U77" s="1073"/>
      <c r="V77" s="1071">
        <v>280469</v>
      </c>
      <c r="W77" s="1072"/>
      <c r="X77" s="1072"/>
      <c r="Y77" s="1072"/>
      <c r="Z77" s="1073"/>
      <c r="AA77" s="1071">
        <v>12980</v>
      </c>
      <c r="AB77" s="1072"/>
      <c r="AC77" s="1072"/>
      <c r="AD77" s="1072"/>
      <c r="AE77" s="1073"/>
      <c r="AF77" s="1071">
        <v>13</v>
      </c>
      <c r="AG77" s="1072"/>
      <c r="AH77" s="1072"/>
      <c r="AI77" s="1072"/>
      <c r="AJ77" s="1073"/>
      <c r="AK77" s="1071">
        <v>723</v>
      </c>
      <c r="AL77" s="1072"/>
      <c r="AM77" s="1072"/>
      <c r="AN77" s="1072"/>
      <c r="AO77" s="1073"/>
      <c r="AP77" s="1071" t="s">
        <v>516</v>
      </c>
      <c r="AQ77" s="1072"/>
      <c r="AR77" s="1072"/>
      <c r="AS77" s="1072"/>
      <c r="AT77" s="1073"/>
      <c r="AU77" s="1071"/>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595</v>
      </c>
      <c r="C78" s="1068"/>
      <c r="D78" s="1068"/>
      <c r="E78" s="1068"/>
      <c r="F78" s="1068"/>
      <c r="G78" s="1068"/>
      <c r="H78" s="1068"/>
      <c r="I78" s="1068"/>
      <c r="J78" s="1068"/>
      <c r="K78" s="1068"/>
      <c r="L78" s="1068"/>
      <c r="M78" s="1068"/>
      <c r="N78" s="1068"/>
      <c r="O78" s="1068"/>
      <c r="P78" s="1069"/>
      <c r="Q78" s="1074">
        <v>131</v>
      </c>
      <c r="R78" s="1072"/>
      <c r="S78" s="1072"/>
      <c r="T78" s="1072"/>
      <c r="U78" s="1073"/>
      <c r="V78" s="1071">
        <v>123</v>
      </c>
      <c r="W78" s="1072"/>
      <c r="X78" s="1072"/>
      <c r="Y78" s="1072"/>
      <c r="Z78" s="1073"/>
      <c r="AA78" s="1071">
        <v>8</v>
      </c>
      <c r="AB78" s="1072"/>
      <c r="AC78" s="1072"/>
      <c r="AD78" s="1072"/>
      <c r="AE78" s="1073"/>
      <c r="AF78" s="1064">
        <v>8</v>
      </c>
      <c r="AG78" s="1064"/>
      <c r="AH78" s="1064"/>
      <c r="AI78" s="1064"/>
      <c r="AJ78" s="1064"/>
      <c r="AK78" s="1071" t="s">
        <v>516</v>
      </c>
      <c r="AL78" s="1072"/>
      <c r="AM78" s="1072"/>
      <c r="AN78" s="1072"/>
      <c r="AO78" s="1073"/>
      <c r="AP78" s="1071" t="s">
        <v>516</v>
      </c>
      <c r="AQ78" s="1072"/>
      <c r="AR78" s="1072"/>
      <c r="AS78" s="1072"/>
      <c r="AT78" s="1073"/>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596</v>
      </c>
      <c r="C79" s="1068"/>
      <c r="D79" s="1068"/>
      <c r="E79" s="1068"/>
      <c r="F79" s="1068"/>
      <c r="G79" s="1068"/>
      <c r="H79" s="1068"/>
      <c r="I79" s="1068"/>
      <c r="J79" s="1068"/>
      <c r="K79" s="1068"/>
      <c r="L79" s="1068"/>
      <c r="M79" s="1068"/>
      <c r="N79" s="1068"/>
      <c r="O79" s="1068"/>
      <c r="P79" s="1069"/>
      <c r="Q79" s="1074">
        <v>2</v>
      </c>
      <c r="R79" s="1072"/>
      <c r="S79" s="1072"/>
      <c r="T79" s="1072"/>
      <c r="U79" s="1073"/>
      <c r="V79" s="1071">
        <v>2</v>
      </c>
      <c r="W79" s="1072"/>
      <c r="X79" s="1072"/>
      <c r="Y79" s="1072"/>
      <c r="Z79" s="1073"/>
      <c r="AA79" s="1071">
        <v>0</v>
      </c>
      <c r="AB79" s="1072"/>
      <c r="AC79" s="1072"/>
      <c r="AD79" s="1072"/>
      <c r="AE79" s="1073"/>
      <c r="AF79" s="1064">
        <v>0</v>
      </c>
      <c r="AG79" s="1064"/>
      <c r="AH79" s="1064"/>
      <c r="AI79" s="1064"/>
      <c r="AJ79" s="1064"/>
      <c r="AK79" s="1071" t="s">
        <v>516</v>
      </c>
      <c r="AL79" s="1072"/>
      <c r="AM79" s="1072"/>
      <c r="AN79" s="1072"/>
      <c r="AO79" s="1073"/>
      <c r="AP79" s="1071" t="s">
        <v>516</v>
      </c>
      <c r="AQ79" s="1072"/>
      <c r="AR79" s="1072"/>
      <c r="AS79" s="1072"/>
      <c r="AT79" s="1073"/>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597</v>
      </c>
      <c r="C80" s="1068"/>
      <c r="D80" s="1068"/>
      <c r="E80" s="1068"/>
      <c r="F80" s="1068"/>
      <c r="G80" s="1068"/>
      <c r="H80" s="1068"/>
      <c r="I80" s="1068"/>
      <c r="J80" s="1068"/>
      <c r="K80" s="1068"/>
      <c r="L80" s="1068"/>
      <c r="M80" s="1068"/>
      <c r="N80" s="1068"/>
      <c r="O80" s="1068"/>
      <c r="P80" s="1069"/>
      <c r="Q80" s="1074">
        <v>40</v>
      </c>
      <c r="R80" s="1072"/>
      <c r="S80" s="1072"/>
      <c r="T80" s="1072"/>
      <c r="U80" s="1073"/>
      <c r="V80" s="1071">
        <v>29</v>
      </c>
      <c r="W80" s="1072"/>
      <c r="X80" s="1072"/>
      <c r="Y80" s="1072"/>
      <c r="Z80" s="1073"/>
      <c r="AA80" s="1071">
        <v>11</v>
      </c>
      <c r="AB80" s="1072"/>
      <c r="AC80" s="1072"/>
      <c r="AD80" s="1072"/>
      <c r="AE80" s="1073"/>
      <c r="AF80" s="1064">
        <v>5</v>
      </c>
      <c r="AG80" s="1064"/>
      <c r="AH80" s="1064"/>
      <c r="AI80" s="1064"/>
      <c r="AJ80" s="1064"/>
      <c r="AK80" s="1071" t="s">
        <v>516</v>
      </c>
      <c r="AL80" s="1072"/>
      <c r="AM80" s="1072"/>
      <c r="AN80" s="1072"/>
      <c r="AO80" s="1073"/>
      <c r="AP80" s="1071" t="s">
        <v>516</v>
      </c>
      <c r="AQ80" s="1072"/>
      <c r="AR80" s="1072"/>
      <c r="AS80" s="1072"/>
      <c r="AT80" s="1073"/>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598</v>
      </c>
      <c r="C81" s="1068"/>
      <c r="D81" s="1068"/>
      <c r="E81" s="1068"/>
      <c r="F81" s="1068"/>
      <c r="G81" s="1068"/>
      <c r="H81" s="1068"/>
      <c r="I81" s="1068"/>
      <c r="J81" s="1068"/>
      <c r="K81" s="1068"/>
      <c r="L81" s="1068"/>
      <c r="M81" s="1068"/>
      <c r="N81" s="1068"/>
      <c r="O81" s="1068"/>
      <c r="P81" s="1069"/>
      <c r="Q81" s="1074">
        <v>28</v>
      </c>
      <c r="R81" s="1072"/>
      <c r="S81" s="1072"/>
      <c r="T81" s="1072"/>
      <c r="U81" s="1073"/>
      <c r="V81" s="1071">
        <v>27</v>
      </c>
      <c r="W81" s="1072"/>
      <c r="X81" s="1072"/>
      <c r="Y81" s="1072"/>
      <c r="Z81" s="1073"/>
      <c r="AA81" s="1071">
        <v>0</v>
      </c>
      <c r="AB81" s="1072"/>
      <c r="AC81" s="1072"/>
      <c r="AD81" s="1072"/>
      <c r="AE81" s="1073"/>
      <c r="AF81" s="1064">
        <v>378</v>
      </c>
      <c r="AG81" s="1064"/>
      <c r="AH81" s="1064"/>
      <c r="AI81" s="1064"/>
      <c r="AJ81" s="1064"/>
      <c r="AK81" s="1071" t="s">
        <v>516</v>
      </c>
      <c r="AL81" s="1072"/>
      <c r="AM81" s="1072"/>
      <c r="AN81" s="1072"/>
      <c r="AO81" s="1073"/>
      <c r="AP81" s="1071" t="s">
        <v>516</v>
      </c>
      <c r="AQ81" s="1072"/>
      <c r="AR81" s="1072"/>
      <c r="AS81" s="1072"/>
      <c r="AT81" s="1073"/>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608</v>
      </c>
      <c r="C82" s="1068"/>
      <c r="D82" s="1068"/>
      <c r="E82" s="1068"/>
      <c r="F82" s="1068"/>
      <c r="G82" s="1068"/>
      <c r="H82" s="1068"/>
      <c r="I82" s="1068"/>
      <c r="J82" s="1068"/>
      <c r="K82" s="1068"/>
      <c r="L82" s="1068"/>
      <c r="M82" s="1068"/>
      <c r="N82" s="1068"/>
      <c r="O82" s="1068"/>
      <c r="P82" s="1069"/>
      <c r="Q82" s="1074">
        <v>153</v>
      </c>
      <c r="R82" s="1072"/>
      <c r="S82" s="1072"/>
      <c r="T82" s="1072"/>
      <c r="U82" s="1073"/>
      <c r="V82" s="1071">
        <v>146</v>
      </c>
      <c r="W82" s="1072"/>
      <c r="X82" s="1072"/>
      <c r="Y82" s="1072"/>
      <c r="Z82" s="1073"/>
      <c r="AA82" s="1071">
        <v>8</v>
      </c>
      <c r="AB82" s="1072"/>
      <c r="AC82" s="1072"/>
      <c r="AD82" s="1072"/>
      <c r="AE82" s="1073"/>
      <c r="AF82" s="1064">
        <v>0</v>
      </c>
      <c r="AG82" s="1064"/>
      <c r="AH82" s="1064"/>
      <c r="AI82" s="1064"/>
      <c r="AJ82" s="1064"/>
      <c r="AK82" s="1071" t="s">
        <v>516</v>
      </c>
      <c r="AL82" s="1072"/>
      <c r="AM82" s="1072"/>
      <c r="AN82" s="1072"/>
      <c r="AO82" s="1073"/>
      <c r="AP82" s="1071" t="s">
        <v>516</v>
      </c>
      <c r="AQ82" s="1072"/>
      <c r="AR82" s="1072"/>
      <c r="AS82" s="1072"/>
      <c r="AT82" s="1073"/>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398</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316</v>
      </c>
      <c r="AG109" s="987"/>
      <c r="AH109" s="987"/>
      <c r="AI109" s="987"/>
      <c r="AJ109" s="988"/>
      <c r="AK109" s="989" t="s">
        <v>315</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316</v>
      </c>
      <c r="BW109" s="987"/>
      <c r="BX109" s="987"/>
      <c r="BY109" s="987"/>
      <c r="BZ109" s="988"/>
      <c r="CA109" s="989" t="s">
        <v>315</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316</v>
      </c>
      <c r="DM109" s="987"/>
      <c r="DN109" s="987"/>
      <c r="DO109" s="987"/>
      <c r="DP109" s="988"/>
      <c r="DQ109" s="989" t="s">
        <v>315</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302400</v>
      </c>
      <c r="AB110" s="980"/>
      <c r="AC110" s="980"/>
      <c r="AD110" s="980"/>
      <c r="AE110" s="981"/>
      <c r="AF110" s="982">
        <v>295889</v>
      </c>
      <c r="AG110" s="980"/>
      <c r="AH110" s="980"/>
      <c r="AI110" s="980"/>
      <c r="AJ110" s="981"/>
      <c r="AK110" s="982">
        <v>275871</v>
      </c>
      <c r="AL110" s="980"/>
      <c r="AM110" s="980"/>
      <c r="AN110" s="980"/>
      <c r="AO110" s="981"/>
      <c r="AP110" s="983">
        <v>28.4</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2548078</v>
      </c>
      <c r="BR110" s="927"/>
      <c r="BS110" s="927"/>
      <c r="BT110" s="927"/>
      <c r="BU110" s="927"/>
      <c r="BV110" s="927">
        <v>2467675</v>
      </c>
      <c r="BW110" s="927"/>
      <c r="BX110" s="927"/>
      <c r="BY110" s="927"/>
      <c r="BZ110" s="927"/>
      <c r="CA110" s="927">
        <v>2459172</v>
      </c>
      <c r="CB110" s="927"/>
      <c r="CC110" s="927"/>
      <c r="CD110" s="927"/>
      <c r="CE110" s="927"/>
      <c r="CF110" s="951">
        <v>253.1</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433</v>
      </c>
      <c r="DH110" s="927"/>
      <c r="DI110" s="927"/>
      <c r="DJ110" s="927"/>
      <c r="DK110" s="927"/>
      <c r="DL110" s="927" t="s">
        <v>434</v>
      </c>
      <c r="DM110" s="927"/>
      <c r="DN110" s="927"/>
      <c r="DO110" s="927"/>
      <c r="DP110" s="927"/>
      <c r="DQ110" s="927" t="s">
        <v>434</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434</v>
      </c>
      <c r="AG111" s="1008"/>
      <c r="AH111" s="1008"/>
      <c r="AI111" s="1008"/>
      <c r="AJ111" s="1009"/>
      <c r="AK111" s="1010" t="s">
        <v>433</v>
      </c>
      <c r="AL111" s="1008"/>
      <c r="AM111" s="1008"/>
      <c r="AN111" s="1008"/>
      <c r="AO111" s="1009"/>
      <c r="AP111" s="1011" t="s">
        <v>437</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433</v>
      </c>
      <c r="BW111" s="899"/>
      <c r="BX111" s="899"/>
      <c r="BY111" s="899"/>
      <c r="BZ111" s="899"/>
      <c r="CA111" s="899" t="s">
        <v>434</v>
      </c>
      <c r="CB111" s="899"/>
      <c r="CC111" s="899"/>
      <c r="CD111" s="899"/>
      <c r="CE111" s="899"/>
      <c r="CF111" s="960" t="s">
        <v>437</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434</v>
      </c>
      <c r="DM111" s="899"/>
      <c r="DN111" s="899"/>
      <c r="DO111" s="899"/>
      <c r="DP111" s="899"/>
      <c r="DQ111" s="899" t="s">
        <v>440</v>
      </c>
      <c r="DR111" s="899"/>
      <c r="DS111" s="899"/>
      <c r="DT111" s="899"/>
      <c r="DU111" s="899"/>
      <c r="DV111" s="876" t="s">
        <v>433</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434</v>
      </c>
      <c r="AB112" s="862"/>
      <c r="AC112" s="862"/>
      <c r="AD112" s="862"/>
      <c r="AE112" s="863"/>
      <c r="AF112" s="864" t="s">
        <v>434</v>
      </c>
      <c r="AG112" s="862"/>
      <c r="AH112" s="862"/>
      <c r="AI112" s="862"/>
      <c r="AJ112" s="863"/>
      <c r="AK112" s="864" t="s">
        <v>437</v>
      </c>
      <c r="AL112" s="862"/>
      <c r="AM112" s="862"/>
      <c r="AN112" s="862"/>
      <c r="AO112" s="863"/>
      <c r="AP112" s="909" t="s">
        <v>433</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353907</v>
      </c>
      <c r="BR112" s="899"/>
      <c r="BS112" s="899"/>
      <c r="BT112" s="899"/>
      <c r="BU112" s="899"/>
      <c r="BV112" s="899">
        <v>331521</v>
      </c>
      <c r="BW112" s="899"/>
      <c r="BX112" s="899"/>
      <c r="BY112" s="899"/>
      <c r="BZ112" s="899"/>
      <c r="CA112" s="899">
        <v>287167</v>
      </c>
      <c r="CB112" s="899"/>
      <c r="CC112" s="899"/>
      <c r="CD112" s="899"/>
      <c r="CE112" s="899"/>
      <c r="CF112" s="960">
        <v>29.6</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433</v>
      </c>
      <c r="DH112" s="899"/>
      <c r="DI112" s="899"/>
      <c r="DJ112" s="899"/>
      <c r="DK112" s="899"/>
      <c r="DL112" s="899" t="s">
        <v>440</v>
      </c>
      <c r="DM112" s="899"/>
      <c r="DN112" s="899"/>
      <c r="DO112" s="899"/>
      <c r="DP112" s="899"/>
      <c r="DQ112" s="899" t="s">
        <v>434</v>
      </c>
      <c r="DR112" s="899"/>
      <c r="DS112" s="899"/>
      <c r="DT112" s="899"/>
      <c r="DU112" s="899"/>
      <c r="DV112" s="876" t="s">
        <v>433</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42283</v>
      </c>
      <c r="AB113" s="1008"/>
      <c r="AC113" s="1008"/>
      <c r="AD113" s="1008"/>
      <c r="AE113" s="1009"/>
      <c r="AF113" s="1010">
        <v>54249</v>
      </c>
      <c r="AG113" s="1008"/>
      <c r="AH113" s="1008"/>
      <c r="AI113" s="1008"/>
      <c r="AJ113" s="1009"/>
      <c r="AK113" s="1010">
        <v>50940</v>
      </c>
      <c r="AL113" s="1008"/>
      <c r="AM113" s="1008"/>
      <c r="AN113" s="1008"/>
      <c r="AO113" s="1009"/>
      <c r="AP113" s="1011">
        <v>5.2</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19895</v>
      </c>
      <c r="BR113" s="899"/>
      <c r="BS113" s="899"/>
      <c r="BT113" s="899"/>
      <c r="BU113" s="899"/>
      <c r="BV113" s="899">
        <v>48760</v>
      </c>
      <c r="BW113" s="899"/>
      <c r="BX113" s="899"/>
      <c r="BY113" s="899"/>
      <c r="BZ113" s="899"/>
      <c r="CA113" s="899">
        <v>47984</v>
      </c>
      <c r="CB113" s="899"/>
      <c r="CC113" s="899"/>
      <c r="CD113" s="899"/>
      <c r="CE113" s="899"/>
      <c r="CF113" s="960">
        <v>4.9000000000000004</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437</v>
      </c>
      <c r="DM113" s="862"/>
      <c r="DN113" s="862"/>
      <c r="DO113" s="862"/>
      <c r="DP113" s="863"/>
      <c r="DQ113" s="864" t="s">
        <v>433</v>
      </c>
      <c r="DR113" s="862"/>
      <c r="DS113" s="862"/>
      <c r="DT113" s="862"/>
      <c r="DU113" s="863"/>
      <c r="DV113" s="909" t="s">
        <v>434</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2747</v>
      </c>
      <c r="AB114" s="862"/>
      <c r="AC114" s="862"/>
      <c r="AD114" s="862"/>
      <c r="AE114" s="863"/>
      <c r="AF114" s="864">
        <v>864</v>
      </c>
      <c r="AG114" s="862"/>
      <c r="AH114" s="862"/>
      <c r="AI114" s="862"/>
      <c r="AJ114" s="863"/>
      <c r="AK114" s="864">
        <v>1161</v>
      </c>
      <c r="AL114" s="862"/>
      <c r="AM114" s="862"/>
      <c r="AN114" s="862"/>
      <c r="AO114" s="863"/>
      <c r="AP114" s="909">
        <v>0.1</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371048</v>
      </c>
      <c r="BR114" s="899"/>
      <c r="BS114" s="899"/>
      <c r="BT114" s="899"/>
      <c r="BU114" s="899"/>
      <c r="BV114" s="899">
        <v>340944</v>
      </c>
      <c r="BW114" s="899"/>
      <c r="BX114" s="899"/>
      <c r="BY114" s="899"/>
      <c r="BZ114" s="899"/>
      <c r="CA114" s="899">
        <v>331345</v>
      </c>
      <c r="CB114" s="899"/>
      <c r="CC114" s="899"/>
      <c r="CD114" s="899"/>
      <c r="CE114" s="899"/>
      <c r="CF114" s="960">
        <v>34.1</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433</v>
      </c>
      <c r="DH114" s="862"/>
      <c r="DI114" s="862"/>
      <c r="DJ114" s="862"/>
      <c r="DK114" s="863"/>
      <c r="DL114" s="864" t="s">
        <v>437</v>
      </c>
      <c r="DM114" s="862"/>
      <c r="DN114" s="862"/>
      <c r="DO114" s="862"/>
      <c r="DP114" s="863"/>
      <c r="DQ114" s="864" t="s">
        <v>437</v>
      </c>
      <c r="DR114" s="862"/>
      <c r="DS114" s="862"/>
      <c r="DT114" s="862"/>
      <c r="DU114" s="863"/>
      <c r="DV114" s="909" t="s">
        <v>433</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437</v>
      </c>
      <c r="AB115" s="1008"/>
      <c r="AC115" s="1008"/>
      <c r="AD115" s="1008"/>
      <c r="AE115" s="1009"/>
      <c r="AF115" s="1010" t="s">
        <v>434</v>
      </c>
      <c r="AG115" s="1008"/>
      <c r="AH115" s="1008"/>
      <c r="AI115" s="1008"/>
      <c r="AJ115" s="1009"/>
      <c r="AK115" s="1010" t="s">
        <v>433</v>
      </c>
      <c r="AL115" s="1008"/>
      <c r="AM115" s="1008"/>
      <c r="AN115" s="1008"/>
      <c r="AO115" s="1009"/>
      <c r="AP115" s="1011" t="s">
        <v>437</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440</v>
      </c>
      <c r="BR115" s="899"/>
      <c r="BS115" s="899"/>
      <c r="BT115" s="899"/>
      <c r="BU115" s="899"/>
      <c r="BV115" s="899" t="s">
        <v>434</v>
      </c>
      <c r="BW115" s="899"/>
      <c r="BX115" s="899"/>
      <c r="BY115" s="899"/>
      <c r="BZ115" s="899"/>
      <c r="CA115" s="899" t="s">
        <v>433</v>
      </c>
      <c r="CB115" s="899"/>
      <c r="CC115" s="899"/>
      <c r="CD115" s="899"/>
      <c r="CE115" s="899"/>
      <c r="CF115" s="960" t="s">
        <v>433</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433</v>
      </c>
      <c r="DH115" s="862"/>
      <c r="DI115" s="862"/>
      <c r="DJ115" s="862"/>
      <c r="DK115" s="863"/>
      <c r="DL115" s="864" t="s">
        <v>434</v>
      </c>
      <c r="DM115" s="862"/>
      <c r="DN115" s="862"/>
      <c r="DO115" s="862"/>
      <c r="DP115" s="863"/>
      <c r="DQ115" s="864" t="s">
        <v>433</v>
      </c>
      <c r="DR115" s="862"/>
      <c r="DS115" s="862"/>
      <c r="DT115" s="862"/>
      <c r="DU115" s="863"/>
      <c r="DV115" s="909" t="s">
        <v>437</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37</v>
      </c>
      <c r="AB116" s="862"/>
      <c r="AC116" s="862"/>
      <c r="AD116" s="862"/>
      <c r="AE116" s="863"/>
      <c r="AF116" s="864">
        <v>193</v>
      </c>
      <c r="AG116" s="862"/>
      <c r="AH116" s="862"/>
      <c r="AI116" s="862"/>
      <c r="AJ116" s="863"/>
      <c r="AK116" s="864">
        <v>49</v>
      </c>
      <c r="AL116" s="862"/>
      <c r="AM116" s="862"/>
      <c r="AN116" s="862"/>
      <c r="AO116" s="863"/>
      <c r="AP116" s="909">
        <v>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433</v>
      </c>
      <c r="BW116" s="899"/>
      <c r="BX116" s="899"/>
      <c r="BY116" s="899"/>
      <c r="BZ116" s="899"/>
      <c r="CA116" s="899" t="s">
        <v>437</v>
      </c>
      <c r="CB116" s="899"/>
      <c r="CC116" s="899"/>
      <c r="CD116" s="899"/>
      <c r="CE116" s="899"/>
      <c r="CF116" s="960" t="s">
        <v>434</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434</v>
      </c>
      <c r="DH116" s="862"/>
      <c r="DI116" s="862"/>
      <c r="DJ116" s="862"/>
      <c r="DK116" s="863"/>
      <c r="DL116" s="864" t="s">
        <v>433</v>
      </c>
      <c r="DM116" s="862"/>
      <c r="DN116" s="862"/>
      <c r="DO116" s="862"/>
      <c r="DP116" s="863"/>
      <c r="DQ116" s="864" t="s">
        <v>434</v>
      </c>
      <c r="DR116" s="862"/>
      <c r="DS116" s="862"/>
      <c r="DT116" s="862"/>
      <c r="DU116" s="863"/>
      <c r="DV116" s="909" t="s">
        <v>440</v>
      </c>
      <c r="DW116" s="910"/>
      <c r="DX116" s="910"/>
      <c r="DY116" s="910"/>
      <c r="DZ116" s="911"/>
    </row>
    <row r="117" spans="1:130" s="247" customFormat="1" ht="26.25" customHeight="1" x14ac:dyDescent="0.15">
      <c r="A117" s="986" t="s">
        <v>193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347467</v>
      </c>
      <c r="AB117" s="994"/>
      <c r="AC117" s="994"/>
      <c r="AD117" s="994"/>
      <c r="AE117" s="995"/>
      <c r="AF117" s="996">
        <v>351195</v>
      </c>
      <c r="AG117" s="994"/>
      <c r="AH117" s="994"/>
      <c r="AI117" s="994"/>
      <c r="AJ117" s="995"/>
      <c r="AK117" s="996">
        <v>328021</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459</v>
      </c>
      <c r="BR117" s="899"/>
      <c r="BS117" s="899"/>
      <c r="BT117" s="899"/>
      <c r="BU117" s="899"/>
      <c r="BV117" s="899" t="s">
        <v>459</v>
      </c>
      <c r="BW117" s="899"/>
      <c r="BX117" s="899"/>
      <c r="BY117" s="899"/>
      <c r="BZ117" s="899"/>
      <c r="CA117" s="899" t="s">
        <v>459</v>
      </c>
      <c r="CB117" s="899"/>
      <c r="CC117" s="899"/>
      <c r="CD117" s="899"/>
      <c r="CE117" s="899"/>
      <c r="CF117" s="960" t="s">
        <v>459</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459</v>
      </c>
      <c r="DH117" s="862"/>
      <c r="DI117" s="862"/>
      <c r="DJ117" s="862"/>
      <c r="DK117" s="863"/>
      <c r="DL117" s="864" t="s">
        <v>461</v>
      </c>
      <c r="DM117" s="862"/>
      <c r="DN117" s="862"/>
      <c r="DO117" s="862"/>
      <c r="DP117" s="863"/>
      <c r="DQ117" s="864" t="s">
        <v>459</v>
      </c>
      <c r="DR117" s="862"/>
      <c r="DS117" s="862"/>
      <c r="DT117" s="862"/>
      <c r="DU117" s="863"/>
      <c r="DV117" s="909" t="s">
        <v>459</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316</v>
      </c>
      <c r="AG118" s="987"/>
      <c r="AH118" s="987"/>
      <c r="AI118" s="987"/>
      <c r="AJ118" s="988"/>
      <c r="AK118" s="989" t="s">
        <v>315</v>
      </c>
      <c r="AL118" s="987"/>
      <c r="AM118" s="987"/>
      <c r="AN118" s="987"/>
      <c r="AO118" s="988"/>
      <c r="AP118" s="990" t="s">
        <v>427</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459</v>
      </c>
      <c r="BR118" s="930"/>
      <c r="BS118" s="930"/>
      <c r="BT118" s="930"/>
      <c r="BU118" s="930"/>
      <c r="BV118" s="930" t="s">
        <v>459</v>
      </c>
      <c r="BW118" s="930"/>
      <c r="BX118" s="930"/>
      <c r="BY118" s="930"/>
      <c r="BZ118" s="930"/>
      <c r="CA118" s="930" t="s">
        <v>130</v>
      </c>
      <c r="CB118" s="930"/>
      <c r="CC118" s="930"/>
      <c r="CD118" s="930"/>
      <c r="CE118" s="930"/>
      <c r="CF118" s="960" t="s">
        <v>459</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461</v>
      </c>
      <c r="DH118" s="862"/>
      <c r="DI118" s="862"/>
      <c r="DJ118" s="862"/>
      <c r="DK118" s="863"/>
      <c r="DL118" s="864" t="s">
        <v>459</v>
      </c>
      <c r="DM118" s="862"/>
      <c r="DN118" s="862"/>
      <c r="DO118" s="862"/>
      <c r="DP118" s="863"/>
      <c r="DQ118" s="864" t="s">
        <v>459</v>
      </c>
      <c r="DR118" s="862"/>
      <c r="DS118" s="862"/>
      <c r="DT118" s="862"/>
      <c r="DU118" s="863"/>
      <c r="DV118" s="909" t="s">
        <v>459</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459</v>
      </c>
      <c r="AB119" s="980"/>
      <c r="AC119" s="980"/>
      <c r="AD119" s="980"/>
      <c r="AE119" s="981"/>
      <c r="AF119" s="982" t="s">
        <v>459</v>
      </c>
      <c r="AG119" s="980"/>
      <c r="AH119" s="980"/>
      <c r="AI119" s="980"/>
      <c r="AJ119" s="981"/>
      <c r="AK119" s="982" t="s">
        <v>459</v>
      </c>
      <c r="AL119" s="980"/>
      <c r="AM119" s="980"/>
      <c r="AN119" s="980"/>
      <c r="AO119" s="981"/>
      <c r="AP119" s="983" t="s">
        <v>130</v>
      </c>
      <c r="AQ119" s="984"/>
      <c r="AR119" s="984"/>
      <c r="AS119" s="984"/>
      <c r="AT119" s="985"/>
      <c r="AU119" s="1023"/>
      <c r="AV119" s="1024"/>
      <c r="AW119" s="1024"/>
      <c r="AX119" s="1024"/>
      <c r="AY119" s="1024"/>
      <c r="AZ119" s="278" t="s">
        <v>193</v>
      </c>
      <c r="BA119" s="278"/>
      <c r="BB119" s="278"/>
      <c r="BC119" s="278"/>
      <c r="BD119" s="278"/>
      <c r="BE119" s="278"/>
      <c r="BF119" s="278"/>
      <c r="BG119" s="278"/>
      <c r="BH119" s="278"/>
      <c r="BI119" s="278"/>
      <c r="BJ119" s="278"/>
      <c r="BK119" s="278"/>
      <c r="BL119" s="278"/>
      <c r="BM119" s="278"/>
      <c r="BN119" s="278"/>
      <c r="BO119" s="962" t="s">
        <v>464</v>
      </c>
      <c r="BP119" s="963"/>
      <c r="BQ119" s="967">
        <v>3292928</v>
      </c>
      <c r="BR119" s="930"/>
      <c r="BS119" s="930"/>
      <c r="BT119" s="930"/>
      <c r="BU119" s="930"/>
      <c r="BV119" s="930">
        <v>3188900</v>
      </c>
      <c r="BW119" s="930"/>
      <c r="BX119" s="930"/>
      <c r="BY119" s="930"/>
      <c r="BZ119" s="930"/>
      <c r="CA119" s="930">
        <v>3125668</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466</v>
      </c>
      <c r="DH119" s="845"/>
      <c r="DI119" s="845"/>
      <c r="DJ119" s="845"/>
      <c r="DK119" s="846"/>
      <c r="DL119" s="847" t="s">
        <v>459</v>
      </c>
      <c r="DM119" s="845"/>
      <c r="DN119" s="845"/>
      <c r="DO119" s="845"/>
      <c r="DP119" s="846"/>
      <c r="DQ119" s="847" t="s">
        <v>459</v>
      </c>
      <c r="DR119" s="845"/>
      <c r="DS119" s="845"/>
      <c r="DT119" s="845"/>
      <c r="DU119" s="846"/>
      <c r="DV119" s="933" t="s">
        <v>459</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459</v>
      </c>
      <c r="AG120" s="862"/>
      <c r="AH120" s="862"/>
      <c r="AI120" s="862"/>
      <c r="AJ120" s="863"/>
      <c r="AK120" s="864" t="s">
        <v>459</v>
      </c>
      <c r="AL120" s="862"/>
      <c r="AM120" s="862"/>
      <c r="AN120" s="862"/>
      <c r="AO120" s="863"/>
      <c r="AP120" s="909" t="s">
        <v>459</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1643841</v>
      </c>
      <c r="BR120" s="927"/>
      <c r="BS120" s="927"/>
      <c r="BT120" s="927"/>
      <c r="BU120" s="927"/>
      <c r="BV120" s="927">
        <v>1708670</v>
      </c>
      <c r="BW120" s="927"/>
      <c r="BX120" s="927"/>
      <c r="BY120" s="927"/>
      <c r="BZ120" s="927"/>
      <c r="CA120" s="927">
        <v>1810122</v>
      </c>
      <c r="CB120" s="927"/>
      <c r="CC120" s="927"/>
      <c r="CD120" s="927"/>
      <c r="CE120" s="927"/>
      <c r="CF120" s="951">
        <v>186.3</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351948</v>
      </c>
      <c r="DH120" s="927"/>
      <c r="DI120" s="927"/>
      <c r="DJ120" s="927"/>
      <c r="DK120" s="927"/>
      <c r="DL120" s="927">
        <v>329925</v>
      </c>
      <c r="DM120" s="927"/>
      <c r="DN120" s="927"/>
      <c r="DO120" s="927"/>
      <c r="DP120" s="927"/>
      <c r="DQ120" s="927">
        <v>280692</v>
      </c>
      <c r="DR120" s="927"/>
      <c r="DS120" s="927"/>
      <c r="DT120" s="927"/>
      <c r="DU120" s="927"/>
      <c r="DV120" s="928">
        <v>28.9</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459</v>
      </c>
      <c r="AB121" s="862"/>
      <c r="AC121" s="862"/>
      <c r="AD121" s="862"/>
      <c r="AE121" s="863"/>
      <c r="AF121" s="864" t="s">
        <v>459</v>
      </c>
      <c r="AG121" s="862"/>
      <c r="AH121" s="862"/>
      <c r="AI121" s="862"/>
      <c r="AJ121" s="863"/>
      <c r="AK121" s="864" t="s">
        <v>459</v>
      </c>
      <c r="AL121" s="862"/>
      <c r="AM121" s="862"/>
      <c r="AN121" s="862"/>
      <c r="AO121" s="863"/>
      <c r="AP121" s="909" t="s">
        <v>472</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51040</v>
      </c>
      <c r="BR121" s="899"/>
      <c r="BS121" s="899"/>
      <c r="BT121" s="899"/>
      <c r="BU121" s="899"/>
      <c r="BV121" s="899">
        <v>95464</v>
      </c>
      <c r="BW121" s="899"/>
      <c r="BX121" s="899"/>
      <c r="BY121" s="899"/>
      <c r="BZ121" s="899"/>
      <c r="CA121" s="899">
        <v>88693</v>
      </c>
      <c r="CB121" s="899"/>
      <c r="CC121" s="899"/>
      <c r="CD121" s="899"/>
      <c r="CE121" s="899"/>
      <c r="CF121" s="960">
        <v>9.1</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t="s">
        <v>459</v>
      </c>
      <c r="DH121" s="899"/>
      <c r="DI121" s="899"/>
      <c r="DJ121" s="899"/>
      <c r="DK121" s="899"/>
      <c r="DL121" s="899" t="s">
        <v>459</v>
      </c>
      <c r="DM121" s="899"/>
      <c r="DN121" s="899"/>
      <c r="DO121" s="899"/>
      <c r="DP121" s="899"/>
      <c r="DQ121" s="899">
        <v>5058</v>
      </c>
      <c r="DR121" s="899"/>
      <c r="DS121" s="899"/>
      <c r="DT121" s="899"/>
      <c r="DU121" s="899"/>
      <c r="DV121" s="876">
        <v>0.5</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459</v>
      </c>
      <c r="AB122" s="862"/>
      <c r="AC122" s="862"/>
      <c r="AD122" s="862"/>
      <c r="AE122" s="863"/>
      <c r="AF122" s="864" t="s">
        <v>459</v>
      </c>
      <c r="AG122" s="862"/>
      <c r="AH122" s="862"/>
      <c r="AI122" s="862"/>
      <c r="AJ122" s="863"/>
      <c r="AK122" s="864" t="s">
        <v>459</v>
      </c>
      <c r="AL122" s="862"/>
      <c r="AM122" s="862"/>
      <c r="AN122" s="862"/>
      <c r="AO122" s="863"/>
      <c r="AP122" s="909" t="s">
        <v>459</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2134301</v>
      </c>
      <c r="BR122" s="930"/>
      <c r="BS122" s="930"/>
      <c r="BT122" s="930"/>
      <c r="BU122" s="930"/>
      <c r="BV122" s="930">
        <v>2041193</v>
      </c>
      <c r="BW122" s="930"/>
      <c r="BX122" s="930"/>
      <c r="BY122" s="930"/>
      <c r="BZ122" s="930"/>
      <c r="CA122" s="930">
        <v>2005311</v>
      </c>
      <c r="CB122" s="930"/>
      <c r="CC122" s="930"/>
      <c r="CD122" s="930"/>
      <c r="CE122" s="930"/>
      <c r="CF122" s="931">
        <v>206.4</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v>1959</v>
      </c>
      <c r="DH122" s="899"/>
      <c r="DI122" s="899"/>
      <c r="DJ122" s="899"/>
      <c r="DK122" s="899"/>
      <c r="DL122" s="899">
        <v>1596</v>
      </c>
      <c r="DM122" s="899"/>
      <c r="DN122" s="899"/>
      <c r="DO122" s="899"/>
      <c r="DP122" s="899"/>
      <c r="DQ122" s="899">
        <v>1417</v>
      </c>
      <c r="DR122" s="899"/>
      <c r="DS122" s="899"/>
      <c r="DT122" s="899"/>
      <c r="DU122" s="899"/>
      <c r="DV122" s="876">
        <v>0.1</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459</v>
      </c>
      <c r="AG123" s="862"/>
      <c r="AH123" s="862"/>
      <c r="AI123" s="862"/>
      <c r="AJ123" s="863"/>
      <c r="AK123" s="864" t="s">
        <v>130</v>
      </c>
      <c r="AL123" s="862"/>
      <c r="AM123" s="862"/>
      <c r="AN123" s="862"/>
      <c r="AO123" s="863"/>
      <c r="AP123" s="909" t="s">
        <v>466</v>
      </c>
      <c r="AQ123" s="910"/>
      <c r="AR123" s="910"/>
      <c r="AS123" s="910"/>
      <c r="AT123" s="911"/>
      <c r="AU123" s="974"/>
      <c r="AV123" s="975"/>
      <c r="AW123" s="975"/>
      <c r="AX123" s="975"/>
      <c r="AY123" s="975"/>
      <c r="AZ123" s="278" t="s">
        <v>193</v>
      </c>
      <c r="BA123" s="278"/>
      <c r="BB123" s="278"/>
      <c r="BC123" s="278"/>
      <c r="BD123" s="278"/>
      <c r="BE123" s="278"/>
      <c r="BF123" s="278"/>
      <c r="BG123" s="278"/>
      <c r="BH123" s="278"/>
      <c r="BI123" s="278"/>
      <c r="BJ123" s="278"/>
      <c r="BK123" s="278"/>
      <c r="BL123" s="278"/>
      <c r="BM123" s="278"/>
      <c r="BN123" s="278"/>
      <c r="BO123" s="962" t="s">
        <v>477</v>
      </c>
      <c r="BP123" s="963"/>
      <c r="BQ123" s="917">
        <v>3829182</v>
      </c>
      <c r="BR123" s="918"/>
      <c r="BS123" s="918"/>
      <c r="BT123" s="918"/>
      <c r="BU123" s="918"/>
      <c r="BV123" s="918">
        <v>3845327</v>
      </c>
      <c r="BW123" s="918"/>
      <c r="BX123" s="918"/>
      <c r="BY123" s="918"/>
      <c r="BZ123" s="918"/>
      <c r="CA123" s="918">
        <v>3904126</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459</v>
      </c>
      <c r="DH123" s="862"/>
      <c r="DI123" s="862"/>
      <c r="DJ123" s="862"/>
      <c r="DK123" s="863"/>
      <c r="DL123" s="864" t="s">
        <v>130</v>
      </c>
      <c r="DM123" s="862"/>
      <c r="DN123" s="862"/>
      <c r="DO123" s="862"/>
      <c r="DP123" s="863"/>
      <c r="DQ123" s="864" t="s">
        <v>459</v>
      </c>
      <c r="DR123" s="862"/>
      <c r="DS123" s="862"/>
      <c r="DT123" s="862"/>
      <c r="DU123" s="863"/>
      <c r="DV123" s="909" t="s">
        <v>459</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472</v>
      </c>
      <c r="AB124" s="862"/>
      <c r="AC124" s="862"/>
      <c r="AD124" s="862"/>
      <c r="AE124" s="863"/>
      <c r="AF124" s="864" t="s">
        <v>459</v>
      </c>
      <c r="AG124" s="862"/>
      <c r="AH124" s="862"/>
      <c r="AI124" s="862"/>
      <c r="AJ124" s="863"/>
      <c r="AK124" s="864" t="s">
        <v>459</v>
      </c>
      <c r="AL124" s="862"/>
      <c r="AM124" s="862"/>
      <c r="AN124" s="862"/>
      <c r="AO124" s="863"/>
      <c r="AP124" s="909" t="s">
        <v>459</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459</v>
      </c>
      <c r="BR124" s="916"/>
      <c r="BS124" s="916"/>
      <c r="BT124" s="916"/>
      <c r="BU124" s="916"/>
      <c r="BV124" s="916" t="s">
        <v>459</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459</v>
      </c>
      <c r="DH124" s="845"/>
      <c r="DI124" s="845"/>
      <c r="DJ124" s="845"/>
      <c r="DK124" s="846"/>
      <c r="DL124" s="847" t="s">
        <v>130</v>
      </c>
      <c r="DM124" s="845"/>
      <c r="DN124" s="845"/>
      <c r="DO124" s="845"/>
      <c r="DP124" s="846"/>
      <c r="DQ124" s="847" t="s">
        <v>130</v>
      </c>
      <c r="DR124" s="845"/>
      <c r="DS124" s="845"/>
      <c r="DT124" s="845"/>
      <c r="DU124" s="846"/>
      <c r="DV124" s="933" t="s">
        <v>148</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148</v>
      </c>
      <c r="AB125" s="862"/>
      <c r="AC125" s="862"/>
      <c r="AD125" s="862"/>
      <c r="AE125" s="863"/>
      <c r="AF125" s="864" t="s">
        <v>130</v>
      </c>
      <c r="AG125" s="862"/>
      <c r="AH125" s="862"/>
      <c r="AI125" s="862"/>
      <c r="AJ125" s="863"/>
      <c r="AK125" s="864" t="s">
        <v>148</v>
      </c>
      <c r="AL125" s="862"/>
      <c r="AM125" s="862"/>
      <c r="AN125" s="862"/>
      <c r="AO125" s="863"/>
      <c r="AP125" s="909" t="s">
        <v>466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459</v>
      </c>
      <c r="DH125" s="927"/>
      <c r="DI125" s="927"/>
      <c r="DJ125" s="927"/>
      <c r="DK125" s="927"/>
      <c r="DL125" s="927" t="s">
        <v>459</v>
      </c>
      <c r="DM125" s="927"/>
      <c r="DN125" s="927"/>
      <c r="DO125" s="927"/>
      <c r="DP125" s="927"/>
      <c r="DQ125" s="927" t="s">
        <v>130</v>
      </c>
      <c r="DR125" s="927"/>
      <c r="DS125" s="927"/>
      <c r="DT125" s="927"/>
      <c r="DU125" s="927"/>
      <c r="DV125" s="928" t="s">
        <v>459</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459</v>
      </c>
      <c r="AB126" s="862"/>
      <c r="AC126" s="862"/>
      <c r="AD126" s="862"/>
      <c r="AE126" s="863"/>
      <c r="AF126" s="864" t="s">
        <v>472</v>
      </c>
      <c r="AG126" s="862"/>
      <c r="AH126" s="862"/>
      <c r="AI126" s="862"/>
      <c r="AJ126" s="863"/>
      <c r="AK126" s="864" t="s">
        <v>459</v>
      </c>
      <c r="AL126" s="862"/>
      <c r="AM126" s="862"/>
      <c r="AN126" s="862"/>
      <c r="AO126" s="863"/>
      <c r="AP126" s="909" t="s">
        <v>472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459</v>
      </c>
      <c r="DM126" s="899"/>
      <c r="DN126" s="899"/>
      <c r="DO126" s="899"/>
      <c r="DP126" s="899"/>
      <c r="DQ126" s="899" t="s">
        <v>459</v>
      </c>
      <c r="DR126" s="899"/>
      <c r="DS126" s="899"/>
      <c r="DT126" s="899"/>
      <c r="DU126" s="899"/>
      <c r="DV126" s="876" t="s">
        <v>130</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472</v>
      </c>
      <c r="AB127" s="862"/>
      <c r="AC127" s="862"/>
      <c r="AD127" s="862"/>
      <c r="AE127" s="863"/>
      <c r="AF127" s="864" t="s">
        <v>459</v>
      </c>
      <c r="AG127" s="862"/>
      <c r="AH127" s="862"/>
      <c r="AI127" s="862"/>
      <c r="AJ127" s="863"/>
      <c r="AK127" s="864" t="s">
        <v>459</v>
      </c>
      <c r="AL127" s="862"/>
      <c r="AM127" s="862"/>
      <c r="AN127" s="862"/>
      <c r="AO127" s="863"/>
      <c r="AP127" s="909" t="s">
        <v>459</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459</v>
      </c>
      <c r="DM127" s="899"/>
      <c r="DN127" s="899"/>
      <c r="DO127" s="899"/>
      <c r="DP127" s="899"/>
      <c r="DQ127" s="899" t="s">
        <v>459</v>
      </c>
      <c r="DR127" s="899"/>
      <c r="DS127" s="899"/>
      <c r="DT127" s="899"/>
      <c r="DU127" s="899"/>
      <c r="DV127" s="876" t="s">
        <v>459</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3069</v>
      </c>
      <c r="AB128" s="883"/>
      <c r="AC128" s="883"/>
      <c r="AD128" s="883"/>
      <c r="AE128" s="884"/>
      <c r="AF128" s="885">
        <v>3223</v>
      </c>
      <c r="AG128" s="883"/>
      <c r="AH128" s="883"/>
      <c r="AI128" s="883"/>
      <c r="AJ128" s="884"/>
      <c r="AK128" s="885">
        <v>6107</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459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459</v>
      </c>
      <c r="DM128" s="873"/>
      <c r="DN128" s="873"/>
      <c r="DO128" s="873"/>
      <c r="DP128" s="873"/>
      <c r="DQ128" s="873" t="s">
        <v>130</v>
      </c>
      <c r="DR128" s="873"/>
      <c r="DS128" s="873"/>
      <c r="DT128" s="873"/>
      <c r="DU128" s="873"/>
      <c r="DV128" s="874" t="s">
        <v>466</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1266459</v>
      </c>
      <c r="AB129" s="862"/>
      <c r="AC129" s="862"/>
      <c r="AD129" s="862"/>
      <c r="AE129" s="863"/>
      <c r="AF129" s="864">
        <v>1244443</v>
      </c>
      <c r="AG129" s="862"/>
      <c r="AH129" s="862"/>
      <c r="AI129" s="862"/>
      <c r="AJ129" s="863"/>
      <c r="AK129" s="864">
        <v>1217143</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268434</v>
      </c>
      <c r="AB130" s="862"/>
      <c r="AC130" s="862"/>
      <c r="AD130" s="862"/>
      <c r="AE130" s="863"/>
      <c r="AF130" s="864">
        <v>260278</v>
      </c>
      <c r="AG130" s="862"/>
      <c r="AH130" s="862"/>
      <c r="AI130" s="862"/>
      <c r="AJ130" s="863"/>
      <c r="AK130" s="864">
        <v>245638</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8.1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998025</v>
      </c>
      <c r="AB131" s="845"/>
      <c r="AC131" s="845"/>
      <c r="AD131" s="845"/>
      <c r="AE131" s="846"/>
      <c r="AF131" s="847">
        <v>984165</v>
      </c>
      <c r="AG131" s="845"/>
      <c r="AH131" s="845"/>
      <c r="AI131" s="845"/>
      <c r="AJ131" s="846"/>
      <c r="AK131" s="847">
        <v>971505</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466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7.6114325789999997</v>
      </c>
      <c r="AB132" s="825"/>
      <c r="AC132" s="825"/>
      <c r="AD132" s="825"/>
      <c r="AE132" s="826"/>
      <c r="AF132" s="827">
        <v>8.9104977319999996</v>
      </c>
      <c r="AG132" s="825"/>
      <c r="AH132" s="825"/>
      <c r="AI132" s="825"/>
      <c r="AJ132" s="826"/>
      <c r="AK132" s="827">
        <v>7.8513234619999999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7.8</v>
      </c>
      <c r="AB133" s="804"/>
      <c r="AC133" s="804"/>
      <c r="AD133" s="804"/>
      <c r="AE133" s="805"/>
      <c r="AF133" s="803">
        <v>8.1999999999999993</v>
      </c>
      <c r="AG133" s="804"/>
      <c r="AH133" s="804"/>
      <c r="AI133" s="804"/>
      <c r="AJ133" s="805"/>
      <c r="AK133" s="803">
        <v>8.1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bhY140jGxIuOwiPhABe4aI8f0SoOwyUQN7fHj0xLUiek8cOSkMSOhGgjHFhPxAeWS6LVc0qKukw+QDdlExQYdg==" saltValue="SolCfm6SzYnm3nMKE6My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t4KndIOT+YjOgvmPtemM9FuViHrRSOZYd1PwPSZrXJvMfXo9ljwaCyLaSxib8CYaKAECdLmp/xgpAFhcQE+7Q==" saltValue="AxB8vPyGx2y4NsUKo1uh7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nJclbzEBuoRj1iRr0N7b1Kj9ZPph5rxsJz8dWNzJgC2pwy5IJXCF8bWrng0eFDgtqzTjHM/ADx54fQMmly9uw==" saltValue="Qy5NJgHmsew0CNuh+m4v5g=="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512</v>
      </c>
      <c r="AL9" s="1232"/>
      <c r="AM9" s="1232"/>
      <c r="AN9" s="1233"/>
      <c r="AO9" s="313">
        <v>274324</v>
      </c>
      <c r="AP9" s="313">
        <v>169755</v>
      </c>
      <c r="AQ9" s="314">
        <v>198046</v>
      </c>
      <c r="AR9" s="315">
        <v>-14.3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513</v>
      </c>
      <c r="AL10" s="1232"/>
      <c r="AM10" s="1232"/>
      <c r="AN10" s="1233"/>
      <c r="AO10" s="316">
        <v>113843</v>
      </c>
      <c r="AP10" s="316">
        <v>70447</v>
      </c>
      <c r="AQ10" s="317">
        <v>23470</v>
      </c>
      <c r="AR10" s="318">
        <v>200.2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514</v>
      </c>
      <c r="AL11" s="1232"/>
      <c r="AM11" s="1232"/>
      <c r="AN11" s="1233"/>
      <c r="AO11" s="316">
        <v>35147</v>
      </c>
      <c r="AP11" s="316">
        <v>21749</v>
      </c>
      <c r="AQ11" s="317">
        <v>31217</v>
      </c>
      <c r="AR11" s="318">
        <v>-30.3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515</v>
      </c>
      <c r="AL12" s="1232"/>
      <c r="AM12" s="1232"/>
      <c r="AN12" s="1233"/>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517</v>
      </c>
      <c r="AL13" s="1232"/>
      <c r="AM13" s="1232"/>
      <c r="AN13" s="1233"/>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518</v>
      </c>
      <c r="AL14" s="1232"/>
      <c r="AM14" s="1232"/>
      <c r="AN14" s="1233"/>
      <c r="AO14" s="316">
        <v>19578</v>
      </c>
      <c r="AP14" s="316">
        <v>12115</v>
      </c>
      <c r="AQ14" s="317">
        <v>10757</v>
      </c>
      <c r="AR14" s="318">
        <v>12.6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519</v>
      </c>
      <c r="AL15" s="1232"/>
      <c r="AM15" s="1232"/>
      <c r="AN15" s="1233"/>
      <c r="AO15" s="316" t="s">
        <v>516</v>
      </c>
      <c r="AP15" s="316" t="s">
        <v>516</v>
      </c>
      <c r="AQ15" s="317">
        <v>4810</v>
      </c>
      <c r="AR15" s="318" t="s">
        <v>516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520</v>
      </c>
      <c r="AL16" s="1235"/>
      <c r="AM16" s="1235"/>
      <c r="AN16" s="1236"/>
      <c r="AO16" s="316">
        <v>-20778</v>
      </c>
      <c r="AP16" s="316">
        <v>-12858</v>
      </c>
      <c r="AQ16" s="317">
        <v>-18847</v>
      </c>
      <c r="AR16" s="318">
        <v>-31.8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193</v>
      </c>
      <c r="AL17" s="1235"/>
      <c r="AM17" s="1235"/>
      <c r="AN17" s="1236"/>
      <c r="AO17" s="316">
        <v>422114</v>
      </c>
      <c r="AP17" s="316">
        <v>261209</v>
      </c>
      <c r="AQ17" s="317">
        <v>252599</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525</v>
      </c>
      <c r="AL21" s="1229"/>
      <c r="AM21" s="1229"/>
      <c r="AN21" s="1230"/>
      <c r="AO21" s="328">
        <v>21.04</v>
      </c>
      <c r="AP21" s="329">
        <v>22.36</v>
      </c>
      <c r="AQ21" s="330">
        <v>-1.32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526</v>
      </c>
      <c r="AL22" s="1229"/>
      <c r="AM22" s="1229"/>
      <c r="AN22" s="1230"/>
      <c r="AO22" s="333">
        <v>90</v>
      </c>
      <c r="AP22" s="334">
        <v>95.6</v>
      </c>
      <c r="AQ22" s="335">
        <v>-5.6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530</v>
      </c>
      <c r="AL32" s="1220"/>
      <c r="AM32" s="1220"/>
      <c r="AN32" s="1221"/>
      <c r="AO32" s="343">
        <v>275871</v>
      </c>
      <c r="AP32" s="343">
        <v>170712</v>
      </c>
      <c r="AQ32" s="344">
        <v>139617</v>
      </c>
      <c r="AR32" s="345">
        <v>22.3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531</v>
      </c>
      <c r="AL33" s="1220"/>
      <c r="AM33" s="1220"/>
      <c r="AN33" s="1221"/>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532</v>
      </c>
      <c r="AL34" s="1220"/>
      <c r="AM34" s="1220"/>
      <c r="AN34" s="1221"/>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533</v>
      </c>
      <c r="AL35" s="1220"/>
      <c r="AM35" s="1220"/>
      <c r="AN35" s="1221"/>
      <c r="AO35" s="343">
        <v>50940</v>
      </c>
      <c r="AP35" s="343">
        <v>31522</v>
      </c>
      <c r="AQ35" s="344">
        <v>32699</v>
      </c>
      <c r="AR35" s="345">
        <v>-3.6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534</v>
      </c>
      <c r="AL36" s="1220"/>
      <c r="AM36" s="1220"/>
      <c r="AN36" s="1221"/>
      <c r="AO36" s="343">
        <v>1161</v>
      </c>
      <c r="AP36" s="343">
        <v>718</v>
      </c>
      <c r="AQ36" s="344">
        <v>4068</v>
      </c>
      <c r="AR36" s="345">
        <v>-82.4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535</v>
      </c>
      <c r="AL37" s="1220"/>
      <c r="AM37" s="1220"/>
      <c r="AN37" s="1221"/>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536</v>
      </c>
      <c r="AL38" s="1223"/>
      <c r="AM38" s="1223"/>
      <c r="AN38" s="1224"/>
      <c r="AO38" s="346">
        <v>49</v>
      </c>
      <c r="AP38" s="346">
        <v>30</v>
      </c>
      <c r="AQ38" s="347">
        <v>23</v>
      </c>
      <c r="AR38" s="335">
        <v>30.4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537</v>
      </c>
      <c r="AL39" s="1223"/>
      <c r="AM39" s="1223"/>
      <c r="AN39" s="1224"/>
      <c r="AO39" s="343">
        <v>-6107</v>
      </c>
      <c r="AP39" s="343">
        <v>-3779</v>
      </c>
      <c r="AQ39" s="344">
        <v>-8148</v>
      </c>
      <c r="AR39" s="345">
        <v>-53.6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538</v>
      </c>
      <c r="AL40" s="1220"/>
      <c r="AM40" s="1220"/>
      <c r="AN40" s="1221"/>
      <c r="AO40" s="343">
        <v>-245638</v>
      </c>
      <c r="AP40" s="343">
        <v>-152004</v>
      </c>
      <c r="AQ40" s="344">
        <v>-124721</v>
      </c>
      <c r="AR40" s="345">
        <v>21.9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307</v>
      </c>
      <c r="AL41" s="1226"/>
      <c r="AM41" s="1226"/>
      <c r="AN41" s="1227"/>
      <c r="AO41" s="343">
        <v>76276</v>
      </c>
      <c r="AP41" s="343">
        <v>47200</v>
      </c>
      <c r="AQ41" s="344">
        <v>44807</v>
      </c>
      <c r="AR41" s="345">
        <v>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507</v>
      </c>
      <c r="AN49" s="1214" t="s">
        <v>542</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540088</v>
      </c>
      <c r="AN51" s="365">
        <v>310753</v>
      </c>
      <c r="AO51" s="366">
        <v>8.6</v>
      </c>
      <c r="AP51" s="367">
        <v>245039</v>
      </c>
      <c r="AQ51" s="368">
        <v>-10.199999999999999</v>
      </c>
      <c r="AR51" s="369">
        <v>18.8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311536</v>
      </c>
      <c r="AN52" s="373">
        <v>179250</v>
      </c>
      <c r="AO52" s="374">
        <v>15.3</v>
      </c>
      <c r="AP52" s="375">
        <v>108922</v>
      </c>
      <c r="AQ52" s="376">
        <v>-13.4</v>
      </c>
      <c r="AR52" s="377">
        <v>28.7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463117</v>
      </c>
      <c r="AN53" s="365">
        <v>273064</v>
      </c>
      <c r="AO53" s="366">
        <v>-12.1</v>
      </c>
      <c r="AP53" s="367">
        <v>291945</v>
      </c>
      <c r="AQ53" s="368">
        <v>19.100000000000001</v>
      </c>
      <c r="AR53" s="369">
        <v>-31.2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304088</v>
      </c>
      <c r="AN54" s="373">
        <v>179297</v>
      </c>
      <c r="AO54" s="374">
        <v>0</v>
      </c>
      <c r="AP54" s="375">
        <v>127651</v>
      </c>
      <c r="AQ54" s="376">
        <v>17.2</v>
      </c>
      <c r="AR54" s="377">
        <v>-17.2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579359</v>
      </c>
      <c r="AN55" s="365">
        <v>345886</v>
      </c>
      <c r="AO55" s="366">
        <v>26.7</v>
      </c>
      <c r="AP55" s="367">
        <v>291173</v>
      </c>
      <c r="AQ55" s="368">
        <v>-0.3</v>
      </c>
      <c r="AR55" s="369">
        <v>27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269835</v>
      </c>
      <c r="AN56" s="373">
        <v>161096</v>
      </c>
      <c r="AO56" s="374">
        <v>-10.199999999999999</v>
      </c>
      <c r="AP56" s="375">
        <v>119071</v>
      </c>
      <c r="AQ56" s="376">
        <v>-6.7</v>
      </c>
      <c r="AR56" s="377">
        <v>-3.5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286005</v>
      </c>
      <c r="AN57" s="365">
        <v>175141</v>
      </c>
      <c r="AO57" s="366">
        <v>-49.4</v>
      </c>
      <c r="AP57" s="367">
        <v>271581</v>
      </c>
      <c r="AQ57" s="368">
        <v>-6.7</v>
      </c>
      <c r="AR57" s="369">
        <v>-42.7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186118</v>
      </c>
      <c r="AN58" s="373">
        <v>113973</v>
      </c>
      <c r="AO58" s="374">
        <v>-29.3</v>
      </c>
      <c r="AP58" s="375">
        <v>117844</v>
      </c>
      <c r="AQ58" s="376">
        <v>-1</v>
      </c>
      <c r="AR58" s="377">
        <v>-28.3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525363</v>
      </c>
      <c r="AN59" s="365">
        <v>325101</v>
      </c>
      <c r="AO59" s="366">
        <v>85.6</v>
      </c>
      <c r="AP59" s="367">
        <v>268375</v>
      </c>
      <c r="AQ59" s="368">
        <v>-1.2</v>
      </c>
      <c r="AR59" s="369">
        <v>86.8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255177</v>
      </c>
      <c r="AN60" s="373">
        <v>157907</v>
      </c>
      <c r="AO60" s="374">
        <v>38.5</v>
      </c>
      <c r="AP60" s="375">
        <v>119602</v>
      </c>
      <c r="AQ60" s="376">
        <v>1.5</v>
      </c>
      <c r="AR60" s="377">
        <v>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478786</v>
      </c>
      <c r="AN61" s="380">
        <v>285989</v>
      </c>
      <c r="AO61" s="381">
        <v>11.9</v>
      </c>
      <c r="AP61" s="382">
        <v>273623</v>
      </c>
      <c r="AQ61" s="383">
        <v>0.1</v>
      </c>
      <c r="AR61" s="369">
        <v>11.8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265351</v>
      </c>
      <c r="AN62" s="373">
        <v>158305</v>
      </c>
      <c r="AO62" s="374">
        <v>2.9</v>
      </c>
      <c r="AP62" s="375">
        <v>118618</v>
      </c>
      <c r="AQ62" s="376">
        <v>-0.5</v>
      </c>
      <c r="AR62" s="377">
        <v>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95glIN8dJCK8UtTC3u7hWzRyDM7qDW5xMm/9Qy3N+XYkmZyVSaeijYvgu6CjrVtP3BMFpFrw8KUBoKytxEBKpQ==" saltValue="ngxyA+AxQPt6ESuhStIY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uV1twtm0+4dORzkRT40q+xcBSSWN1N3e9aevqkI0bww/ztaThSxKZy4/WblGhOKYk0cJW7p90oBnk8cJ4haQeQ==" saltValue="wfjFPpwDhxoy4fY6mUX3g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s2jWVPixljmOhQkJjhwXiLwXCgAGr4nEm5l55x8Lc5nsqSumOXzjCBuAxkgjSEp39BBIzg+DyH+IE8oB/nELOw==" saltValue="d6e+hR6VdcvGQ7o5tw72c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7" t="s">
        <v>3</v>
      </c>
      <c r="D47" s="1237"/>
      <c r="E47" s="1238"/>
      <c r="F47" s="11">
        <v>32.83</v>
      </c>
      <c r="G47" s="12">
        <v>30.45</v>
      </c>
      <c r="H47" s="12">
        <v>31.25</v>
      </c>
      <c r="I47" s="12">
        <v>31.86</v>
      </c>
      <c r="J47" s="13">
        <v>44.52</v>
      </c>
    </row>
    <row r="48" spans="2:10" ht="57.75" customHeight="1" x14ac:dyDescent="0.15">
      <c r="B48" s="14"/>
      <c r="C48" s="1239" t="s">
        <v>4</v>
      </c>
      <c r="D48" s="1239"/>
      <c r="E48" s="1240"/>
      <c r="F48" s="15">
        <v>13.84</v>
      </c>
      <c r="G48" s="16">
        <v>13.05</v>
      </c>
      <c r="H48" s="16">
        <v>15.37</v>
      </c>
      <c r="I48" s="16">
        <v>17.41</v>
      </c>
      <c r="J48" s="17">
        <v>13.87</v>
      </c>
    </row>
    <row r="49" spans="2:10" ht="57.75" customHeight="1" thickBot="1" x14ac:dyDescent="0.2">
      <c r="B49" s="18"/>
      <c r="C49" s="1241" t="s">
        <v>5</v>
      </c>
      <c r="D49" s="1241"/>
      <c r="E49" s="1242"/>
      <c r="F49" s="19" t="s">
        <v>563</v>
      </c>
      <c r="G49" s="20" t="s">
        <v>564</v>
      </c>
      <c r="H49" s="20">
        <v>2.06</v>
      </c>
      <c r="I49" s="20">
        <v>3.25</v>
      </c>
      <c r="J49" s="21">
        <v>10.15</v>
      </c>
    </row>
    <row r="50" spans="2:10" ht="13.5" customHeight="1" x14ac:dyDescent="0.15"/>
  </sheetData>
  <sheetProtection algorithmName="SHA-512" hashValue="y9wYLYl05lcSaTD/RBUEJyNF3xQs/cDWwCN8fwz4Bg/lff9HSfJlX5h2/f3FK1QszO+ML84cst2NtdOOhQTiwg==" saltValue="dkXKfSTD7EioUGbRI+CK6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2021-03-05T08:52:53Z</cp:lastPrinted>
  <dcterms:created xsi:type="dcterms:W3CDTF">2021-02-05T02:37:43Z</dcterms:created>
  <dcterms:modified xsi:type="dcterms:W3CDTF">2021-10-15T07:52:00Z</dcterms:modified>
  <cp:category/>
</cp:coreProperties>
</file>