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l="1"/>
  <c r="BW41" i="10" s="1"/>
  <c r="BW42" i="10" s="1"/>
  <c r="BW43" i="10" s="1"/>
  <c r="CO34" i="10"/>
</calcChain>
</file>

<file path=xl/sharedStrings.xml><?xml version="1.0" encoding="utf-8"?>
<sst xmlns="http://schemas.openxmlformats.org/spreadsheetml/2006/main" count="1205" uniqueCount="624">
  <si>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</si>
  <si>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</si>
  <si>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</si>
  <si>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</si>
  <si>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</si>
  <si>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</si>
  <si>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</si>
  <si>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</si>
  <si>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</si>
  <si>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</si>
  <si>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</si>
  <si>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</si>
  <si>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</si>
  <si>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</si>
  <si>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</si>
  <si>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</si>
  <si>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</si>
  <si>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</si>
  <si>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</si>
  <si>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</si>
  <si>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</si>
  <si>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</si>
  <si>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</si>
  <si>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</si>
  <si>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</si>
  <si>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</si>
  <si>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</si>
  <si>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</si>
  <si>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</si>
  <si>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</si>
  <si>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</si>
  <si>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</si>
  <si>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</si>
  <si>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</si>
  <si>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</si>
  <si>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</si>
  <si>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</si>
  <si>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</si>
  <si>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</si>
  <si>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</si>
  <si>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</si>
  <si>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</si>
  <si>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</si>
  <si>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</si>
  <si>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</si>
  <si>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</si>
  <si>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</si>
  <si>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</si>
  <si>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</si>
  <si>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</si>
  <si>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</si>
  <si>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</si>
  <si>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</si>
  <si>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</si>
  <si>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</si>
  <si>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</si>
  <si>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</si>
  <si>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</si>
  <si>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</si>
  <si>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</si>
  <si>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</si>
  <si>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</si>
  <si>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</si>
  <si>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</si>
  <si>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</si>
  <si>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</si>
  <si>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</si>
  <si>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</si>
  <si>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</si>
  <si>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</si>
  <si>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</si>
  <si>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</si>
  <si>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</si>
  <si>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</si>
  <si>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</si>
  <si>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</si>
  <si>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</si>
  <si>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</si>
  <si>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</si>
  <si>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</si>
  <si>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</si>
  <si>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</si>
  <si>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</si>
  <si>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</si>
  <si>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</si>
  <si>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</si>
  <si>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</si>
  <si>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</si>
  <si>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</si>
  <si>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</si>
  <si>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</si>
  <si>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</si>
  <si>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</si>
  <si>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</si>
  <si>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</si>
  <si>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</si>
  <si>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</si>
  <si>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</si>
  <si>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</si>
  <si>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</si>
  <si>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</si>
  <si>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</si>
  <si>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</si>
  <si>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</si>
  <si>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</si>
  <si>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</si>
  <si>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</si>
  <si>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</si>
  <si>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</si>
  <si>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</si>
  <si>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</si>
  <si>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</si>
  <si>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</si>
  <si>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</si>
  <si>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</si>
  <si>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</si>
  <si>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</si>
  <si>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</si>
  <si>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</si>
  <si>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</si>
  <si>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</si>
  <si>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</si>
  <si>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</si>
  <si>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</si>
  <si>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</si>
  <si>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</si>
  <si>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</si>
  <si>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</si>
  <si>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</si>
  <si>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</si>
  <si>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</si>
  <si>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</si>
  <si>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</si>
  <si>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</si>
  <si>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</si>
  <si>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</si>
  <si>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</si>
  <si>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</si>
  <si>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</si>
  <si>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</si>
  <si>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</si>
  <si>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</si>
  <si>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</si>
  <si>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</si>
  <si>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</si>
  <si>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</si>
  <si>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</si>
  <si>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</si>
  <si>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</si>
  <si>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</si>
  <si>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</si>
  <si>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</si>
  <si>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</si>
  <si>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</si>
  <si>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</si>
  <si>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</si>
  <si>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</si>
  <si>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</si>
  <si>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</si>
  <si>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</si>
  <si>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</si>
  <si>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</si>
  <si>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</si>
  <si>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</si>
  <si>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</si>
  <si>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</si>
  <si>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</si>
  <si>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</si>
  <si>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</si>
  <si>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</si>
  <si>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</si>
  <si>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</si>
  <si>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</si>
  <si>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</si>
  <si>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</si>
  <si>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</si>
  <si>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</si>
  <si>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</si>
  <si>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</si>
  <si>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</si>
  <si>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</si>
  <si>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</si>
  <si>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</si>
  <si>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</si>
  <si>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</si>
  <si>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</si>
  <si>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</si>
  <si>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</si>
  <si>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</si>
  <si>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</si>
  <si>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</si>
  <si>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</si>
  <si>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</si>
  <si>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</si>
  <si>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</si>
  <si>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</si>
  <si>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</si>
  <si>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</si>
  <si>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</si>
  <si>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</si>
  <si>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</si>
  <si>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</si>
  <si>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</si>
  <si>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</si>
  <si>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</si>
  <si>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</si>
  <si>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</si>
  <si>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</si>
  <si>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</si>
  <si>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</si>
  <si>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</si>
  <si>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</si>
  <si>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</si>
  <si>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</si>
  <si>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</si>
  <si>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長野県根羽村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</si>
  <si>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</si>
  <si>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</si>
  <si>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</si>
  <si>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</si>
  <si>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</si>
  <si>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</si>
  <si>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</si>
  <si>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</si>
  <si>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</si>
  <si>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</si>
  <si>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</si>
  <si>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</si>
  <si>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</si>
  <si>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</si>
  <si>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</si>
  <si>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</si>
  <si>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</si>
  <si>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</si>
  <si>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</si>
  <si>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</si>
  <si>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</si>
  <si>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</si>
  <si>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</si>
  <si>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</si>
  <si>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</si>
  <si>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</si>
  <si>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</si>
  <si>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</si>
  <si>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</si>
  <si>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</si>
  <si>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</si>
  <si>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</si>
  <si>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</si>
  <si>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</si>
  <si>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</si>
  <si>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</si>
  <si>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</si>
  <si>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</si>
  <si>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</si>
  <si>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</si>
  <si>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</si>
  <si>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</si>
  <si>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</si>
  <si>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</si>
  <si>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</si>
  <si>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</si>
  <si>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</si>
  <si>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</si>
  <si>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</si>
  <si>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</si>
  <si>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</si>
  <si>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</si>
  <si>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</si>
  <si>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</si>
  <si>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</si>
  <si>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</si>
  <si>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</si>
  <si>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</si>
  <si>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</si>
  <si>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</si>
  <si>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</si>
  <si>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</si>
  <si>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</si>
  <si>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</si>
  <si>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</si>
  <si>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</si>
  <si>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</si>
  <si>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</si>
  <si>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</si>
  <si>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</si>
  <si>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</si>
  <si>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</si>
  <si>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</si>
  <si>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</si>
  <si>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</si>
  <si>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</si>
  <si>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</si>
  <si>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</si>
  <si>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</si>
  <si>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</si>
  <si>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</si>
  <si>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</si>
  <si>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</si>
  <si>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</si>
  <si>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</si>
  <si>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</si>
  <si>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</si>
  <si>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</si>
  <si>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</si>
  <si>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</si>
  <si>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</si>
  <si>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</si>
  <si>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</si>
  <si>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</si>
  <si>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</si>
  <si>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</si>
  <si>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</si>
  <si>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</si>
  <si>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</si>
  <si>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</si>
  <si>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</si>
  <si>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</si>
  <si>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</si>
  <si>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</si>
  <si>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</si>
  <si>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</si>
  <si>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</si>
  <si>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</si>
  <si>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</si>
  <si>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</si>
  <si>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</si>
  <si>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</si>
  <si>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</si>
  <si>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</si>
  <si>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</si>
  <si>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</si>
  <si>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</si>
  <si>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</si>
  <si>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</si>
  <si>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</si>
  <si>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</si>
  <si>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</si>
  <si>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</si>
  <si>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</si>
  <si>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</si>
  <si>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</si>
  <si>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</si>
  <si>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</si>
  <si>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</si>
  <si>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</si>
  <si>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</si>
  <si>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</si>
  <si>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</si>
  <si>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</si>
  <si>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</si>
  <si>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</si>
  <si>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</si>
  <si>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</si>
  <si>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</si>
  <si>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</si>
  <si>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</si>
  <si>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</si>
  <si>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</si>
  <si>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</si>
  <si>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</si>
  <si>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</si>
  <si>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</si>
  <si>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</si>
  <si>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</si>
  <si>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</si>
  <si>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</si>
  <si>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</si>
  <si>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</si>
  <si>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長野県根羽村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</si>
  <si>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</si>
  <si>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</si>
  <si>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</si>
  <si>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</si>
  <si>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</si>
  <si>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</si>
  <si>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</si>
  <si>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</si>
  <si>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</si>
  <si>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</si>
  <si>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</si>
  <si>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</si>
  <si>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</si>
  <si>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</si>
  <si>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</si>
  <si>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</si>
  <si>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</si>
  <si>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</si>
  <si>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</si>
  <si>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</si>
  <si>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</si>
  <si>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</si>
  <si>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</si>
  <si>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</si>
  <si>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</si>
  <si>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</si>
  <si>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</si>
  <si>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</si>
  <si>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</si>
  <si>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</si>
  <si>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</si>
  <si>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</si>
  <si>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</si>
  <si>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</si>
  <si>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</si>
  <si>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</si>
  <si>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</si>
  <si>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</si>
  <si>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</si>
  <si>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</si>
  <si>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</si>
  <si>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</si>
  <si>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</si>
  <si>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</si>
  <si>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</si>
  <si>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</si>
  <si>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</si>
  <si>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</si>
  <si>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</si>
  <si>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</si>
  <si>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</si>
  <si>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</si>
  <si>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</si>
  <si>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</si>
  <si>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</si>
  <si>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</si>
  <si>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</si>
  <si>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</si>
  <si>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</si>
  <si>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</si>
  <si>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</si>
  <si>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</si>
  <si>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</si>
  <si>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</si>
  <si>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</si>
  <si>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</si>
  <si>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</si>
  <si>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</si>
  <si>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</si>
  <si>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</si>
  <si>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</si>
  <si>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</si>
  <si>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</si>
  <si>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</si>
  <si>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</si>
  <si>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</si>
  <si>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</si>
  <si>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</si>
  <si>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</si>
  <si>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</si>
  <si>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</si>
  <si>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</si>
  <si>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</si>
  <si>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</si>
  <si>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</si>
  <si>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</si>
  <si>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</si>
  <si>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</si>
  <si>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</si>
  <si>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</si>
  <si>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</si>
  <si>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</si>
  <si>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</si>
  <si>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</si>
  <si>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</si>
  <si>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</si>
  <si>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</si>
  <si>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</si>
  <si>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</si>
  <si>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</si>
  <si>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</si>
  <si>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</si>
  <si>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</si>
  <si>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</si>
  <si>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</si>
  <si>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</si>
  <si>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根羽村下水道特別会計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</si>
  <si>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</si>
  <si>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</si>
  <si>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根羽村簡易水道特別会計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</si>
  <si>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</si>
  <si>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根羽村介護保険特別会計</t>
    <phoneticPr fontId="5"/>
  </si>
  <si>
    <t>(Ｆ)</t>
    <phoneticPr fontId="5"/>
  </si>
  <si>
    <t>根羽村後期高齢者医療特別会計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</si>
  <si>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</si>
  <si>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</si>
  <si>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</si>
  <si>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</si>
  <si>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</si>
  <si>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</si>
  <si>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</si>
  <si>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</si>
  <si>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</si>
  <si>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</si>
  <si>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</si>
  <si>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</si>
  <si>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</si>
  <si>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</si>
  <si>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</si>
  <si>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</si>
  <si>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</si>
  <si>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</si>
  <si>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</si>
  <si>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</si>
  <si>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</si>
  <si>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</si>
  <si>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</si>
  <si>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</si>
  <si>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</si>
  <si>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</si>
  <si>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</si>
  <si>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</si>
  <si>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</si>
  <si>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</si>
  <si>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</si>
  <si>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</si>
  <si>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</si>
  <si>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</si>
  <si>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</si>
  <si>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</si>
  <si>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</si>
  <si>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</si>
  <si>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</si>
  <si>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</si>
  <si>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</si>
  <si>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</si>
  <si>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</si>
  <si>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</si>
  <si>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</si>
  <si>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</si>
  <si>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</si>
  <si>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</si>
  <si>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</si>
  <si>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</si>
  <si>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</si>
  <si>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</si>
  <si>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</si>
  <si>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</si>
  <si>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</si>
  <si>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</si>
  <si>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</si>
  <si>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</si>
  <si>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</si>
  <si>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</si>
  <si>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</si>
  <si>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</si>
  <si>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</si>
  <si>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</si>
  <si>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</si>
  <si>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</si>
  <si>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</si>
  <si>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</si>
  <si>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</si>
  <si>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</si>
  <si>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</si>
  <si>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</si>
  <si>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</si>
  <si>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</si>
  <si>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</si>
  <si>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</si>
  <si>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</si>
  <si>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</si>
  <si>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</si>
  <si>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</si>
  <si>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</si>
  <si>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</si>
  <si>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</si>
  <si>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</si>
  <si>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</si>
  <si>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</si>
  <si>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</si>
  <si>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</si>
  <si>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</si>
  <si>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</si>
  <si>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</si>
  <si>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根羽村営バス特別会計</t>
  </si>
  <si>
    <t>根羽村国民健康保険特別会計</t>
  </si>
  <si>
    <t>根羽村介護保険特別会計</t>
  </si>
  <si>
    <t>根羽村後期高齢者医療特別会計</t>
  </si>
  <si>
    <t>根羽村簡易水道特別会計</t>
  </si>
  <si>
    <t>根羽村下水道特別会計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</si>
  <si>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</si>
  <si>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</si>
  <si>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</si>
  <si>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</si>
  <si>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</si>
  <si>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</si>
  <si>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</si>
  <si>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</si>
  <si>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(公共施設整備基金(R01年度末現在))</t>
    <rPh sb="1" eb="3">
      <t>コウキョウ</t>
    </rPh>
    <rPh sb="3" eb="5">
      <t>シセツ</t>
    </rPh>
    <rPh sb="5" eb="7">
      <t>セイビ</t>
    </rPh>
    <rPh sb="7" eb="9">
      <t>キキン</t>
    </rPh>
    <phoneticPr fontId="5"/>
  </si>
  <si>
    <t>(ふるさと創生基金(R01年度末現在))</t>
    <rPh sb="5" eb="7">
      <t>ソウセイ</t>
    </rPh>
    <rPh sb="7" eb="9">
      <t>キキン</t>
    </rPh>
    <phoneticPr fontId="5"/>
  </si>
  <si>
    <t>(矢作川源流の郷基金(R01年度末現在))</t>
    <rPh sb="1" eb="3">
      <t>ヤハギ</t>
    </rPh>
    <rPh sb="3" eb="4">
      <t>ガワ</t>
    </rPh>
    <rPh sb="4" eb="6">
      <t>ゲンリュウ</t>
    </rPh>
    <rPh sb="7" eb="8">
      <t>サト</t>
    </rPh>
    <rPh sb="8" eb="10">
      <t>キキン</t>
    </rPh>
    <phoneticPr fontId="5"/>
  </si>
  <si>
    <t>(農業振興基金(R01年度末現在))</t>
    <rPh sb="1" eb="3">
      <t>ノウギョウ</t>
    </rPh>
    <rPh sb="3" eb="5">
      <t>シンコウ</t>
    </rPh>
    <rPh sb="5" eb="7">
      <t>キキン</t>
    </rPh>
    <phoneticPr fontId="5"/>
  </si>
  <si>
    <t>(森林林業振興基金(R01年度末現在))</t>
    <rPh sb="1" eb="3">
      <t>シンリン</t>
    </rPh>
    <rPh sb="3" eb="5">
      <t>リンギョウ</t>
    </rPh>
    <rPh sb="5" eb="7">
      <t>シンコウ</t>
    </rPh>
    <rPh sb="7" eb="9">
      <t>キキン</t>
    </rPh>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</si>
  <si>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</si>
  <si>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</si>
  <si>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</si>
  <si>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</si>
  <si>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下伊那郡町村総合事務組合</t>
    <rPh sb="0" eb="4">
      <t>シモイナグン</t>
    </rPh>
    <rPh sb="4" eb="6">
      <t>チョウソン</t>
    </rPh>
    <rPh sb="6" eb="8">
      <t>ソウゴウ</t>
    </rPh>
    <rPh sb="8" eb="10">
      <t>ジム</t>
    </rPh>
    <rPh sb="10" eb="12">
      <t>クミアイ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</si>
  <si>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</si>
  <si>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</si>
  <si>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</si>
  <si>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</si>
  <si>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</si>
  <si>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</si>
  <si>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</si>
  <si>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北設広域事務組合</t>
    <rPh sb="0" eb="1">
      <t>キタ</t>
    </rPh>
    <rPh sb="1" eb="2">
      <t>セツ</t>
    </rPh>
    <rPh sb="2" eb="4">
      <t>コウイキ</t>
    </rPh>
    <rPh sb="4" eb="6">
      <t>ジム</t>
    </rPh>
    <rPh sb="6" eb="8">
      <t>クミアイ</t>
    </rPh>
    <phoneticPr fontId="2"/>
  </si>
  <si>
    <t>-</t>
    <phoneticPr fontId="2"/>
  </si>
  <si>
    <t>ネバーランド(株)</t>
    <rPh sb="6" eb="9">
      <t>カブ</t>
    </rPh>
    <phoneticPr fontId="2"/>
  </si>
  <si>
    <t>下伊那郡土木技術センター組合</t>
    <rPh sb="0" eb="4">
      <t>シモイナグン</t>
    </rPh>
    <rPh sb="4" eb="8">
      <t>ドボクギジュツ</t>
    </rPh>
    <rPh sb="12" eb="14">
      <t>クミアイ</t>
    </rPh>
    <phoneticPr fontId="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</si>
  <si>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</si>
  <si>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</si>
  <si>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</si>
  <si>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</si>
  <si>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</si>
  <si>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将来負担比率がマイナスになるため、本分析は有形固定資産減価償却率の推移のみとなる。
　有形固定資産減価償却率については、有形固定資産減価償却率の分析欄を参照。</t>
    <rPh sb="1" eb="3">
      <t>ショウライ</t>
    </rPh>
    <rPh sb="3" eb="5">
      <t>フタン</t>
    </rPh>
    <rPh sb="5" eb="7">
      <t>ヒリツ</t>
    </rPh>
    <rPh sb="18" eb="19">
      <t>ホン</t>
    </rPh>
    <rPh sb="19" eb="21">
      <t>ブンセキ</t>
    </rPh>
    <rPh sb="22" eb="28">
      <t>ユウケイコテイシサン</t>
    </rPh>
    <rPh sb="28" eb="30">
      <t>ゲンカ</t>
    </rPh>
    <rPh sb="30" eb="32">
      <t>ショウキャク</t>
    </rPh>
    <rPh sb="32" eb="33">
      <t>リツ</t>
    </rPh>
    <rPh sb="34" eb="36">
      <t>スイイ</t>
    </rPh>
    <rPh sb="44" eb="50">
      <t>ユウケイコテイシサン</t>
    </rPh>
    <rPh sb="50" eb="52">
      <t>ゲンカ</t>
    </rPh>
    <rPh sb="52" eb="55">
      <t>ショウキャクリツ</t>
    </rPh>
    <rPh sb="61" eb="67">
      <t>ユウケイコテイシサン</t>
    </rPh>
    <rPh sb="67" eb="72">
      <t>ゲンカショウキャクリツ</t>
    </rPh>
    <rPh sb="73" eb="75">
      <t>ブンセキ</t>
    </rPh>
    <rPh sb="75" eb="76">
      <t>ラン</t>
    </rPh>
    <rPh sb="77" eb="79">
      <t>サンショウ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</si>
  <si>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</si>
  <si>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</si>
  <si>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</si>
  <si>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</si>
  <si>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</si>
  <si>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</si>
  <si>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将来負担比率がマイナスになるため、本分析は実質公債比率の推移のみとなる。
　実質公債比率については、実施公債比率の分析を参照。</t>
    <rPh sb="1" eb="3">
      <t>ショウライ</t>
    </rPh>
    <rPh sb="3" eb="5">
      <t>フタン</t>
    </rPh>
    <rPh sb="5" eb="7">
      <t>ヒリツ</t>
    </rPh>
    <rPh sb="18" eb="19">
      <t>ホン</t>
    </rPh>
    <rPh sb="19" eb="21">
      <t>ブンセキ</t>
    </rPh>
    <rPh sb="22" eb="24">
      <t>ジッシツ</t>
    </rPh>
    <rPh sb="24" eb="26">
      <t>コウサイ</t>
    </rPh>
    <rPh sb="26" eb="28">
      <t>ヒリツ</t>
    </rPh>
    <rPh sb="29" eb="31">
      <t>スイイ</t>
    </rPh>
    <rPh sb="39" eb="41">
      <t>ジッシツ</t>
    </rPh>
    <rPh sb="41" eb="45">
      <t>コウサイヒリツ</t>
    </rPh>
    <rPh sb="51" eb="53">
      <t>ジッシ</t>
    </rPh>
    <rPh sb="53" eb="57">
      <t>コウサイヒリツ</t>
    </rPh>
    <rPh sb="58" eb="60">
      <t>ブンセキ</t>
    </rPh>
    <rPh sb="61" eb="63">
      <t>サンショウ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</si>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</sst>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F4E2-4FDD-96B4-4BCDC6BE0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307871</c:v>
                </c:pt>
                <c:pt idx="1">
                  <c:v>420237</c:v>
                </c:pt>
                <c:pt idx="2">
                  <c:v>755904</c:v>
                </c:pt>
                <c:pt idx="3">
                  <c:v>1114467</c:v>
                </c:pt>
                <c:pt idx="4">
                  <c:v>557588</c:v>
                </c:pt>
              </c:numCache>
            </c:numRef>
          </c:val>
          <c:smooth val="0"/>
          <c:extLst>
            <c:ext xmlns:c16="http://schemas.microsoft.com/office/drawing/2014/chart" uri="{C3380CC4-5D6E-409C-BE32-E72D297353CC}">
              <c16:uniqueId val="{00000001-F4E2-4FDD-96B4-4BCDC6BE0E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12.25</c:v>
                </c:pt>
                <c:pt idx="1">
                  <c:v>12.8</c:v>
                </c:pt>
                <c:pt idx="2">
                  <c:v>14.28</c:v>
                </c:pt>
                <c:pt idx="3">
                  <c:v>14.53</c:v>
                </c:pt>
                <c:pt idx="4">
                  <c:v>13.91</c:v>
                </c:pt>
              </c:numCache>
            </c:numRef>
          </c:val>
          <c:extLst>
            <c:ext xmlns:c16="http://schemas.microsoft.com/office/drawing/2014/chart" uri="{C3380CC4-5D6E-409C-BE32-E72D297353CC}">
              <c16:uniqueId val="{00000000-6B4C-4EB9-8E91-C215DCC5BE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16.309999999999999</c:v>
                </c:pt>
                <c:pt idx="1">
                  <c:v>16.66</c:v>
                </c:pt>
                <c:pt idx="2">
                  <c:v>17.95</c:v>
                </c:pt>
                <c:pt idx="3">
                  <c:v>19.600000000000001</c:v>
                </c:pt>
                <c:pt idx="4">
                  <c:v>20.07</c:v>
                </c:pt>
              </c:numCache>
            </c:numRef>
          </c:val>
          <c:extLst>
            <c:ext xmlns:c16="http://schemas.microsoft.com/office/drawing/2014/chart" uri="{C3380CC4-5D6E-409C-BE32-E72D297353CC}">
              <c16:uniqueId val="{00000001-6B4C-4EB9-8E91-C215DCC5BE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23.46</c:v>
                </c:pt>
                <c:pt idx="1">
                  <c:v>13.16</c:v>
                </c:pt>
                <c:pt idx="2">
                  <c:v>4.4000000000000004</c:v>
                </c:pt>
                <c:pt idx="3">
                  <c:v>6.42</c:v>
                </c:pt>
                <c:pt idx="4">
                  <c:v>5.52</c:v>
                </c:pt>
              </c:numCache>
            </c:numRef>
          </c:val>
          <c:smooth val="0"/>
          <c:extLst>
            <c:ext xmlns:c16="http://schemas.microsoft.com/office/drawing/2014/chart" uri="{C3380CC4-5D6E-409C-BE32-E72D297353CC}">
              <c16:uniqueId val="{00000002-6B4C-4EB9-8E91-C215DCC5BE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AB-4F47-A908-3CD993F76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AB-4F47-A908-3CD993F76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AB-4F47-A908-3CD993F76404}"/>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AB-4F47-A908-3CD993F76404}"/>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AB-4F47-A908-3CD993F76404}"/>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0AB-4F47-A908-3CD993F76404}"/>
            </c:ext>
          </c:extLst>
        </c:ser>
        <c:ser>
          <c:idx val="6"/>
          <c:order val="6"/>
          <c:tx>
            <c:strRef>
              <c:f>データシート!$A$33</c:f>
              <c:strCache>
                <c:ptCount val="1"/>
                <c:pt idx="0">
                  <c:v>根羽村介護保険特別会計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0.57999999999999996</c:v>
                </c:pt>
                <c:pt idx="4">
                  <c:v>#N/A</c:v>
                </c:pt>
                <c:pt idx="5">
                  <c:v>23.63</c:v>
                </c:pt>
                <c:pt idx="6">
                  <c:v>#N/A</c:v>
                </c:pt>
                <c:pt idx="7">
                  <c:v>0.27</c:v>
                </c:pt>
                <c:pt idx="8">
                  <c:v>#N/A</c:v>
                </c:pt>
                <c:pt idx="9">
                  <c:v>0.06</c:v>
                </c:pt>
              </c:numCache>
            </c:numRef>
          </c:val>
          <c:extLst>
            <c:ext xmlns:c16="http://schemas.microsoft.com/office/drawing/2014/chart" uri="{C3380CC4-5D6E-409C-BE32-E72D297353CC}">
              <c16:uniqueId val="{00000006-80AB-4F47-A908-3CD993F76404}"/>
            </c:ext>
          </c:extLst>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0.79</c:v>
                </c:pt>
                <c:pt idx="4">
                  <c:v>#N/A</c:v>
                </c:pt>
                <c:pt idx="5">
                  <c:v>4.13</c:v>
                </c:pt>
                <c:pt idx="6">
                  <c:v>#N/A</c:v>
                </c:pt>
                <c:pt idx="7">
                  <c:v>0.23</c:v>
                </c:pt>
                <c:pt idx="8">
                  <c:v>#N/A</c:v>
                </c:pt>
                <c:pt idx="9">
                  <c:v>0.06</c:v>
                </c:pt>
              </c:numCache>
            </c:numRef>
          </c:val>
          <c:extLst>
            <c:ext xmlns:c16="http://schemas.microsoft.com/office/drawing/2014/chart" uri="{C3380CC4-5D6E-409C-BE32-E72D297353CC}">
              <c16:uniqueId val="{00000007-80AB-4F47-A908-3CD993F76404}"/>
            </c:ext>
          </c:extLst>
        </c:ser>
        <c:ser>
          <c:idx val="8"/>
          <c:order val="8"/>
          <c:tx>
            <c:strRef>
              <c:f>データシート!$A$35</c:f>
              <c:strCache>
                <c:ptCount val="1"/>
                <c:pt idx="0">
                  <c:v>根羽村営バス特別会計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0.21</c:v>
                </c:pt>
                <c:pt idx="4">
                  <c:v>#N/A</c:v>
                </c:pt>
                <c:pt idx="5">
                  <c:v>0.22</c:v>
                </c:pt>
                <c:pt idx="6">
                  <c:v>#N/A</c:v>
                </c:pt>
                <c:pt idx="7">
                  <c:v>0.23</c:v>
                </c:pt>
                <c:pt idx="8">
                  <c:v>#N/A</c:v>
                </c:pt>
                <c:pt idx="9">
                  <c:v>0.22</c:v>
                </c:pt>
              </c:numCache>
            </c:numRef>
          </c:val>
          <c:extLst>
            <c:ext xmlns:c16="http://schemas.microsoft.com/office/drawing/2014/chart" uri="{C3380CC4-5D6E-409C-BE32-E72D297353CC}">
              <c16:uniqueId val="{00000008-80AB-4F47-A908-3CD993F764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12.25</c:v>
                </c:pt>
                <c:pt idx="2">
                  <c:v>#N/A</c:v>
                </c:pt>
                <c:pt idx="3">
                  <c:v>12.58</c:v>
                </c:pt>
                <c:pt idx="4">
                  <c:v>#N/A</c:v>
                </c:pt>
                <c:pt idx="5">
                  <c:v>14.41</c:v>
                </c:pt>
                <c:pt idx="6">
                  <c:v>#N/A</c:v>
                </c:pt>
                <c:pt idx="7">
                  <c:v>14.29</c:v>
                </c:pt>
                <c:pt idx="8">
                  <c:v>#N/A</c:v>
                </c:pt>
                <c:pt idx="9">
                  <c:v>13.67</c:v>
                </c:pt>
              </c:numCache>
            </c:numRef>
          </c:val>
          <c:extLst>
            <c:ext xmlns:c16="http://schemas.microsoft.com/office/drawing/2014/chart" uri="{C3380CC4-5D6E-409C-BE32-E72D297353CC}">
              <c16:uniqueId val="{00000009-80AB-4F47-A908-3CD993F76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272</c:v>
                </c:pt>
                <c:pt idx="5">
                  <c:v>271</c:v>
                </c:pt>
                <c:pt idx="8">
                  <c:v>242</c:v>
                </c:pt>
                <c:pt idx="11">
                  <c:v>245</c:v>
                </c:pt>
                <c:pt idx="14">
                  <c:v>264</c:v>
                </c:pt>
              </c:numCache>
            </c:numRef>
          </c:val>
          <c:extLst>
            <c:ext xmlns:c16="http://schemas.microsoft.com/office/drawing/2014/chart" uri="{C3380CC4-5D6E-409C-BE32-E72D297353CC}">
              <c16:uniqueId val="{00000000-AA95-438E-A582-87B93D0163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95-438E-A582-87B93D0163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95-438E-A582-87B93D0163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AA95-438E-A582-87B93D0163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c:v>
                </c:pt>
                <c:pt idx="3">
                  <c:v>45</c:v>
                </c:pt>
                <c:pt idx="6">
                  <c:v>47</c:v>
                </c:pt>
                <c:pt idx="9">
                  <c:v>46</c:v>
                </c:pt>
                <c:pt idx="12">
                  <c:v>44</c:v>
                </c:pt>
              </c:numCache>
            </c:numRef>
          </c:val>
          <c:extLst>
            <c:ext xmlns:c16="http://schemas.microsoft.com/office/drawing/2014/chart" uri="{C3380CC4-5D6E-409C-BE32-E72D297353CC}">
              <c16:uniqueId val="{00000004-AA95-438E-A582-87B93D0163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5-438E-A582-87B93D0163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5-438E-A582-87B93D0163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235</c:v>
                </c:pt>
                <c:pt idx="3">
                  <c:v>237</c:v>
                </c:pt>
                <c:pt idx="6">
                  <c:v>224</c:v>
                </c:pt>
                <c:pt idx="9">
                  <c:v>253</c:v>
                </c:pt>
                <c:pt idx="12">
                  <c:v>281</c:v>
                </c:pt>
              </c:numCache>
            </c:numRef>
          </c:val>
          <c:extLst>
            <c:ext xmlns:c16="http://schemas.microsoft.com/office/drawing/2014/chart" uri="{C3380CC4-5D6E-409C-BE32-E72D297353CC}">
              <c16:uniqueId val="{00000007-AA95-438E-A582-87B93D0163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c:v>
                </c:pt>
                <c:pt idx="2">
                  <c:v>#N/A</c:v>
                </c:pt>
                <c:pt idx="3">
                  <c:v>#N/A</c:v>
                </c:pt>
                <c:pt idx="4">
                  <c:v>11</c:v>
                </c:pt>
                <c:pt idx="5">
                  <c:v>#N/A</c:v>
                </c:pt>
                <c:pt idx="6">
                  <c:v>#N/A</c:v>
                </c:pt>
                <c:pt idx="7">
                  <c:v>30</c:v>
                </c:pt>
                <c:pt idx="8">
                  <c:v>#N/A</c:v>
                </c:pt>
                <c:pt idx="9">
                  <c:v>#N/A</c:v>
                </c:pt>
                <c:pt idx="10">
                  <c:v>54</c:v>
                </c:pt>
                <c:pt idx="11">
                  <c:v>#N/A</c:v>
                </c:pt>
                <c:pt idx="12">
                  <c:v>#N/A</c:v>
                </c:pt>
                <c:pt idx="13">
                  <c:v>61</c:v>
                </c:pt>
                <c:pt idx="14">
                  <c:v>#N/A</c:v>
                </c:pt>
              </c:numCache>
            </c:numRef>
          </c:val>
          <c:smooth val="0"/>
          <c:extLst>
            <c:ext xmlns:c16="http://schemas.microsoft.com/office/drawing/2014/chart" uri="{C3380CC4-5D6E-409C-BE32-E72D297353CC}">
              <c16:uniqueId val="{00000008-AA95-438E-A582-87B93D0163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1938</c:v>
                </c:pt>
                <c:pt idx="5">
                  <c:v>1842</c:v>
                </c:pt>
                <c:pt idx="8">
                  <c:v>1785</c:v>
                </c:pt>
                <c:pt idx="11">
                  <c:v>1764</c:v>
                </c:pt>
                <c:pt idx="14">
                  <c:v>1575</c:v>
                </c:pt>
              </c:numCache>
            </c:numRef>
          </c:val>
          <c:extLst>
            <c:ext xmlns:c16="http://schemas.microsoft.com/office/drawing/2014/chart" uri="{C3380CC4-5D6E-409C-BE32-E72D297353CC}">
              <c16:uniqueId val="{00000000-1EBC-4CFD-BC99-2D93FC9D3B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EBC-4CFD-BC99-2D93FC9D3B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2103</c:v>
                </c:pt>
                <c:pt idx="5">
                  <c:v>2143</c:v>
                </c:pt>
                <c:pt idx="8">
                  <c:v>1979</c:v>
                </c:pt>
                <c:pt idx="11">
                  <c:v>1674</c:v>
                </c:pt>
                <c:pt idx="14">
                  <c:v>1730</c:v>
                </c:pt>
              </c:numCache>
            </c:numRef>
          </c:val>
          <c:extLst>
            <c:ext xmlns:c16="http://schemas.microsoft.com/office/drawing/2014/chart" uri="{C3380CC4-5D6E-409C-BE32-E72D297353CC}">
              <c16:uniqueId val="{00000002-1EBC-4CFD-BC99-2D93FC9D3B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BC-4CFD-BC99-2D93FC9D3B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BC-4CFD-BC99-2D93FC9D3B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BC-4CFD-BC99-2D93FC9D3B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371</c:v>
                </c:pt>
                <c:pt idx="3">
                  <c:v>377</c:v>
                </c:pt>
                <c:pt idx="6">
                  <c:v>158</c:v>
                </c:pt>
                <c:pt idx="9">
                  <c:v>165</c:v>
                </c:pt>
                <c:pt idx="12">
                  <c:v>166</c:v>
                </c:pt>
              </c:numCache>
            </c:numRef>
          </c:val>
          <c:extLst>
            <c:ext xmlns:c16="http://schemas.microsoft.com/office/drawing/2014/chart" uri="{C3380CC4-5D6E-409C-BE32-E72D297353CC}">
              <c16:uniqueId val="{00000006-1EBC-4CFD-BC99-2D93FC9D3B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7-1EBC-4CFD-BC99-2D93FC9D3B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c:v>
                </c:pt>
                <c:pt idx="3">
                  <c:v>457</c:v>
                </c:pt>
                <c:pt idx="6">
                  <c:v>59</c:v>
                </c:pt>
                <c:pt idx="9">
                  <c:v>383</c:v>
                </c:pt>
                <c:pt idx="12">
                  <c:v>371</c:v>
                </c:pt>
              </c:numCache>
            </c:numRef>
          </c:val>
          <c:extLst>
            <c:ext xmlns:c16="http://schemas.microsoft.com/office/drawing/2014/chart" uri="{C3380CC4-5D6E-409C-BE32-E72D297353CC}">
              <c16:uniqueId val="{00000008-1EBC-4CFD-BC99-2D93FC9D3B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BC-4CFD-BC99-2D93FC9D3B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1668</c:v>
                </c:pt>
                <c:pt idx="3">
                  <c:v>1483</c:v>
                </c:pt>
                <c:pt idx="6">
                  <c:v>1484</c:v>
                </c:pt>
                <c:pt idx="9">
                  <c:v>1587</c:v>
                </c:pt>
                <c:pt idx="12">
                  <c:v>1421</c:v>
                </c:pt>
              </c:numCache>
            </c:numRef>
          </c:val>
          <c:extLst>
            <c:ext xmlns:c16="http://schemas.microsoft.com/office/drawing/2014/chart" uri="{C3380CC4-5D6E-409C-BE32-E72D297353CC}">
              <c16:uniqueId val="{0000000A-1EBC-4CFD-BC99-2D93FC9D3B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BC-4CFD-BC99-2D93FC9D3B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c:v>
                </c:pt>
                <c:pt idx="1">
                  <c:v>209</c:v>
                </c:pt>
                <c:pt idx="2">
                  <c:v>219</c:v>
                </c:pt>
              </c:numCache>
            </c:numRef>
          </c:val>
          <c:extLst>
            <c:ext xmlns:c16="http://schemas.microsoft.com/office/drawing/2014/chart" uri="{C3380CC4-5D6E-409C-BE32-E72D297353CC}">
              <c16:uniqueId val="{00000000-BEE4-4E47-954B-F4583BBE6A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513</c:v>
                </c:pt>
                <c:pt idx="1">
                  <c:v>453</c:v>
                </c:pt>
                <c:pt idx="2">
                  <c:v>400</c:v>
                </c:pt>
              </c:numCache>
            </c:numRef>
          </c:val>
          <c:extLst>
            <c:ext xmlns:c16="http://schemas.microsoft.com/office/drawing/2014/chart" uri="{C3380CC4-5D6E-409C-BE32-E72D297353CC}">
              <c16:uniqueId val="{00000001-BEE4-4E47-954B-F4583BBE6A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1207</c:v>
                </c:pt>
                <c:pt idx="1">
                  <c:v>994</c:v>
                </c:pt>
                <c:pt idx="2">
                  <c:v>1028</c:v>
                </c:pt>
              </c:numCache>
            </c:numRef>
          </c:val>
          <c:extLst>
            <c:ext xmlns:c16="http://schemas.microsoft.com/office/drawing/2014/chart" uri="{C3380CC4-5D6E-409C-BE32-E72D297353CC}">
              <c16:uniqueId val="{00000002-BEE4-4E47-954B-F4583BBE6A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{1841C010-8673-421C-8BEB-E78AC8890D61}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01-4782-A4F4-2FEF0987D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{EEC3F932-D48B-4798-B90F-5DFA0D341254}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01-4782-A4F4-2FEF0987D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{63C0E280-4C03-41AF-A02D-F2BFEAE1C6A6}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01-4782-A4F4-2FEF0987D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{4AAFA338-312F-495E-A108-CD8ED0C48319}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01-4782-A4F4-2FEF0987D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{22BD136B-212A-4BB2-8957-BA6DA8E9FD6A}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01-4782-A4F4-2FEF0987DC3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{67774F72-14A1-40FF-B283-6AF2AAB2AD7A}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01-4782-A4F4-2FEF0987DC3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{C49B6A24-EDF6-4568-9564-354FED81F86E}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01-4782-A4F4-2FEF0987DC3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{73D3574F-622F-414A-9F84-8F7ED8CBA0CB}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01-4782-A4F4-2FEF0987DC3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{F2B3509E-E40B-4FFC-BD35-038D7CD5CE82}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01-4782-A4F4-2FEF0987D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67.7</c:v>
                </c:pt>
                <c:pt idx="16">
                  <c:v>65.8</c:v>
                </c:pt>
                <c:pt idx="24">
                  <c:v>63.8</c:v>
                </c:pt>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01-4782-A4F4-2FEF0987DC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{DDB8F327-0DEB-4150-98CD-76B7116F4A92}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01-4782-A4F4-2FEF0987DC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{F34A9DEF-F32D-45BD-8959-2B30F22DEE09}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01-4782-A4F4-2FEF0987D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{9CECA941-9EBE-4140-8B47-14B8E6056A74}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01-4782-A4F4-2FEF0987D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{C4FB6A14-6B05-4EB9-B51D-15587B92B669}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01-4782-A4F4-2FEF0987D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{E16101B9-7A51-4DE8-8FB0-7649A25EBC75}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01-4782-A4F4-2FEF0987DC3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{D4269E15-EF1F-4E9C-A825-8F907BADA6FC}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01-4782-A4F4-2FEF0987DC3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{72DDACBA-F5A8-46B9-A650-4F57122A69C3}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01-4782-A4F4-2FEF0987DC3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{641207E8-4FE5-4C5E-8CF7-3B4CA509D573}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01-4782-A4F4-2FEF0987DC3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{0C4553E6-D096-4677-8F63-050A481D0DB6}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01-4782-A4F4-2FEF0987D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601-4782-A4F4-2FEF0987DC3E}"/>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{3B45D4D3-6F46-4F8F-A106-B1D1256610DB}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84C-487A-8FF4-85A9727A24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{FA22A5C8-D969-404C-9278-672639AF44AA}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4C-487A-8FF4-85A9727A24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{A4E616B7-CF3D-492E-8BD0-97D6A2C62EF6}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4C-487A-8FF4-85A9727A24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{5FEA473D-7AE4-42F9-A6BF-E1FFC63FABB7}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4C-487A-8FF4-85A9727A24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{E9620DC2-83E4-4DE5-A1BD-46549AB6C86A}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4C-487A-8FF4-85A9727A249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{056877B1-53FF-422F-916B-554AB06A7CB5}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84C-487A-8FF4-85A9727A249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{EF358422-CC14-46A3-AD77-5B40AAE86537}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84C-487A-8FF4-85A9727A249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{2F1AEFE8-CA25-479A-BC37-A28D21DBD4C4}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84C-487A-8FF4-85A9727A249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{03BE5030-8D0D-4F80-A894-B5E8BF5F6672}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84C-487A-8FF4-85A9727A24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0.8</c:v>
                </c:pt>
                <c:pt idx="16">
                  <c:v>1.6</c:v>
                </c:pt>
                <c:pt idx="24">
                  <c:v>3.6</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4C-487A-8FF4-85A9727A24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{7041D2F9-9BC1-4D63-97C2-DAAF066EF761}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84C-487A-8FF4-85A9727A24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{1B2081AD-341A-40C6-8100-CED6E5316C32}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4C-487A-8FF4-85A9727A24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{46AA0634-D789-4ABF-994F-97C4607C0142}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4C-487A-8FF4-85A9727A24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{E6F35B7A-8CD0-4E46-AC04-A2EFEC807A1D}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4C-487A-8FF4-85A9727A24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{6C7FED0F-1A69-4C25-AC3A-5BCFDCFC9321}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4C-487A-8FF4-85A9727A249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{5D60B94B-72A5-421F-BA1D-D991DE9A078A}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84C-487A-8FF4-85A9727A2497}"/>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{EEC64CB6-3423-41A1-ADD0-4CEB0934FCE6}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84C-487A-8FF4-85A9727A2497}"/>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{5319909F-317D-4A68-812F-0DCACC48DB71}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84C-487A-8FF4-85A9727A249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{AD48858E-3125-4752-9CFE-A39CE4E92ECE}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84C-487A-8FF4-85A9727A24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4C-487A-8FF4-85A9727A2497}"/>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令和元年度より庁舎移転事業等により発行した起債の償還等により償還金の額が増加しているが、繰上償還なども実施しており、当面の間は令和元年度数値を中心に推移するものと思われる。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事業の精査を行い、起債の発行額を抑制しながら繰上償還も含め、適正な管理に努める。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年度に庁舎移転事業等の大型事業により一時的に増加したが、繰上償還により、減少している。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ただし、公営企業債への繰入見込額については、今後料金見直し等で減額する必要がある。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将来負担比率の数値上は大きな問題はないが、事業実施に伴う起債の発行には十分な精査を行い、対応する必要がある。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年度に、庁舎移転事業の実施のため、事業の財源及び起債発行による実質公債比率等の数値悪化を防ぐために実施した繰上償還の財源などに、基金を活用したため、全体で残高が減少した。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令和元年度においても、繰上償還の財源等として基金を活用したため、残高が減少している。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目的に応じて事業実施時の財源としつつ、財政状況を見ながら積立を行う。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公共施設整備基金：公共施設の整備に必要な財源を確保し、村財政の健全な運営をはかる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ふるさと創生基金：自ら考え自ら実践する地域づくり事業の進展をはかる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源流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の郷基金：住所地に関わらず多様な人々の寄附による参加と協力により、根羽村の特性を生かした村づくりを推進する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農業振興基金：農地の保全及び農業振興を図る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森林林業振興基金：健全な森林の造成及び林業生産活動の向上等、林業振興を図る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年度は庁舎移転事業の財源として、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ふるさと創生基金：利息の積立をしながら、平成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百万、令和元年度には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百万円取崩し若者定住施策等の財源として活用した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源流の郷基金：ふるさと納税を原資として平成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百万を積立。目手に沿った事業へ平成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同報無線デジタル化の財源として活用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災害復旧、地方債の繰上償還、その他財源の不足を生じたときの財源とする。予算規模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億として、その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億を目安とする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単年度起債償還額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、保証金不要な起債の繰上償還を進める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94FF9D-6911-4B9F-8BB2-C8FD01A59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2DFC64-87B6-4FD2-9127-6885E4845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894D110-AF41-49FB-B83D-1CC6FD60FB8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AB84E1C-2B2C-4A06-B451-54EDAA4B986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9DB8DA2-D0C0-46F7-93F3-74CC45BA70F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D7EA3C1-B156-45DC-A900-548A9DC5D5F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280DF61-FAD2-46B4-B6D0-81A954AA13D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AA3752F-58C9-4A72-9F1A-D9C244070E4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6C63F03-4563-4B42-A810-B65B45F0975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871F135-4F5B-4C0B-B001-C7E33520455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4F58814-D82F-47E2-AC91-3D49314A6E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14F2CB7-3B50-4389-BA9F-7A6C561308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70CA2F8-696E-4B0E-A9B0-461AC2588DA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A9E5AD3-A74B-44A6-9E6C-F8EE17C9311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8112EC7B-BDF0-4AE2-945A-E666CBE3493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26059E90-666A-43CC-801C-519147A386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ED3206A-1C96-42D4-967B-C031BD6C66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155B89E-8C01-4DC0-8141-2437CA99A8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C5E45F39-ACA4-4047-87BC-AD934F1E65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475B196-0633-4213-9F3D-82CBB836E1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88619A25-8ABE-433A-A080-94A55C8EEF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5CCA949-1940-4B37-A3F5-4CC0FF2072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FBB4C4A8-E1DB-4538-829B-F5AF711937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37BBD15-774A-4995-9E46-C7762560E0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EA72FC0-D0BF-405B-8FEC-CCA9E74488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C95230-049F-4319-8130-37153F7A49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3A2861F-E95D-4B9B-9786-18140346B7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854963BE-399A-4ED7-9FCB-EA7E88544A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63AF9E5-C812-4145-9E0F-98665904C1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A6D7580-A5EF-4403-BA71-07924747059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F7FBB5B-F375-4C69-B7B5-633256ADC9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14558A4-7FD9-47BA-A7E9-A7F7D6CC5D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58BC463-3CA9-4AF9-B820-B154A5D595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44EBB12-A9EC-4BEC-BC1D-279A592CFF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EC09034-6059-4D4E-9D21-313754D985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E5B411AC-B864-4435-814C-8F335572E2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6638B874-74EC-4D47-A456-02C5E3469F9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A7FF6B3-A227-4A3D-AB31-115F085280E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CBBC2876-BD68-4B78-AF2C-2007367F859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DB3FA71-751E-4E6F-BF97-6324AE36712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CE5F25A-5A42-4895-BB10-114AA3A6D14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DB54A798-B2EF-47A4-8D12-F9022B1063C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975D561C-3CFF-4B68-808C-9CCC66EBA11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F8DF262C-57F6-4F92-A50F-85FAD91595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A01B6FFE-6E81-43C6-AAB6-3DF5A8A8C2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AFD75A7-0359-44C8-AD50-2BBED886EE7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DD8A47FC-609C-4A87-9D06-FB8738CA34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27CE17D-EC8C-4019-AA17-949618E232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4D71E69A-1D78-420B-9E50-8E9FEEDB21E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77AFA815-50C9-4C9F-9B40-D09385E32BD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51D933D-CCE6-45FD-A942-1646A28F15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144AB89-22A6-4E13-AE4C-0052E3FCB2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C9836428-1D17-403A-B205-627FE8AE7F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A16248C-1CB2-4C08-8CBE-7053C420AE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89BB629D-FFC1-447F-973F-309E5B3400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1189A17-B72B-4831-A305-2E343AA7DA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当村の有形固定資産減価償却率は、類似団体・全国平均・長野県平均と比較しても低い状況である。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公共施設総合管理計画・個別施設計画などをもとに適正な管理を目指しているが、当村の減価償却率は低い水準にあるのは、山林等の土地が多いことが影響していると考えられる。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37412A84-D4A6-46BA-B58C-91E7C9B8C34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F1559D6-4EBF-411E-A6CF-DDCE69A07DB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5C92C75D-D1E1-437C-8AD3-0A75591BD0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9B388FA4-3D8F-4927-B21F-6CEDB4B1270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4EC231D3-3CFF-4048-A0E5-06D8D1B5D5A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763B4702-E54C-4023-98D7-5DF80C0A9C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3EB7AD6F-8B41-4F27-B138-6EC8583FC2F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4C56769F-0412-4B0A-9886-6E4934234B3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2C268E1A-1468-4C2B-91EE-77B567D8D46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6476435E-E48D-456B-91F1-3E16B16EDEE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4245E7C3-8C2E-400D-883C-3FC8C701718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F6FA554E-E8AC-4B36-B1BB-77FC4AA965C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6ED8642-C5C8-4B0A-AB09-0EAD514B944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59850B57-4DF6-4C01-B53A-BEA4244F246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EA57162A-6C00-438B-8125-508D35E824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4C50612B-A2D4-4894-879E-3BEC640EB1F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DA32F86D-1603-446F-91F1-853143C10F2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237C4CBC-F3E8-4C57-A69B-96D4E6BBCDF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E0794461-EBF5-47FF-8D7F-165B290AE1C4}"/>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89C4F84F-2431-4D8F-BE4D-59B95DEB9A17}"/>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7412EA5F-B1CE-4364-AC3A-6355532EB5D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56C35EFD-712F-4315-BF02-7B5A1FD9B308}"/>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9CD0AB89-05C0-4D8F-9410-17F4CD439F0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AC2F64B2-FC80-4166-A12A-34CC36353B17}"/>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1C36DD26-07E2-474D-82B1-4054E50618E5}"/>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BBB17B25-A1E7-4C5E-99A3-A7C6E3C874E2}"/>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7A23BC1C-6011-4EA7-A18E-65731284563D}"/>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9CE9118-CD8B-4CC5-A021-DACC359B16C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6" name="フローチャート: 判断 85">
          <a:extLst>
            <a:ext uri="{FF2B5EF4-FFF2-40B4-BE49-F238E27FC236}">
              <a16:creationId xmlns:a16="http://schemas.microsoft.com/office/drawing/2014/main" id="{D1DBBB8D-963E-4A67-B38C-78BFE6435A96}"/>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880E555-E3AC-41A4-AFEC-285924E133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F834117-B372-4781-841F-416935106F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BB8BE56-61FC-4B5F-BFE9-7F2B38D527E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6011F6A-D800-467B-AB4F-218E34114C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113CC95-6354-455A-818F-0ADFA2C802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2" name="楕円 91">
          <a:extLst>
            <a:ext uri="{FF2B5EF4-FFF2-40B4-BE49-F238E27FC236}">
              <a16:creationId xmlns:a16="http://schemas.microsoft.com/office/drawing/2014/main" id="{65577B33-25BB-41E9-B0EC-7571B9202C26}"/>
            </a:ext>
          </a:extLst>
        </xdr:cNvPr>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49456</xdr:rowOff>
    </xdr:from>
    <xdr:ext cx="405111" cy="259045"/>
    <xdr:sp macro="" textlink="">
      <xdr:nvSpPr>
        <xdr:cNvPr id="93" name="有形固定資産減価償却率該当値テキスト">
          <a:extLst>
            <a:ext uri="{FF2B5EF4-FFF2-40B4-BE49-F238E27FC236}">
              <a16:creationId xmlns:a16="http://schemas.microsoft.com/office/drawing/2014/main" id="{1DC434C5-B9C0-4DDA-94FB-DB1FDBC9AC87}"/>
            </a:ext>
          </a:extLst>
        </xdr:cNvPr>
        <xdr:cNvSpPr txBox="1"/>
      </xdr:nvSpPr>
      <xdr:spPr>
        <a:xfrm>
          <a:off x="4813300" y="579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94" name="楕円 93">
          <a:extLst>
            <a:ext uri="{FF2B5EF4-FFF2-40B4-BE49-F238E27FC236}">
              <a16:creationId xmlns:a16="http://schemas.microsoft.com/office/drawing/2014/main" id="{ADB031DA-0DA0-4D7D-AC56-01163C205D9B}"/>
            </a:ext>
          </a:extLst>
        </xdr:cNvPr>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32</xdr:row>
      <xdr:rowOff>45992</xdr:rowOff>
    </xdr:to>
    <xdr:cxnSp macro="">
      <xdr:nvCxnSpPr>
        <xdr:cNvPr id="95" name="直線コネクタ 94">
          <a:extLst>
            <a:ext uri="{FF2B5EF4-FFF2-40B4-BE49-F238E27FC236}">
              <a16:creationId xmlns:a16="http://schemas.microsoft.com/office/drawing/2014/main" id="{33AF48A5-6BB9-4865-9E7C-87E5ADAD260B}"/>
            </a:ext>
          </a:extLst>
        </xdr:cNvPr>
        <xdr:cNvCxnSpPr/>
      </xdr:nvCxnSpPr>
      <xdr:spPr>
        <a:xfrm flipV="1">
          <a:off x="4051300" y="5992404"/>
          <a:ext cx="711200" cy="3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56878</xdr:rowOff>
    </xdr:from>
    <xdr:to>
      <xdr:col>15</xdr:col>
      <xdr:colOff>187325</xdr:colOff>
      <xdr:row>32</xdr:row>
      <xdr:rowOff>158478</xdr:rowOff>
    </xdr:to>
    <xdr:sp macro="" textlink="">
      <xdr:nvSpPr>
        <xdr:cNvPr id="96" name="楕円 95">
          <a:extLst>
            <a:ext uri="{FF2B5EF4-FFF2-40B4-BE49-F238E27FC236}">
              <a16:creationId xmlns:a16="http://schemas.microsoft.com/office/drawing/2014/main" id="{341EAB30-F717-44F1-84D7-8F0750139F33}"/>
            </a:ext>
          </a:extLst>
        </xdr:cNvPr>
        <xdr:cNvSpPr/>
      </xdr:nvSpPr>
      <xdr:spPr>
        <a:xfrm>
          <a:off x="3238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107678</xdr:rowOff>
    </xdr:to>
    <xdr:cxnSp macro="">
      <xdr:nvCxnSpPr>
        <xdr:cNvPr id="97" name="直線コネクタ 96">
          <a:extLst>
            <a:ext uri="{FF2B5EF4-FFF2-40B4-BE49-F238E27FC236}">
              <a16:creationId xmlns:a16="http://schemas.microsoft.com/office/drawing/2014/main" id="{D7E3385E-B2CC-4A26-9F7F-B04C688D6623}"/>
            </a:ext>
          </a:extLst>
        </xdr:cNvPr>
        <xdr:cNvCxnSpPr/>
      </xdr:nvCxnSpPr>
      <xdr:spPr>
        <a:xfrm flipV="1">
          <a:off x="3289300" y="630391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115479</xdr:rowOff>
    </xdr:from>
    <xdr:to>
      <xdr:col>11</xdr:col>
      <xdr:colOff>187325</xdr:colOff>
      <xdr:row>33</xdr:row>
      <xdr:rowOff>45629</xdr:rowOff>
    </xdr:to>
    <xdr:sp macro="" textlink="">
      <xdr:nvSpPr>
        <xdr:cNvPr id="98" name="楕円 97">
          <a:extLst>
            <a:ext uri="{FF2B5EF4-FFF2-40B4-BE49-F238E27FC236}">
              <a16:creationId xmlns:a16="http://schemas.microsoft.com/office/drawing/2014/main" id="{553E7F1C-CB94-44B2-9819-AC1E49CCF1AA}"/>
            </a:ext>
          </a:extLst>
        </xdr:cNvPr>
        <xdr:cNvSpPr/>
      </xdr:nvSpPr>
      <xdr:spPr>
        <a:xfrm>
          <a:off x="2476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107678</xdr:rowOff>
    </xdr:from>
    <xdr:to>
      <xdr:col>15</xdr:col>
      <xdr:colOff>136525</xdr:colOff>
      <xdr:row>32</xdr:row>
      <xdr:rowOff>166279</xdr:rowOff>
    </xdr:to>
    <xdr:cxnSp macro="">
      <xdr:nvCxnSpPr>
        <xdr:cNvPr id="99" name="直線コネクタ 98">
          <a:extLst>
            <a:ext uri="{FF2B5EF4-FFF2-40B4-BE49-F238E27FC236}">
              <a16:creationId xmlns:a16="http://schemas.microsoft.com/office/drawing/2014/main" id="{1280B7A7-24AF-4029-8693-DA96522E9C41}"/>
            </a:ext>
          </a:extLst>
        </xdr:cNvPr>
        <xdr:cNvCxnSpPr/>
      </xdr:nvCxnSpPr>
      <xdr:spPr>
        <a:xfrm flipV="1">
          <a:off x="2527300" y="636560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91EED572-B25C-4B0A-BB9A-E04BC05810D8}"/>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17798C53-2210-4643-8E1B-F8E2373A980A}"/>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A04224A6-D516-477A-ACDE-A366DEA448C5}"/>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3" name="n_4aveValue有形固定資産減価償却率">
          <a:extLst>
            <a:ext uri="{FF2B5EF4-FFF2-40B4-BE49-F238E27FC236}">
              <a16:creationId xmlns:a16="http://schemas.microsoft.com/office/drawing/2014/main" id="{0C12D905-D45E-49E6-A979-D01597868311}"/>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104" name="n_1mainValue有形固定資産減価償却率">
          <a:extLst>
            <a:ext uri="{FF2B5EF4-FFF2-40B4-BE49-F238E27FC236}">
              <a16:creationId xmlns:a16="http://schemas.microsoft.com/office/drawing/2014/main" id="{FD2D0E5A-AE7A-42D1-AD53-90BE4FD03862}"/>
            </a:ext>
          </a:extLst>
        </xdr:cNvPr>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149605</xdr:rowOff>
    </xdr:from>
    <xdr:ext cx="405111" cy="259045"/>
    <xdr:sp macro="" textlink="">
      <xdr:nvSpPr>
        <xdr:cNvPr id="105" name="n_2mainValue有形固定資産減価償却率">
          <a:extLst>
            <a:ext uri="{FF2B5EF4-FFF2-40B4-BE49-F238E27FC236}">
              <a16:creationId xmlns:a16="http://schemas.microsoft.com/office/drawing/2014/main" id="{75CCA188-3877-4389-843E-C8BE003C8B72}"/>
            </a:ext>
          </a:extLst>
        </xdr:cNvPr>
        <xdr:cNvSpPr txBox="1"/>
      </xdr:nvSpPr>
      <xdr:spPr>
        <a:xfrm>
          <a:off x="3086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36756</xdr:rowOff>
    </xdr:from>
    <xdr:ext cx="405111" cy="259045"/>
    <xdr:sp macro="" textlink="">
      <xdr:nvSpPr>
        <xdr:cNvPr id="106" name="n_3mainValue有形固定資産減価償却率">
          <a:extLst>
            <a:ext uri="{FF2B5EF4-FFF2-40B4-BE49-F238E27FC236}">
              <a16:creationId xmlns:a16="http://schemas.microsoft.com/office/drawing/2014/main" id="{76A79311-3433-44D4-ABF0-5B0F0B7FC722}"/>
            </a:ext>
          </a:extLst>
        </xdr:cNvPr>
        <xdr:cNvSpPr txBox="1"/>
      </xdr:nvSpPr>
      <xdr:spPr>
        <a:xfrm>
          <a:off x="23247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5676C7D-361B-4C1C-ABF4-9027F2AA29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D9826C4-DEBC-42C7-96D3-2AE16E7B10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DE7DBEC3-586D-484C-AC16-00533B981D5A}"/>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A5B676B-F997-4790-995B-1C1A52FE89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1139B7F-ADD7-4006-9020-9A14DF3DBBA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0DC9698-F3A3-46C6-B100-91F4A4E305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C585BDB-6227-4C34-9906-DBDE08FB04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877AC07A-3145-4971-B855-43C4EF16B5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4276752-4E69-4637-9702-B45AAC2EE77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042CEDD-347F-4284-BB97-F7A055CD0DC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C63B7F3-878D-45F4-A0AD-875F9B337C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C33C3A1-CC04-4409-89A3-7AD8DEF5BFA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234F9AA-2404-4961-B8E1-A8E892A899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実質的な債務が充当可能な財源に対し何倍あるかを示す指標であるが、現在</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１％で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、類似団体・全国平均・長野県平均と比較しても低い状況である。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実質公債比率の数値に注意しながら、繰上償還の実施と起債事業の実施にあたり慎重に対応した結果と考えられる。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今後も、起債事業については過度な事業実施にならないよう注意し、現状のレベルを維持するよう取り組んでいく。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CD1C989-63CE-4BE7-904C-BDA6DCCFEF4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62C1313-E1FE-4D9E-B22B-236692CB06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C2EDC97-7280-4E27-BAB2-DFD1546ACFA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CDC77BA9-7654-45CB-B452-03440265E0A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AA3C4A0-0FDD-4DEB-84D6-29BC36585B8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21151B0-40C4-4AFB-BF31-7A416D7997E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7DA3468A-AB03-4662-A092-67DDDA0DD2D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79F6335-5D7A-497D-95CB-F49420AE5A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9DA97267-D320-4836-B91C-98063A2E73A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6C20CC9-8DF9-4960-9E38-CD7F12E2631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8502F72-DCAB-44F8-833B-59DCEACEA58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57E523B-A898-40B6-BC12-538221E28F3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3BF036B-0199-437B-BCE1-116AFC9C1AF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97A231F2-C84D-4843-9645-1FFF944DFA3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5D89DC2-840C-4636-A63A-5564261AD26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2B8E7D4-8CEA-4470-9BB4-095A6CD0DA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0042CD1-95EA-458A-98CC-57D0876E77F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54FDF0C9-02D9-4A16-83D7-20A3FE51BA6D}"/>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526676E8-0B96-485E-BA21-B35C9E89FD59}"/>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598F0AB2-7C19-44AB-9125-6508AF756652}"/>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FD8BCAB-291F-47F6-865C-F3C804F7810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5FDF288-A50E-442A-97CC-8780A4AA372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12C64B8C-B5C1-4809-B755-9E372BC35A6F}"/>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45E8D5BC-E91A-4D82-920C-D5EBAFD2BF09}"/>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A269FB2E-C186-4D90-B662-A2AB71CC2F47}"/>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95EA72D6-CD31-4618-9E75-DFA0D1621E3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CDF8685B-DF1D-4C8F-AD6F-C2DAE398D2C8}"/>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7" name="フローチャート: 判断 146">
          <a:extLst>
            <a:ext uri="{FF2B5EF4-FFF2-40B4-BE49-F238E27FC236}">
              <a16:creationId xmlns:a16="http://schemas.microsoft.com/office/drawing/2014/main" id="{18E9E15E-0986-456B-9851-E429FF52D48B}"/>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0DA1364-D9D1-4469-A978-163D0EB1F7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A0E3679-2A07-48CA-9441-0CDD4F747A6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9C43BF9-03A0-48A3-A348-F44A8CF8D28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8A6308D-7C6B-4C1C-95EC-56DAB4BC28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47A86FF-D5DD-42C1-83DA-D086FB0E51E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49412</xdr:rowOff>
    </xdr:from>
    <xdr:to>
      <xdr:col>76</xdr:col>
      <xdr:colOff>73025</xdr:colOff>
      <xdr:row>26</xdr:row>
      <xdr:rowOff>151012</xdr:rowOff>
    </xdr:to>
    <xdr:sp macro="" textlink="">
      <xdr:nvSpPr>
        <xdr:cNvPr id="153" name="楕円 152">
          <a:extLst>
            <a:ext uri="{FF2B5EF4-FFF2-40B4-BE49-F238E27FC236}">
              <a16:creationId xmlns:a16="http://schemas.microsoft.com/office/drawing/2014/main" id="{C7F2C5C9-32F3-46DA-A048-5FDEA9DAC483}"/>
            </a:ext>
          </a:extLst>
        </xdr:cNvPr>
        <xdr:cNvSpPr/>
      </xdr:nvSpPr>
      <xdr:spPr>
        <a:xfrm>
          <a:off x="14744700" y="52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135789</xdr:rowOff>
    </xdr:from>
    <xdr:ext cx="405111" cy="259045"/>
    <xdr:sp macro="" textlink="">
      <xdr:nvSpPr>
        <xdr:cNvPr id="154" name="債務償還比率該当値テキスト">
          <a:extLst>
            <a:ext uri="{FF2B5EF4-FFF2-40B4-BE49-F238E27FC236}">
              <a16:creationId xmlns:a16="http://schemas.microsoft.com/office/drawing/2014/main" id="{5D57C630-2593-4921-ACDA-AF90256DCC09}"/>
            </a:ext>
          </a:extLst>
        </xdr:cNvPr>
        <xdr:cNvSpPr txBox="1"/>
      </xdr:nvSpPr>
      <xdr:spPr>
        <a:xfrm>
          <a:off x="14846300" y="51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107859</xdr:rowOff>
    </xdr:from>
    <xdr:to>
      <xdr:col>72</xdr:col>
      <xdr:colOff>123825</xdr:colOff>
      <xdr:row>27</xdr:row>
      <xdr:rowOff>38009</xdr:rowOff>
    </xdr:to>
    <xdr:sp macro="" textlink="">
      <xdr:nvSpPr>
        <xdr:cNvPr id="155" name="楕円 154">
          <a:extLst>
            <a:ext uri="{FF2B5EF4-FFF2-40B4-BE49-F238E27FC236}">
              <a16:creationId xmlns:a16="http://schemas.microsoft.com/office/drawing/2014/main" id="{609A6CC8-C050-4768-9877-3A8D0EE6A6B2}"/>
            </a:ext>
          </a:extLst>
        </xdr:cNvPr>
        <xdr:cNvSpPr/>
      </xdr:nvSpPr>
      <xdr:spPr>
        <a:xfrm>
          <a:off x="14033500" y="53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100212</xdr:rowOff>
    </xdr:from>
    <xdr:to>
      <xdr:col>76</xdr:col>
      <xdr:colOff>22225</xdr:colOff>
      <xdr:row>26</xdr:row>
      <xdr:rowOff>158659</xdr:rowOff>
    </xdr:to>
    <xdr:cxnSp macro="">
      <xdr:nvCxnSpPr>
        <xdr:cNvPr id="156" name="直線コネクタ 155">
          <a:extLst>
            <a:ext uri="{FF2B5EF4-FFF2-40B4-BE49-F238E27FC236}">
              <a16:creationId xmlns:a16="http://schemas.microsoft.com/office/drawing/2014/main" id="{5819302F-CCD6-475D-9D4D-A9D06206E5B1}"/>
            </a:ext>
          </a:extLst>
        </xdr:cNvPr>
        <xdr:cNvCxnSpPr/>
      </xdr:nvCxnSpPr>
      <xdr:spPr>
        <a:xfrm flipV="1">
          <a:off x="14084300" y="5329437"/>
          <a:ext cx="7112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21808</xdr:rowOff>
    </xdr:from>
    <xdr:to>
      <xdr:col>64</xdr:col>
      <xdr:colOff>123825</xdr:colOff>
      <xdr:row>26</xdr:row>
      <xdr:rowOff>123408</xdr:rowOff>
    </xdr:to>
    <xdr:sp macro="" textlink="">
      <xdr:nvSpPr>
        <xdr:cNvPr id="157" name="楕円 156">
          <a:extLst>
            <a:ext uri="{FF2B5EF4-FFF2-40B4-BE49-F238E27FC236}">
              <a16:creationId xmlns:a16="http://schemas.microsoft.com/office/drawing/2014/main" id="{17DB763E-05AD-4229-889F-69BCD968BCC9}"/>
            </a:ext>
          </a:extLst>
        </xdr:cNvPr>
        <xdr:cNvSpPr/>
      </xdr:nvSpPr>
      <xdr:spPr>
        <a:xfrm>
          <a:off x="12509500" y="52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74703</xdr:rowOff>
    </xdr:from>
    <xdr:to>
      <xdr:col>60</xdr:col>
      <xdr:colOff>123825</xdr:colOff>
      <xdr:row>27</xdr:row>
      <xdr:rowOff>4853</xdr:rowOff>
    </xdr:to>
    <xdr:sp macro="" textlink="">
      <xdr:nvSpPr>
        <xdr:cNvPr id="158" name="楕円 157">
          <a:extLst>
            <a:ext uri="{FF2B5EF4-FFF2-40B4-BE49-F238E27FC236}">
              <a16:creationId xmlns:a16="http://schemas.microsoft.com/office/drawing/2014/main" id="{4B6B1F73-65EB-45C2-A733-76FD049A3593}"/>
            </a:ext>
          </a:extLst>
        </xdr:cNvPr>
        <xdr:cNvSpPr/>
      </xdr:nvSpPr>
      <xdr:spPr>
        <a:xfrm>
          <a:off x="11747500" y="53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72608</xdr:rowOff>
    </xdr:from>
    <xdr:to>
      <xdr:col>64</xdr:col>
      <xdr:colOff>73025</xdr:colOff>
      <xdr:row>26</xdr:row>
      <xdr:rowOff>125503</xdr:rowOff>
    </xdr:to>
    <xdr:cxnSp macro="">
      <xdr:nvCxnSpPr>
        <xdr:cNvPr id="159" name="直線コネクタ 158">
          <a:extLst>
            <a:ext uri="{FF2B5EF4-FFF2-40B4-BE49-F238E27FC236}">
              <a16:creationId xmlns:a16="http://schemas.microsoft.com/office/drawing/2014/main" id="{573C2DA2-6434-46E9-BEA1-AA110F6211FA}"/>
            </a:ext>
          </a:extLst>
        </xdr:cNvPr>
        <xdr:cNvCxnSpPr/>
      </xdr:nvCxnSpPr>
      <xdr:spPr>
        <a:xfrm flipV="1">
          <a:off x="11798300" y="5301833"/>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0" name="n_1aveValue債務償還比率">
          <a:extLst>
            <a:ext uri="{FF2B5EF4-FFF2-40B4-BE49-F238E27FC236}">
              <a16:creationId xmlns:a16="http://schemas.microsoft.com/office/drawing/2014/main" id="{4CB39157-136A-4C09-B77E-708778A21221}"/>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1" name="n_2aveValue債務償還比率">
          <a:extLst>
            <a:ext uri="{FF2B5EF4-FFF2-40B4-BE49-F238E27FC236}">
              <a16:creationId xmlns:a16="http://schemas.microsoft.com/office/drawing/2014/main" id="{AA796624-5C55-46CE-B351-A6FD82809058}"/>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2" name="n_3aveValue債務償還比率">
          <a:extLst>
            <a:ext uri="{FF2B5EF4-FFF2-40B4-BE49-F238E27FC236}">
              <a16:creationId xmlns:a16="http://schemas.microsoft.com/office/drawing/2014/main" id="{82087280-F4DA-489B-BB0C-E117427A3EF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138202</xdr:rowOff>
    </xdr:from>
    <xdr:ext cx="469744" cy="259045"/>
    <xdr:sp macro="" textlink="">
      <xdr:nvSpPr>
        <xdr:cNvPr id="163" name="n_4aveValue債務償還比率">
          <a:extLst>
            <a:ext uri="{FF2B5EF4-FFF2-40B4-BE49-F238E27FC236}">
              <a16:creationId xmlns:a16="http://schemas.microsoft.com/office/drawing/2014/main" id="{F01D8B80-57BB-4F26-BC09-B8CE1CC370EC}"/>
            </a:ext>
          </a:extLst>
        </xdr:cNvPr>
        <xdr:cNvSpPr txBox="1"/>
      </xdr:nvSpPr>
      <xdr:spPr>
        <a:xfrm>
          <a:off x="11563427" y="57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54536</xdr:rowOff>
    </xdr:from>
    <xdr:ext cx="405111" cy="259045"/>
    <xdr:sp macro="" textlink="">
      <xdr:nvSpPr>
        <xdr:cNvPr id="164" name="n_1mainValue債務償還比率">
          <a:extLst>
            <a:ext uri="{FF2B5EF4-FFF2-40B4-BE49-F238E27FC236}">
              <a16:creationId xmlns:a16="http://schemas.microsoft.com/office/drawing/2014/main" id="{48554DA4-A5C7-4D42-A58B-9E0AFE2C2AAE}"/>
            </a:ext>
          </a:extLst>
        </xdr:cNvPr>
        <xdr:cNvSpPr txBox="1"/>
      </xdr:nvSpPr>
      <xdr:spPr>
        <a:xfrm>
          <a:off x="13869044" y="511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139935</xdr:rowOff>
    </xdr:from>
    <xdr:ext cx="405111" cy="259045"/>
    <xdr:sp macro="" textlink="">
      <xdr:nvSpPr>
        <xdr:cNvPr id="165" name="n_3mainValue債務償還比率">
          <a:extLst>
            <a:ext uri="{FF2B5EF4-FFF2-40B4-BE49-F238E27FC236}">
              <a16:creationId xmlns:a16="http://schemas.microsoft.com/office/drawing/2014/main" id="{945048DD-364C-4175-99B7-E3F0C93A448B}"/>
            </a:ext>
          </a:extLst>
        </xdr:cNvPr>
        <xdr:cNvSpPr txBox="1"/>
      </xdr:nvSpPr>
      <xdr:spPr>
        <a:xfrm>
          <a:off x="12357744" y="502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21380</xdr:rowOff>
    </xdr:from>
    <xdr:ext cx="405111" cy="259045"/>
    <xdr:sp macro="" textlink="">
      <xdr:nvSpPr>
        <xdr:cNvPr id="166" name="n_4mainValue債務償還比率">
          <a:extLst>
            <a:ext uri="{FF2B5EF4-FFF2-40B4-BE49-F238E27FC236}">
              <a16:creationId xmlns:a16="http://schemas.microsoft.com/office/drawing/2014/main" id="{26237F07-5861-411B-90C3-1F89181BD8CC}"/>
            </a:ext>
          </a:extLst>
        </xdr:cNvPr>
        <xdr:cNvSpPr txBox="1"/>
      </xdr:nvSpPr>
      <xdr:spPr>
        <a:xfrm>
          <a:off x="11595744" y="507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94ABDAF8-ADA3-4ED0-A13F-DF976E2C65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BD1FC68-3EC3-477C-8ECA-19DE24F35CE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CD0F753-A4DB-4CAB-AB71-D2FBB1806EF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4318ADC-00F1-479A-A883-1001503FFFF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D721BA1B-22E1-47A1-A18C-A25FF0824A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6DAD9159-E391-4806-A2F1-8A44C569043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B4CBD9-AB82-41BF-A648-B93F3EAB2B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72A89F-55C5-4559-ACB3-485D90517B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A0B98D-4813-4E21-89F0-94020E8747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A5CE5D-EBB7-4702-BA5E-61C9B35430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4235B6-4749-4FEF-9383-4A6D814CF5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5E364F-026A-4C54-AC65-8F2589BA92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3FEC44-0B9A-46A1-9F9E-68881C7560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E1B5B9-CA95-4E3C-BFF5-575F99FC6D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352D41-3BFF-4F8A-9FA3-AE3ED84B3E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9843AB-61D9-4D2F-A820-4619583459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817ABD-3B0E-431C-BD05-764114CE47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CD1B6C-5BA0-4C94-8C4F-C6F1130871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83C51E-FF0D-499D-9FD2-5C932C7DC0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36B735-4052-475B-9370-858BC7845D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CCFF9B-1551-4EFB-97B7-6020FD24DF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065FC69-BDA7-4982-8AF1-38D47F3496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4B9900-7DD5-446F-BDAF-ED27737014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E4E18F-7AC0-45B6-A479-5D411E13A9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6863A7-39C2-4962-BD7B-77DC11C29A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F0BB99-01D9-4DB4-84B7-9F02E51264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D754D7-508E-438C-9C0E-68F00B91D6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4DE78F-6EAB-4600-8627-7114AA5AA9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525FF7-F10B-4B6A-A362-2E1889B0B9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D0BDBD-8B82-493B-B72B-3196E400B4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D808CA-779A-4E51-94F5-1618ACF3D0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0409C3-511A-4856-B3BF-00E82498C0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BBB559-8E80-49D9-A8ED-254812BF38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6FF19C-E5F4-45F9-A686-1BC249C090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713899-DED9-4EFA-9CDD-DA0A987B81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9AEA9D-0DF8-42AF-A844-05E2956340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43E8C0-26CA-45F0-95A2-A636383C9D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48D68A-55F7-4D33-9518-A15F63AAAB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AB66AF-06B0-462C-8818-F2C02CBAED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67CD84-92CB-45E6-8C6D-3897578325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632D91-C1AA-43DE-8EF4-10E374D6CE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3664B8-106F-4AA2-896F-F81D0BA014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96E1A8-B846-4772-9946-3D09ED2E60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1A0A4D-3683-4647-9CFB-6CC2CF5B2D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BBD1D4-452D-422E-9E68-94B223FE3C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74DB01-001C-4A02-80BB-594717FC70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E0746A-574C-45CF-953B-46458AEEA6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36F12C-04B4-45A8-A4EA-2F4E1A0294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880CE7-D10E-4F2F-9A67-6DB03D1F60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6E600B4-DBFD-4662-88E8-F9E723DB9BC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9475F0B-842D-4DF9-80B9-5C68AC9D03C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9D630FC-1D4F-45F3-84CB-801119D2A8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32BE71A-C712-40B9-88CA-AC0807B193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6CA323B-82D4-4FA4-9FBD-75A74D2410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A6BE654-A18B-4D84-8F0C-4DF5C5F90FE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5AE1CA-22C9-4181-84CB-A31D2063D6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093A80-BD8B-4DBE-A24F-DE4DEC3CCF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0C2CA0-1367-4578-94B7-D3C76B784EA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1D554EC-5C6C-4546-B09D-0067390BDEA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DB41CDD-6BB4-4734-93B2-798F20560C2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44967B-C585-4DBB-986F-7D1FC0600D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578B6F-5872-4569-85DD-A893420382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90AEDFD-5A8F-4F54-9DA8-19EFBA8C1576}"/>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189F72D-BE07-454E-8A5D-3648EB9D1F18}"/>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0BC8429-1E4D-4AE9-A4EA-D8E58644D92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C9EE924-1AB7-42EC-98DB-314F47EAD68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53E24BA-7F8A-4F23-AA1B-5FEAAB0F805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27C64D40-7C50-463B-8CB4-C7D0057BAD64}"/>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AF7B3F72-B0E3-415B-BF10-5F8F2828DDD1}"/>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C430D9AB-098D-4151-A1B4-F324CED70B34}"/>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7EA9596D-FA9B-48C9-A90B-5D3F744C272B}"/>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7618CCE-42B9-4D91-8B35-A381E2C80475}"/>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53B6E4B4-0132-4C10-A421-F62B456D9CB6}"/>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F5318D-6CB0-4941-A780-DE65DE23FD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E3D138-FD1A-444F-8203-C1A79D8AF0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2F673B-3D48-4C4E-A320-4C0092C242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A669A6-572F-45F6-98DF-058FE35C5A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0138B2-9BAD-4F92-B58E-526F17CE0C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53159</xdr:rowOff>
    </xdr:from>
    <xdr:to>
      <xdr:col>24</xdr:col>
      <xdr:colOff>114300</xdr:colOff>
      <xdr:row>40</xdr:row>
      <xdr:rowOff>154759</xdr:rowOff>
    </xdr:to>
    <xdr:sp macro="" textlink="">
      <xdr:nvSpPr>
        <xdr:cNvPr id="74" name="楕円 73">
          <a:extLst>
            <a:ext uri="{FF2B5EF4-FFF2-40B4-BE49-F238E27FC236}">
              <a16:creationId xmlns:a16="http://schemas.microsoft.com/office/drawing/2014/main" id="{6A75E17B-3B22-4258-BB64-276E570F7991}"/>
            </a:ext>
          </a:extLst>
        </xdr:cNvPr>
        <xdr:cNvSpPr/>
      </xdr:nvSpPr>
      <xdr:spPr>
        <a:xfrm>
          <a:off x="4584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31586</xdr:rowOff>
    </xdr:from>
    <xdr:ext cx="405111" cy="259045"/>
    <xdr:sp macro="" textlink="">
      <xdr:nvSpPr>
        <xdr:cNvPr id="75" name="【道路】&#10;有形固定資産減価償却率該当値テキスト">
          <a:extLst>
            <a:ext uri="{FF2B5EF4-FFF2-40B4-BE49-F238E27FC236}">
              <a16:creationId xmlns:a16="http://schemas.microsoft.com/office/drawing/2014/main" id="{1D0C5451-8BE4-4A4B-B5A1-AFBAA86ABD5B}"/>
            </a:ext>
          </a:extLst>
        </xdr:cNvPr>
        <xdr:cNvSpPr txBox="1"/>
      </xdr:nvSpPr>
      <xdr:spPr>
        <a:xfrm>
          <a:off x="4673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72753</xdr:rowOff>
    </xdr:from>
    <xdr:to>
      <xdr:col>20</xdr:col>
      <xdr:colOff>38100</xdr:colOff>
      <xdr:row>41</xdr:row>
      <xdr:rowOff>2903</xdr:rowOff>
    </xdr:to>
    <xdr:sp macro="" textlink="">
      <xdr:nvSpPr>
        <xdr:cNvPr id="76" name="楕円 75">
          <a:extLst>
            <a:ext uri="{FF2B5EF4-FFF2-40B4-BE49-F238E27FC236}">
              <a16:creationId xmlns:a16="http://schemas.microsoft.com/office/drawing/2014/main" id="{A3339653-EDF8-478C-B0EA-09BDBD268456}"/>
            </a:ext>
          </a:extLst>
        </xdr:cNvPr>
        <xdr:cNvSpPr/>
      </xdr:nvSpPr>
      <xdr:spPr>
        <a:xfrm>
          <a:off x="3746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103959</xdr:rowOff>
    </xdr:from>
    <xdr:to>
      <xdr:col>24</xdr:col>
      <xdr:colOff>63500</xdr:colOff>
      <xdr:row>40</xdr:row>
      <xdr:rowOff>123553</xdr:rowOff>
    </xdr:to>
    <xdr:cxnSp macro="">
      <xdr:nvCxnSpPr>
        <xdr:cNvPr id="77" name="直線コネクタ 76">
          <a:extLst>
            <a:ext uri="{FF2B5EF4-FFF2-40B4-BE49-F238E27FC236}">
              <a16:creationId xmlns:a16="http://schemas.microsoft.com/office/drawing/2014/main" id="{D7A0683E-B7CA-43BA-AB11-BE3A4A1C9E65}"/>
            </a:ext>
          </a:extLst>
        </xdr:cNvPr>
        <xdr:cNvCxnSpPr/>
      </xdr:nvCxnSpPr>
      <xdr:spPr>
        <a:xfrm flipV="1">
          <a:off x="3797300" y="696195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126637</xdr:rowOff>
    </xdr:from>
    <xdr:to>
      <xdr:col>15</xdr:col>
      <xdr:colOff>101600</xdr:colOff>
      <xdr:row>41</xdr:row>
      <xdr:rowOff>56787</xdr:rowOff>
    </xdr:to>
    <xdr:sp macro="" textlink="">
      <xdr:nvSpPr>
        <xdr:cNvPr id="78" name="楕円 77">
          <a:extLst>
            <a:ext uri="{FF2B5EF4-FFF2-40B4-BE49-F238E27FC236}">
              <a16:creationId xmlns:a16="http://schemas.microsoft.com/office/drawing/2014/main" id="{0B4079BE-06F2-45F2-B145-8524877C518A}"/>
            </a:ext>
          </a:extLst>
        </xdr:cNvPr>
        <xdr:cNvSpPr/>
      </xdr:nvSpPr>
      <xdr:spPr>
        <a:xfrm>
          <a:off x="2857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123553</xdr:rowOff>
    </xdr:from>
    <xdr:to>
      <xdr:col>19</xdr:col>
      <xdr:colOff>177800</xdr:colOff>
      <xdr:row>41</xdr:row>
      <xdr:rowOff>5987</xdr:rowOff>
    </xdr:to>
    <xdr:cxnSp macro="">
      <xdr:nvCxnSpPr>
        <xdr:cNvPr id="79" name="直線コネクタ 78">
          <a:extLst>
            <a:ext uri="{FF2B5EF4-FFF2-40B4-BE49-F238E27FC236}">
              <a16:creationId xmlns:a16="http://schemas.microsoft.com/office/drawing/2014/main" id="{6FB0982A-1205-4629-B7DF-319BDD30F280}"/>
            </a:ext>
          </a:extLst>
        </xdr:cNvPr>
        <xdr:cNvCxnSpPr/>
      </xdr:nvCxnSpPr>
      <xdr:spPr>
        <a:xfrm flipV="1">
          <a:off x="2908300" y="69815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144599</xdr:rowOff>
    </xdr:from>
    <xdr:to>
      <xdr:col>10</xdr:col>
      <xdr:colOff>165100</xdr:colOff>
      <xdr:row>41</xdr:row>
      <xdr:rowOff>74749</xdr:rowOff>
    </xdr:to>
    <xdr:sp macro="" textlink="">
      <xdr:nvSpPr>
        <xdr:cNvPr id="80" name="楕円 79">
          <a:extLst>
            <a:ext uri="{FF2B5EF4-FFF2-40B4-BE49-F238E27FC236}">
              <a16:creationId xmlns:a16="http://schemas.microsoft.com/office/drawing/2014/main" id="{DB8E0B4C-5357-4CFF-A8C5-5AAECE11A7F9}"/>
            </a:ext>
          </a:extLst>
        </xdr:cNvPr>
        <xdr:cNvSpPr/>
      </xdr:nvSpPr>
      <xdr:spPr>
        <a:xfrm>
          <a:off x="1968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5987</xdr:rowOff>
    </xdr:from>
    <xdr:to>
      <xdr:col>15</xdr:col>
      <xdr:colOff>50800</xdr:colOff>
      <xdr:row>41</xdr:row>
      <xdr:rowOff>23949</xdr:rowOff>
    </xdr:to>
    <xdr:cxnSp macro="">
      <xdr:nvCxnSpPr>
        <xdr:cNvPr id="81" name="直線コネクタ 80">
          <a:extLst>
            <a:ext uri="{FF2B5EF4-FFF2-40B4-BE49-F238E27FC236}">
              <a16:creationId xmlns:a16="http://schemas.microsoft.com/office/drawing/2014/main" id="{293A923D-F23A-4AFE-9590-D433F53A4E1B}"/>
            </a:ext>
          </a:extLst>
        </xdr:cNvPr>
        <xdr:cNvCxnSpPr/>
      </xdr:nvCxnSpPr>
      <xdr:spPr>
        <a:xfrm flipV="1">
          <a:off x="2019300" y="70354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28B060B4-8351-4965-A723-953773A44FA8}"/>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76E3338F-8761-4894-BBE7-D4D260D3F76D}"/>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58069165-11AC-4E2F-8C54-CBCBCE437BA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5" name="n_4aveValue【道路】&#10;有形固定資産減価償却率">
          <a:extLst>
            <a:ext uri="{FF2B5EF4-FFF2-40B4-BE49-F238E27FC236}">
              <a16:creationId xmlns:a16="http://schemas.microsoft.com/office/drawing/2014/main" id="{F929E1F8-0622-460F-9B1C-2DFD0F307246}"/>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165480</xdr:rowOff>
    </xdr:from>
    <xdr:ext cx="405111" cy="259045"/>
    <xdr:sp macro="" textlink="">
      <xdr:nvSpPr>
        <xdr:cNvPr id="86" name="n_1mainValue【道路】&#10;有形固定資産減価償却率">
          <a:extLst>
            <a:ext uri="{FF2B5EF4-FFF2-40B4-BE49-F238E27FC236}">
              <a16:creationId xmlns:a16="http://schemas.microsoft.com/office/drawing/2014/main" id="{D1011544-7A30-4309-A224-4BD4D1D75092}"/>
            </a:ext>
          </a:extLst>
        </xdr:cNvPr>
        <xdr:cNvSpPr txBox="1"/>
      </xdr:nvSpPr>
      <xdr:spPr>
        <a:xfrm>
          <a:off x="3582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47914</xdr:rowOff>
    </xdr:from>
    <xdr:ext cx="405111" cy="259045"/>
    <xdr:sp macro="" textlink="">
      <xdr:nvSpPr>
        <xdr:cNvPr id="87" name="n_2mainValue【道路】&#10;有形固定資産減価償却率">
          <a:extLst>
            <a:ext uri="{FF2B5EF4-FFF2-40B4-BE49-F238E27FC236}">
              <a16:creationId xmlns:a16="http://schemas.microsoft.com/office/drawing/2014/main" id="{F5700B00-FC08-4D7B-B2B9-2EEE46AC9127}"/>
            </a:ext>
          </a:extLst>
        </xdr:cNvPr>
        <xdr:cNvSpPr txBox="1"/>
      </xdr:nvSpPr>
      <xdr:spPr>
        <a:xfrm>
          <a:off x="2705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65876</xdr:rowOff>
    </xdr:from>
    <xdr:ext cx="405111" cy="259045"/>
    <xdr:sp macro="" textlink="">
      <xdr:nvSpPr>
        <xdr:cNvPr id="88" name="n_3mainValue【道路】&#10;有形固定資産減価償却率">
          <a:extLst>
            <a:ext uri="{FF2B5EF4-FFF2-40B4-BE49-F238E27FC236}">
              <a16:creationId xmlns:a16="http://schemas.microsoft.com/office/drawing/2014/main" id="{AC8745C7-A4B0-4808-879B-460A18BA9157}"/>
            </a:ext>
          </a:extLst>
        </xdr:cNvPr>
        <xdr:cNvSpPr txBox="1"/>
      </xdr:nvSpPr>
      <xdr:spPr>
        <a:xfrm>
          <a:off x="1816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3A0089C-A094-4144-87A8-8E4C8E758B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C44FE91-285B-496E-864A-567C3E9AE5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B96BB34-6457-408C-9E7D-4EABA3D646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E010569-0C50-42AD-A4BD-196CFE76DE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415443A-01F6-4BAA-9472-9DF4DC1F4A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F32B887-0A28-4EFC-9281-7F5C9F7B32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442D1A9-A4FE-4E20-B31E-4C9C7056D0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F4953A4-0154-4C7E-AE09-DD213EAE41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E71C17F-D61B-4D5B-9539-EB1A4BCD18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C01F832-1FBF-417E-A7F6-2CA8483FEF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858D42A-4094-4834-96B8-69FDE928B22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197D655-00AD-4568-B2BF-3D67BC591D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A199238-C814-425C-ABFD-B871CCDBCA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F2E5B062-8770-4349-8880-375B23445C1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2E7515A-B4F3-44CB-B559-F2F372880E9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2501F1E-2C55-4485-A14C-EF2C11F6645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677FC4F-3A79-4F12-AD07-A3D87D92E8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D0F01429-1DFC-4496-8022-06217C0F5CF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CC5F2C8-E98F-4E2B-97A7-521BB32B3F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18562D5E-CB25-436D-89FE-C8B4184C873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CAFA65E-5FB6-4F55-9A72-99CC6B12E8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C01BC117-9949-4314-85A8-F1225037FD3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7B12F33-04D6-45F5-901E-497EEDA269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190FE73E-5255-49F4-93A2-37F02664FDCC}"/>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DB05C338-8B99-42CF-A06E-1A5AC049F753}"/>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EC5B6F86-EEE1-43E5-8E86-66B9CFE67D2F}"/>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A41558E6-34D1-470D-82EC-C05648464AF1}"/>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75AB57D8-D828-446D-8B49-1D36217C850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C0A631C1-85DF-4208-81BD-7A07641B85A1}"/>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F86E66F0-DAE0-4F36-B0CB-9F9B7C9B419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ECC68445-9668-421C-A325-2E37C29BF41F}"/>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7DCD99A5-F631-4700-8141-A312398870BD}"/>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7CA85245-5B59-4B6A-9775-89B214DC4466}"/>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2" name="フローチャート: 判断 121">
          <a:extLst>
            <a:ext uri="{FF2B5EF4-FFF2-40B4-BE49-F238E27FC236}">
              <a16:creationId xmlns:a16="http://schemas.microsoft.com/office/drawing/2014/main" id="{15C50C5D-E924-4374-B6DF-25C843F0EA32}"/>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0BA2AC2-ACAF-480F-9975-01B971E004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F5DF50-75A7-4EF4-A378-EED2E28C82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889A17C-548B-4CBF-8CB1-4707B50B97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010962-D97A-4E56-B866-DBD765087E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4BD186-B108-40B2-9463-C4E4979C27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125950</xdr:rowOff>
    </xdr:from>
    <xdr:to>
      <xdr:col>55</xdr:col>
      <xdr:colOff>50800</xdr:colOff>
      <xdr:row>41</xdr:row>
      <xdr:rowOff>56100</xdr:rowOff>
    </xdr:to>
    <xdr:sp macro="" textlink="">
      <xdr:nvSpPr>
        <xdr:cNvPr id="128" name="楕円 127">
          <a:extLst>
            <a:ext uri="{FF2B5EF4-FFF2-40B4-BE49-F238E27FC236}">
              <a16:creationId xmlns:a16="http://schemas.microsoft.com/office/drawing/2014/main" id="{67E2B5B1-6FEB-4978-B1AC-BA5021761A2D}"/>
            </a:ext>
          </a:extLst>
        </xdr:cNvPr>
        <xdr:cNvSpPr/>
      </xdr:nvSpPr>
      <xdr:spPr>
        <a:xfrm>
          <a:off x="10426700" y="69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148827</xdr:rowOff>
    </xdr:from>
    <xdr:ext cx="599010" cy="259045"/>
    <xdr:sp macro="" textlink="">
      <xdr:nvSpPr>
        <xdr:cNvPr id="129" name="【道路】&#10;一人当たり延長該当値テキスト">
          <a:extLst>
            <a:ext uri="{FF2B5EF4-FFF2-40B4-BE49-F238E27FC236}">
              <a16:creationId xmlns:a16="http://schemas.microsoft.com/office/drawing/2014/main" id="{33352168-F223-49F3-A37D-B2C07AC51899}"/>
            </a:ext>
          </a:extLst>
        </xdr:cNvPr>
        <xdr:cNvSpPr txBox="1"/>
      </xdr:nvSpPr>
      <xdr:spPr>
        <a:xfrm>
          <a:off x="10515600" y="68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129773</xdr:rowOff>
    </xdr:from>
    <xdr:to>
      <xdr:col>50</xdr:col>
      <xdr:colOff>165100</xdr:colOff>
      <xdr:row>41</xdr:row>
      <xdr:rowOff>59923</xdr:rowOff>
    </xdr:to>
    <xdr:sp macro="" textlink="">
      <xdr:nvSpPr>
        <xdr:cNvPr id="130" name="楕円 129">
          <a:extLst>
            <a:ext uri="{FF2B5EF4-FFF2-40B4-BE49-F238E27FC236}">
              <a16:creationId xmlns:a16="http://schemas.microsoft.com/office/drawing/2014/main" id="{59EB0C72-42E7-49E5-BB04-4BC82CFB16EB}"/>
            </a:ext>
          </a:extLst>
        </xdr:cNvPr>
        <xdr:cNvSpPr/>
      </xdr:nvSpPr>
      <xdr:spPr>
        <a:xfrm>
          <a:off x="9588500" y="69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5300</xdr:rowOff>
    </xdr:from>
    <xdr:to>
      <xdr:col>55</xdr:col>
      <xdr:colOff>0</xdr:colOff>
      <xdr:row>41</xdr:row>
      <xdr:rowOff>9123</xdr:rowOff>
    </xdr:to>
    <xdr:cxnSp macro="">
      <xdr:nvCxnSpPr>
        <xdr:cNvPr id="131" name="直線コネクタ 130">
          <a:extLst>
            <a:ext uri="{FF2B5EF4-FFF2-40B4-BE49-F238E27FC236}">
              <a16:creationId xmlns:a16="http://schemas.microsoft.com/office/drawing/2014/main" id="{B8C58B2A-F80F-4FFA-9E35-09BD2146342C}"/>
            </a:ext>
          </a:extLst>
        </xdr:cNvPr>
        <xdr:cNvCxnSpPr/>
      </xdr:nvCxnSpPr>
      <xdr:spPr>
        <a:xfrm flipV="1">
          <a:off x="9639300" y="7034750"/>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138195</xdr:rowOff>
    </xdr:from>
    <xdr:to>
      <xdr:col>46</xdr:col>
      <xdr:colOff>38100</xdr:colOff>
      <xdr:row>41</xdr:row>
      <xdr:rowOff>68345</xdr:rowOff>
    </xdr:to>
    <xdr:sp macro="" textlink="">
      <xdr:nvSpPr>
        <xdr:cNvPr id="132" name="楕円 131">
          <a:extLst>
            <a:ext uri="{FF2B5EF4-FFF2-40B4-BE49-F238E27FC236}">
              <a16:creationId xmlns:a16="http://schemas.microsoft.com/office/drawing/2014/main" id="{E5416BB4-FBC6-406A-8A8D-563E10035B8D}"/>
            </a:ext>
          </a:extLst>
        </xdr:cNvPr>
        <xdr:cNvSpPr/>
      </xdr:nvSpPr>
      <xdr:spPr>
        <a:xfrm>
          <a:off x="8699500" y="6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9123</xdr:rowOff>
    </xdr:from>
    <xdr:to>
      <xdr:col>50</xdr:col>
      <xdr:colOff>114300</xdr:colOff>
      <xdr:row>41</xdr:row>
      <xdr:rowOff>17545</xdr:rowOff>
    </xdr:to>
    <xdr:cxnSp macro="">
      <xdr:nvCxnSpPr>
        <xdr:cNvPr id="133" name="直線コネクタ 132">
          <a:extLst>
            <a:ext uri="{FF2B5EF4-FFF2-40B4-BE49-F238E27FC236}">
              <a16:creationId xmlns:a16="http://schemas.microsoft.com/office/drawing/2014/main" id="{F6D87D3E-7ECF-496C-B47C-18C728F3914D}"/>
            </a:ext>
          </a:extLst>
        </xdr:cNvPr>
        <xdr:cNvCxnSpPr/>
      </xdr:nvCxnSpPr>
      <xdr:spPr>
        <a:xfrm flipV="1">
          <a:off x="8750300" y="7038573"/>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142877</xdr:rowOff>
    </xdr:from>
    <xdr:to>
      <xdr:col>41</xdr:col>
      <xdr:colOff>101600</xdr:colOff>
      <xdr:row>41</xdr:row>
      <xdr:rowOff>73027</xdr:rowOff>
    </xdr:to>
    <xdr:sp macro="" textlink="">
      <xdr:nvSpPr>
        <xdr:cNvPr id="134" name="楕円 133">
          <a:extLst>
            <a:ext uri="{FF2B5EF4-FFF2-40B4-BE49-F238E27FC236}">
              <a16:creationId xmlns:a16="http://schemas.microsoft.com/office/drawing/2014/main" id="{8FE66AA2-67D7-4C1A-B4A7-CF2437191DEA}"/>
            </a:ext>
          </a:extLst>
        </xdr:cNvPr>
        <xdr:cNvSpPr/>
      </xdr:nvSpPr>
      <xdr:spPr>
        <a:xfrm>
          <a:off x="7810500" y="7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17545</xdr:rowOff>
    </xdr:from>
    <xdr:to>
      <xdr:col>45</xdr:col>
      <xdr:colOff>177800</xdr:colOff>
      <xdr:row>41</xdr:row>
      <xdr:rowOff>22227</xdr:rowOff>
    </xdr:to>
    <xdr:cxnSp macro="">
      <xdr:nvCxnSpPr>
        <xdr:cNvPr id="135" name="直線コネクタ 134">
          <a:extLst>
            <a:ext uri="{FF2B5EF4-FFF2-40B4-BE49-F238E27FC236}">
              <a16:creationId xmlns:a16="http://schemas.microsoft.com/office/drawing/2014/main" id="{F0E8C60B-7158-44BA-A3B7-7ECF22F3EC2C}"/>
            </a:ext>
          </a:extLst>
        </xdr:cNvPr>
        <xdr:cNvCxnSpPr/>
      </xdr:nvCxnSpPr>
      <xdr:spPr>
        <a:xfrm flipV="1">
          <a:off x="7861300" y="7046995"/>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D86FB2FF-648B-4AFC-B897-3E552A891AD3}"/>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A0C8852C-58E8-4C9B-8156-7236A7E13BFB}"/>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8B8DBF50-91A4-4A44-8A9F-684B445C8C26}"/>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39" name="n_4aveValue【道路】&#10;一人当たり延長">
          <a:extLst>
            <a:ext uri="{FF2B5EF4-FFF2-40B4-BE49-F238E27FC236}">
              <a16:creationId xmlns:a16="http://schemas.microsoft.com/office/drawing/2014/main" id="{C161621C-701F-43A7-AF7C-D06A27609EFA}"/>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76450</xdr:rowOff>
    </xdr:from>
    <xdr:ext cx="599010" cy="259045"/>
    <xdr:sp macro="" textlink="">
      <xdr:nvSpPr>
        <xdr:cNvPr id="140" name="n_1mainValue【道路】&#10;一人当たり延長">
          <a:extLst>
            <a:ext uri="{FF2B5EF4-FFF2-40B4-BE49-F238E27FC236}">
              <a16:creationId xmlns:a16="http://schemas.microsoft.com/office/drawing/2014/main" id="{2747AC35-45B8-4F78-BAB4-83A9D63FE80C}"/>
            </a:ext>
          </a:extLst>
        </xdr:cNvPr>
        <xdr:cNvSpPr txBox="1"/>
      </xdr:nvSpPr>
      <xdr:spPr>
        <a:xfrm>
          <a:off x="9327094" y="67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84872</xdr:rowOff>
    </xdr:from>
    <xdr:ext cx="599010" cy="259045"/>
    <xdr:sp macro="" textlink="">
      <xdr:nvSpPr>
        <xdr:cNvPr id="141" name="n_2mainValue【道路】&#10;一人当たり延長">
          <a:extLst>
            <a:ext uri="{FF2B5EF4-FFF2-40B4-BE49-F238E27FC236}">
              <a16:creationId xmlns:a16="http://schemas.microsoft.com/office/drawing/2014/main" id="{C0E41DD9-5CA2-4601-AB65-BEEC66F6B87C}"/>
            </a:ext>
          </a:extLst>
        </xdr:cNvPr>
        <xdr:cNvSpPr txBox="1"/>
      </xdr:nvSpPr>
      <xdr:spPr>
        <a:xfrm>
          <a:off x="8450794" y="677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89554</xdr:rowOff>
    </xdr:from>
    <xdr:ext cx="534377" cy="259045"/>
    <xdr:sp macro="" textlink="">
      <xdr:nvSpPr>
        <xdr:cNvPr id="142" name="n_3mainValue【道路】&#10;一人当たり延長">
          <a:extLst>
            <a:ext uri="{FF2B5EF4-FFF2-40B4-BE49-F238E27FC236}">
              <a16:creationId xmlns:a16="http://schemas.microsoft.com/office/drawing/2014/main" id="{EB33110C-F52D-4FC0-B2C4-9661ED0DCBF8}"/>
            </a:ext>
          </a:extLst>
        </xdr:cNvPr>
        <xdr:cNvSpPr txBox="1"/>
      </xdr:nvSpPr>
      <xdr:spPr>
        <a:xfrm>
          <a:off x="7594111" y="6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88B1ED1F-64A5-45DF-8FA1-6F5C52697C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997D8FB-F48F-4D48-8120-A3A6FA746B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580B2EFE-6A2E-4FD7-ADF0-950EBE078A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348B4ED6-FAC8-4885-98C2-A2FEF6E97E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7B707DF-816E-4740-803A-D4F0BF69B0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7F6A2F5F-D432-4666-92E9-5E4591C58C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4AFC47A9-E7C4-46A4-85C6-56DA1299BE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2A39B3A2-8603-4E5D-9C34-9B161A97EA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C604900-0C90-4FCA-ACC3-2469DDB2A7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C5B36BEF-1BB4-4D92-836C-33C13E445B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270B8BFE-214D-4BA9-96EA-6EC210251D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9FEE687-422F-4E4E-978A-EF0D88FCD05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F49EAEEB-DCC1-4FF0-AF19-38044A60E1F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919E1601-B029-4EF5-ADC6-AF97E716A34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A82C7751-7E36-4780-8FA6-551129CDC5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D69FA558-5CD8-484B-9C05-E693688779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A35440FD-8C9D-4E48-91B2-17F565C78E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46D11B6-1C5B-423F-AE7C-E0F2668281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31D7515F-14BB-457A-97AC-6D11B78D995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9F29611C-8873-4EA7-89AE-CEAC281DF39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8E81BB87-38DC-40D8-9DA0-B1BFFBFB07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CA8804A-532B-4020-B3EE-D745A05EA8E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A430FE7B-63A6-4E9B-8543-42387B6502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B7F4545-223A-4965-A425-5F16EF6B94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A75ED520-9FD5-41C5-86C7-40C5C7E851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F9920E53-3420-4B06-9C0A-A31916FE43F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1158EA70-FEEF-4D9C-9E23-51B18665363B}"/>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AF6FC2C2-B06F-4C3B-A8D7-C758D7D85682}"/>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B7C897A0-D9FE-4308-9A91-23F031A9E05D}"/>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DE9B2C8-8FAD-4D43-ACD7-49C03077E74B}"/>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64905D5A-7ECA-450B-8A51-6BE3378420B7}"/>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AE452DC5-519D-47A7-B159-83A813871E3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AEF00443-83C3-4C36-87DD-FA6A99DFE55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DB876007-0214-4E4A-9E3B-E9AD98BE5FBB}"/>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9980AD17-2963-48F1-9881-DDF386452D63}"/>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8" name="フローチャート: 判断 177">
          <a:extLst>
            <a:ext uri="{FF2B5EF4-FFF2-40B4-BE49-F238E27FC236}">
              <a16:creationId xmlns:a16="http://schemas.microsoft.com/office/drawing/2014/main" id="{A2258D6A-395C-4794-885A-3E83EF3FE5FD}"/>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2F7E3D7-3233-41D7-90B7-490511B5725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BFEA426-7C29-40C3-B840-466827FEE6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9F9BB7D-62FC-415B-98C3-0B062AB388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9ADEBC8-A11E-4737-A067-04A24A8D7D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DD0FF9-A0A4-498E-92CC-47D7F76022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84" name="楕円 183">
          <a:extLst>
            <a:ext uri="{FF2B5EF4-FFF2-40B4-BE49-F238E27FC236}">
              <a16:creationId xmlns:a16="http://schemas.microsoft.com/office/drawing/2014/main" id="{E2D04CEE-D213-44E6-B67D-85DD62241FA4}"/>
            </a:ext>
          </a:extLst>
        </xdr:cNvPr>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762346B5-03C6-48D1-A5F2-FA963CE44933}"/>
            </a:ext>
          </a:extLst>
        </xdr:cNvPr>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86" name="楕円 185">
          <a:extLst>
            <a:ext uri="{FF2B5EF4-FFF2-40B4-BE49-F238E27FC236}">
              <a16:creationId xmlns:a16="http://schemas.microsoft.com/office/drawing/2014/main" id="{DF0024F0-9BC9-4D27-857E-21FC25C141E1}"/>
            </a:ext>
          </a:extLst>
        </xdr:cNvPr>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76744</xdr:rowOff>
    </xdr:to>
    <xdr:cxnSp macro="">
      <xdr:nvCxnSpPr>
        <xdr:cNvPr id="187" name="直線コネクタ 186">
          <a:extLst>
            <a:ext uri="{FF2B5EF4-FFF2-40B4-BE49-F238E27FC236}">
              <a16:creationId xmlns:a16="http://schemas.microsoft.com/office/drawing/2014/main" id="{5571918D-D14A-4A96-851D-EE04905845FE}"/>
            </a:ext>
          </a:extLst>
        </xdr:cNvPr>
        <xdr:cNvCxnSpPr/>
      </xdr:nvCxnSpPr>
      <xdr:spPr>
        <a:xfrm>
          <a:off x="3797300" y="106821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88" name="楕円 187">
          <a:extLst>
            <a:ext uri="{FF2B5EF4-FFF2-40B4-BE49-F238E27FC236}">
              <a16:creationId xmlns:a16="http://schemas.microsoft.com/office/drawing/2014/main" id="{D3853FC3-A1A1-4DD2-86E4-80C4BAA24B21}"/>
            </a:ext>
          </a:extLst>
        </xdr:cNvPr>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52251</xdr:rowOff>
    </xdr:to>
    <xdr:cxnSp macro="">
      <xdr:nvCxnSpPr>
        <xdr:cNvPr id="189" name="直線コネクタ 188">
          <a:extLst>
            <a:ext uri="{FF2B5EF4-FFF2-40B4-BE49-F238E27FC236}">
              <a16:creationId xmlns:a16="http://schemas.microsoft.com/office/drawing/2014/main" id="{065E4C86-AFEA-431A-9576-551DE0D92C9E}"/>
            </a:ext>
          </a:extLst>
        </xdr:cNvPr>
        <xdr:cNvCxnSpPr/>
      </xdr:nvCxnSpPr>
      <xdr:spPr>
        <a:xfrm>
          <a:off x="2908300" y="106576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0" name="楕円 189">
          <a:extLst>
            <a:ext uri="{FF2B5EF4-FFF2-40B4-BE49-F238E27FC236}">
              <a16:creationId xmlns:a16="http://schemas.microsoft.com/office/drawing/2014/main" id="{41464587-1692-471D-927A-ED455D030F39}"/>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27759</xdr:rowOff>
    </xdr:to>
    <xdr:cxnSp macro="">
      <xdr:nvCxnSpPr>
        <xdr:cNvPr id="191" name="直線コネクタ 190">
          <a:extLst>
            <a:ext uri="{FF2B5EF4-FFF2-40B4-BE49-F238E27FC236}">
              <a16:creationId xmlns:a16="http://schemas.microsoft.com/office/drawing/2014/main" id="{82557A23-A261-41CD-81FF-6D434C5ED4AE}"/>
            </a:ext>
          </a:extLst>
        </xdr:cNvPr>
        <xdr:cNvCxnSpPr/>
      </xdr:nvCxnSpPr>
      <xdr:spPr>
        <a:xfrm>
          <a:off x="2019300" y="10657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89ABA9C7-714D-4E69-9F5C-76FCE4F519C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EB1D8F8B-28C9-4636-833F-2A5E2979914C}"/>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2964D98D-691F-48E1-BA83-B85D5D7088CB}"/>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5B9B4839-505D-46AA-80D7-9F49C907CC69}"/>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172E0B4A-DEBF-4E2A-B340-0E14BDA5851F}"/>
            </a:ext>
          </a:extLst>
        </xdr:cNvPr>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AB9D3524-A35D-4455-B83B-ECF281CBF5C9}"/>
            </a:ext>
          </a:extLst>
        </xdr:cNvPr>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F7E91191-EA4E-4D95-A5E2-7D788B318537}"/>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12EE25BC-FAA6-49D9-AE95-CB9596656E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9C75DC0D-9BED-4418-AE5E-5218C6CDC2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4652394D-2F03-4DEA-B171-7A88CB3E49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EAC402B8-3A4A-42E8-B503-FA44D25610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480B5688-ED36-4B78-B516-DDA25075DA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93442DEE-B1E0-4F9A-9A29-D9A79A3DFC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85529496-BC90-4FBA-8C5F-47DF3EEDFC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2F62711-4BD3-401F-A076-582DBBDDA4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685875F-6A8A-4318-A099-E310254A66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7721FCC8-51B6-4F61-9EE7-A22ECA2CE0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971B5244-A8ED-4042-A6F9-8D0B1151659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D289A56-0DF0-490E-88EA-C4A5731E880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324897E-7D8E-42F1-89A6-3C128EC2F1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495C424F-E835-4F5F-A360-221F4649A8B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64E098D-83D0-45E0-A642-067261BDE7F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E05678DD-FCCB-4AEF-8D15-7FDBC4D559E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48622DAD-AE8F-4286-A125-EAC13D5046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931F7846-446E-452C-8944-0733A0E35774}"/>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B264FBF5-07D2-49D5-92B5-5C3C423BBC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E8EA0356-52EF-456E-A31E-7C902F4BAF8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907B40D3-1811-4F03-9039-88FD6193DA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72C2D412-46D9-4827-9B99-D4201E4B8CB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5EFFC058-98AD-4FE3-8956-095B9A20AA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9180E2E1-A08C-4ADB-B212-57F1BC8DC161}"/>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B71FA57D-6D71-44FC-BF68-32A31EC9A617}"/>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BFFFA0B6-7183-48FD-BC9D-A45F2A2C910F}"/>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28A9894F-219C-4E07-A66D-A8C415F0A4CD}"/>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D0E77AED-0D26-4ADA-9468-802F5678C556}"/>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4F949F0C-FC04-4381-8DC7-59EED0868323}"/>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9B333BA1-2C96-4FF2-8B42-1BFB2842FFBD}"/>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B018701D-7562-4B1A-BF56-BF4D16A45C35}"/>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CEB4693-CC8B-45D9-80FA-AEFECD5D1725}"/>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4BFCB3CA-A66B-4B23-893F-F95CD9AFCF7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32" name="フローチャート: 判断 231">
          <a:extLst>
            <a:ext uri="{FF2B5EF4-FFF2-40B4-BE49-F238E27FC236}">
              <a16:creationId xmlns:a16="http://schemas.microsoft.com/office/drawing/2014/main" id="{0B22B952-ED3C-45E9-B4CB-57EC17E9BE64}"/>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98FA6D4-4E5A-4FEC-A23B-F1E6E76070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9B3A8AD-9E9E-4CFC-8EC1-8FDBA18000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BBA51C0-0801-405B-905B-08B47E9806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B6D24F8-3DD8-4F72-9098-545842F4FA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DD7F24F-6361-4EA7-ACFC-8C49015CA1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136647</xdr:rowOff>
    </xdr:from>
    <xdr:to>
      <xdr:col>55</xdr:col>
      <xdr:colOff>50800</xdr:colOff>
      <xdr:row>64</xdr:row>
      <xdr:rowOff>66797</xdr:rowOff>
    </xdr:to>
    <xdr:sp macro="" textlink="">
      <xdr:nvSpPr>
        <xdr:cNvPr id="238" name="楕円 237">
          <a:extLst>
            <a:ext uri="{FF2B5EF4-FFF2-40B4-BE49-F238E27FC236}">
              <a16:creationId xmlns:a16="http://schemas.microsoft.com/office/drawing/2014/main" id="{2138E5C5-1179-4F3C-B24C-BA150993F3DE}"/>
            </a:ext>
          </a:extLst>
        </xdr:cNvPr>
        <xdr:cNvSpPr/>
      </xdr:nvSpPr>
      <xdr:spPr>
        <a:xfrm>
          <a:off x="10426700" y="109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8F47661C-69C4-4026-B76D-07F00F5F7E06}"/>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137769</xdr:rowOff>
    </xdr:from>
    <xdr:to>
      <xdr:col>50</xdr:col>
      <xdr:colOff>165100</xdr:colOff>
      <xdr:row>64</xdr:row>
      <xdr:rowOff>67919</xdr:rowOff>
    </xdr:to>
    <xdr:sp macro="" textlink="">
      <xdr:nvSpPr>
        <xdr:cNvPr id="240" name="楕円 239">
          <a:extLst>
            <a:ext uri="{FF2B5EF4-FFF2-40B4-BE49-F238E27FC236}">
              <a16:creationId xmlns:a16="http://schemas.microsoft.com/office/drawing/2014/main" id="{E4A646A3-12E6-4174-8BC9-D0CDB8B389C2}"/>
            </a:ext>
          </a:extLst>
        </xdr:cNvPr>
        <xdr:cNvSpPr/>
      </xdr:nvSpPr>
      <xdr:spPr>
        <a:xfrm>
          <a:off x="9588500" y="109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15997</xdr:rowOff>
    </xdr:from>
    <xdr:to>
      <xdr:col>55</xdr:col>
      <xdr:colOff>0</xdr:colOff>
      <xdr:row>64</xdr:row>
      <xdr:rowOff>17119</xdr:rowOff>
    </xdr:to>
    <xdr:cxnSp macro="">
      <xdr:nvCxnSpPr>
        <xdr:cNvPr id="241" name="直線コネクタ 240">
          <a:extLst>
            <a:ext uri="{FF2B5EF4-FFF2-40B4-BE49-F238E27FC236}">
              <a16:creationId xmlns:a16="http://schemas.microsoft.com/office/drawing/2014/main" id="{D417A0D4-7FAE-4E41-A73B-061B51E6A57C}"/>
            </a:ext>
          </a:extLst>
        </xdr:cNvPr>
        <xdr:cNvCxnSpPr/>
      </xdr:nvCxnSpPr>
      <xdr:spPr>
        <a:xfrm flipV="1">
          <a:off x="9639300" y="10988797"/>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140252</xdr:rowOff>
    </xdr:from>
    <xdr:to>
      <xdr:col>46</xdr:col>
      <xdr:colOff>38100</xdr:colOff>
      <xdr:row>64</xdr:row>
      <xdr:rowOff>70402</xdr:rowOff>
    </xdr:to>
    <xdr:sp macro="" textlink="">
      <xdr:nvSpPr>
        <xdr:cNvPr id="242" name="楕円 241">
          <a:extLst>
            <a:ext uri="{FF2B5EF4-FFF2-40B4-BE49-F238E27FC236}">
              <a16:creationId xmlns:a16="http://schemas.microsoft.com/office/drawing/2014/main" id="{1F72B0C6-0541-4811-A788-A8594B052702}"/>
            </a:ext>
          </a:extLst>
        </xdr:cNvPr>
        <xdr:cNvSpPr/>
      </xdr:nvSpPr>
      <xdr:spPr>
        <a:xfrm>
          <a:off x="8699500" y="109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17119</xdr:rowOff>
    </xdr:from>
    <xdr:to>
      <xdr:col>50</xdr:col>
      <xdr:colOff>114300</xdr:colOff>
      <xdr:row>64</xdr:row>
      <xdr:rowOff>19602</xdr:rowOff>
    </xdr:to>
    <xdr:cxnSp macro="">
      <xdr:nvCxnSpPr>
        <xdr:cNvPr id="243" name="直線コネクタ 242">
          <a:extLst>
            <a:ext uri="{FF2B5EF4-FFF2-40B4-BE49-F238E27FC236}">
              <a16:creationId xmlns:a16="http://schemas.microsoft.com/office/drawing/2014/main" id="{33FF7FC7-A622-4F12-AB5F-B72729E3EF2A}"/>
            </a:ext>
          </a:extLst>
        </xdr:cNvPr>
        <xdr:cNvCxnSpPr/>
      </xdr:nvCxnSpPr>
      <xdr:spPr>
        <a:xfrm flipV="1">
          <a:off x="8750300" y="10989919"/>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141643</xdr:rowOff>
    </xdr:from>
    <xdr:to>
      <xdr:col>41</xdr:col>
      <xdr:colOff>101600</xdr:colOff>
      <xdr:row>64</xdr:row>
      <xdr:rowOff>71793</xdr:rowOff>
    </xdr:to>
    <xdr:sp macro="" textlink="">
      <xdr:nvSpPr>
        <xdr:cNvPr id="244" name="楕円 243">
          <a:extLst>
            <a:ext uri="{FF2B5EF4-FFF2-40B4-BE49-F238E27FC236}">
              <a16:creationId xmlns:a16="http://schemas.microsoft.com/office/drawing/2014/main" id="{3FC63780-07CD-42A2-B3DB-025C33E96078}"/>
            </a:ext>
          </a:extLst>
        </xdr:cNvPr>
        <xdr:cNvSpPr/>
      </xdr:nvSpPr>
      <xdr:spPr>
        <a:xfrm>
          <a:off x="7810500" y="109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19602</xdr:rowOff>
    </xdr:from>
    <xdr:to>
      <xdr:col>45</xdr:col>
      <xdr:colOff>177800</xdr:colOff>
      <xdr:row>64</xdr:row>
      <xdr:rowOff>20993</xdr:rowOff>
    </xdr:to>
    <xdr:cxnSp macro="">
      <xdr:nvCxnSpPr>
        <xdr:cNvPr id="245" name="直線コネクタ 244">
          <a:extLst>
            <a:ext uri="{FF2B5EF4-FFF2-40B4-BE49-F238E27FC236}">
              <a16:creationId xmlns:a16="http://schemas.microsoft.com/office/drawing/2014/main" id="{63DF535F-6CB9-4DFE-8FE6-D4B1D8D1C927}"/>
            </a:ext>
          </a:extLst>
        </xdr:cNvPr>
        <xdr:cNvCxnSpPr/>
      </xdr:nvCxnSpPr>
      <xdr:spPr>
        <a:xfrm flipV="1">
          <a:off x="7861300" y="10992402"/>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244B064F-8911-4FF4-B927-D60ED6A2DE14}"/>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98AFA8B9-2CB5-49B4-808C-BE715ECA0775}"/>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D806341F-A6E2-4CCD-B6B6-5901EE3E3EA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49" name="n_4aveValue【橋りょう・トンネル】&#10;一人当たり有形固定資産（償却資産）額">
          <a:extLst>
            <a:ext uri="{FF2B5EF4-FFF2-40B4-BE49-F238E27FC236}">
              <a16:creationId xmlns:a16="http://schemas.microsoft.com/office/drawing/2014/main" id="{FA1240D7-5CB5-4E12-96BF-FB00A47F3FAA}"/>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59046</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BF4AF785-B340-4B90-9703-8A24EF65C774}"/>
            </a:ext>
          </a:extLst>
        </xdr:cNvPr>
        <xdr:cNvSpPr txBox="1"/>
      </xdr:nvSpPr>
      <xdr:spPr>
        <a:xfrm>
          <a:off x="9327095" y="1103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61529</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CDA9F6B4-CA3C-43DE-8AE0-E75C481026AC}"/>
            </a:ext>
          </a:extLst>
        </xdr:cNvPr>
        <xdr:cNvSpPr txBox="1"/>
      </xdr:nvSpPr>
      <xdr:spPr>
        <a:xfrm>
          <a:off x="8450795" y="1103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62920</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937BF1FF-67F7-441B-B99D-0C6AE2190011}"/>
            </a:ext>
          </a:extLst>
        </xdr:cNvPr>
        <xdr:cNvSpPr txBox="1"/>
      </xdr:nvSpPr>
      <xdr:spPr>
        <a:xfrm>
          <a:off x="7561795" y="1103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AA0F6F3-ABC8-4BC4-BCE1-D28EE189A3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EFB835AA-6ADE-452F-A43C-01F7BBD55F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23ECDDD0-B0F6-4CD7-93DF-DBD76BA8C4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E23496C-C9E6-4D6E-A3E5-0E75EF9353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6E612ED7-E61E-44A2-95B2-371F2801A6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44A751F-8C4B-47AC-BF44-6C24DBD30C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59A55013-9C14-4057-9DF5-7F926CA610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013D8CB-B478-4D37-A438-E74B1913AAA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28F7B38E-D7B9-433D-A445-8735E5488B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493D0E2B-C33E-45F7-8453-BA0D6471C6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8F439784-2879-4072-9297-7EA086782E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92CB33C7-3E56-4640-BDAF-0347D43377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F52A06E1-FD7B-4778-B914-90DA3E849F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134FBD6-15A3-4488-B477-C676FFD0927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7116F95F-D6B6-4E9D-9BEE-582587AE94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F6E21720-E29C-4C47-BBD4-6323D9C8CE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B6A9AD4C-5B20-4808-8C6B-28D8A4967B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1ED2CC68-A600-4BCA-A5A4-BEDB6D2527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BE15E716-46EA-47F8-8E96-DAE7702097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29E576DD-4AED-4F84-99B6-393F569261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EEC75EB2-3E35-4CF4-AF5B-E69A0C596B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91067AF4-237A-4376-97BE-86BCBECE968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A3224B45-05BF-4022-A450-06849F5FB5F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71F3081-7FDF-4B8A-AC17-6BA2DE58FE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7638E2DA-2406-4D60-AC2C-84DD2162788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A9BF53D6-C15D-4FD0-9749-86BD7CB03E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F88BB201-ACD8-45F1-AFF2-4CC0FC1A3F9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80AFD9B-2F33-4D79-911B-6F6849D27F98}"/>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A843D4F5-16EC-4A43-AC61-9DCC091FB1E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AE0D75F5-1835-45D3-861D-8F6A1413DF9B}"/>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8A59E7CB-7091-4056-8E8D-521EB295B24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EDB3D8D3-0C6A-4E53-8163-8FFFD2FB634F}"/>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966F035C-EACB-459A-88BA-6D5FFEBFC486}"/>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400DA6C6-2CB9-44F8-A388-DB7D2DDE8CFD}"/>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7" name="フローチャート: 判断 286">
          <a:extLst>
            <a:ext uri="{FF2B5EF4-FFF2-40B4-BE49-F238E27FC236}">
              <a16:creationId xmlns:a16="http://schemas.microsoft.com/office/drawing/2014/main" id="{D4F06430-0A10-4B5A-94A4-32084EC419AC}"/>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EA966F0-84EA-42C4-93C7-03742D6B5A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E25D130-E492-4932-A0D7-4161D92042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C1263DA-A585-4080-98BF-A4293ED5C4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E548E4F-8600-4840-AEDA-C91A8914D8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C1F9179-804E-48B6-B654-7329A23CF82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93" name="楕円 292">
          <a:extLst>
            <a:ext uri="{FF2B5EF4-FFF2-40B4-BE49-F238E27FC236}">
              <a16:creationId xmlns:a16="http://schemas.microsoft.com/office/drawing/2014/main" id="{F7E62C4E-EBB0-4F26-8618-537B9F877DA5}"/>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43043DE4-4104-404D-B37E-A8808023DE7D}"/>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295" name="楕円 294">
          <a:extLst>
            <a:ext uri="{FF2B5EF4-FFF2-40B4-BE49-F238E27FC236}">
              <a16:creationId xmlns:a16="http://schemas.microsoft.com/office/drawing/2014/main" id="{F15CC0CB-F4A2-4E55-BE61-17B11B3BE29A}"/>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13336</xdr:rowOff>
    </xdr:to>
    <xdr:cxnSp macro="">
      <xdr:nvCxnSpPr>
        <xdr:cNvPr id="296" name="直線コネクタ 295">
          <a:extLst>
            <a:ext uri="{FF2B5EF4-FFF2-40B4-BE49-F238E27FC236}">
              <a16:creationId xmlns:a16="http://schemas.microsoft.com/office/drawing/2014/main" id="{9F38BA03-42D9-4696-B5DA-B3F866E17413}"/>
            </a:ext>
          </a:extLst>
        </xdr:cNvPr>
        <xdr:cNvCxnSpPr/>
      </xdr:nvCxnSpPr>
      <xdr:spPr>
        <a:xfrm flipV="1">
          <a:off x="3797300" y="143941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97" name="楕円 296">
          <a:extLst>
            <a:ext uri="{FF2B5EF4-FFF2-40B4-BE49-F238E27FC236}">
              <a16:creationId xmlns:a16="http://schemas.microsoft.com/office/drawing/2014/main" id="{4A4CA9DB-1730-40B7-AF2E-76C1D2B92735}"/>
            </a:ext>
          </a:extLst>
        </xdr:cNvPr>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13336</xdr:rowOff>
    </xdr:to>
    <xdr:cxnSp macro="">
      <xdr:nvCxnSpPr>
        <xdr:cNvPr id="298" name="直線コネクタ 297">
          <a:extLst>
            <a:ext uri="{FF2B5EF4-FFF2-40B4-BE49-F238E27FC236}">
              <a16:creationId xmlns:a16="http://schemas.microsoft.com/office/drawing/2014/main" id="{C78C0A2F-C1FB-4A90-A0C7-259DF124C718}"/>
            </a:ext>
          </a:extLst>
        </xdr:cNvPr>
        <xdr:cNvCxnSpPr/>
      </xdr:nvCxnSpPr>
      <xdr:spPr>
        <a:xfrm>
          <a:off x="2908300" y="14378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99" name="楕円 298">
          <a:extLst>
            <a:ext uri="{FF2B5EF4-FFF2-40B4-BE49-F238E27FC236}">
              <a16:creationId xmlns:a16="http://schemas.microsoft.com/office/drawing/2014/main" id="{C8660FB1-557A-4458-ADE3-D245149D872B}"/>
            </a:ext>
          </a:extLst>
        </xdr:cNvPr>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148589</xdr:rowOff>
    </xdr:to>
    <xdr:cxnSp macro="">
      <xdr:nvCxnSpPr>
        <xdr:cNvPr id="300" name="直線コネクタ 299">
          <a:extLst>
            <a:ext uri="{FF2B5EF4-FFF2-40B4-BE49-F238E27FC236}">
              <a16:creationId xmlns:a16="http://schemas.microsoft.com/office/drawing/2014/main" id="{382E4FFB-8FB5-47DA-B24D-EBFE5250FD97}"/>
            </a:ext>
          </a:extLst>
        </xdr:cNvPr>
        <xdr:cNvCxnSpPr/>
      </xdr:nvCxnSpPr>
      <xdr:spPr>
        <a:xfrm>
          <a:off x="2019300" y="142608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D29FF3B5-C4ED-4269-B2F9-3E8692BF7AD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4C90D7CD-2799-4347-A436-039E91C64089}"/>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724E49E9-A201-4092-9ED8-CC01C9C524F3}"/>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4" name="n_4aveValue【公営住宅】&#10;有形固定資産減価償却率">
          <a:extLst>
            <a:ext uri="{FF2B5EF4-FFF2-40B4-BE49-F238E27FC236}">
              <a16:creationId xmlns:a16="http://schemas.microsoft.com/office/drawing/2014/main" id="{46603BE2-D488-4609-88E2-02C52B381DEF}"/>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05" name="n_1mainValue【公営住宅】&#10;有形固定資産減価償却率">
          <a:extLst>
            <a:ext uri="{FF2B5EF4-FFF2-40B4-BE49-F238E27FC236}">
              <a16:creationId xmlns:a16="http://schemas.microsoft.com/office/drawing/2014/main" id="{1E6F6F18-A058-4383-A914-3F0C39681C61}"/>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306" name="n_2mainValue【公営住宅】&#10;有形固定資産減価償却率">
          <a:extLst>
            <a:ext uri="{FF2B5EF4-FFF2-40B4-BE49-F238E27FC236}">
              <a16:creationId xmlns:a16="http://schemas.microsoft.com/office/drawing/2014/main" id="{187DE86D-1490-41E1-937B-E5DD81E7CA7F}"/>
            </a:ext>
          </a:extLst>
        </xdr:cNvPr>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307" name="n_3mainValue【公営住宅】&#10;有形固定資産減価償却率">
          <a:extLst>
            <a:ext uri="{FF2B5EF4-FFF2-40B4-BE49-F238E27FC236}">
              <a16:creationId xmlns:a16="http://schemas.microsoft.com/office/drawing/2014/main" id="{DE6B178B-CA8D-458E-9BA4-C37BEBAED9A1}"/>
            </a:ext>
          </a:extLst>
        </xdr:cNvPr>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75C63F1-9188-496E-A50B-3026305100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2BCD1B3E-9590-4734-B434-E79CA199CE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5F9302D4-F892-46A8-B17E-C64D29A3CE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8F438851-E937-4F78-9A00-FB5ADCF593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4EFE1EB-5CE8-430C-804D-252089483C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59588BD-4AE2-4606-916E-26C9E9D177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ECA09B7-B1EE-4A8B-8307-FFD307C4D7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4ADEB7CA-43E9-4106-80F0-4B0A3A3984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8FDDDBF5-BBA4-44F5-A4E0-7A47853BEF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79EF19F-358B-431F-9352-EBF2D6B05F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D4062F4A-997F-4675-A774-4321B9CA8B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1F4F6D02-4AF2-41ED-837A-849A3D67F2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E6A0CAC0-DFF6-4A86-9E8B-9F88540434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96150E2C-7D2D-416C-B297-28F8183F35C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F4DB479-4881-48F5-A492-AC8342683F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85A45A01-88C2-43B7-8487-AA023095BC3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5833F511-0E27-4F53-836D-39318FD1B92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8CCB3E53-290C-437E-BD50-CF382201B8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57817E9F-1919-4C89-BA82-1FC7E5C34C8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C8265134-CE93-4D9A-A296-8E7E806AD2B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FFEDA0A8-95F4-403F-91F4-5786B52276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34BDF418-C965-4FDE-96B8-0D4F2804BB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D35C0B91-CE36-41F6-A0AF-8984737776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CC81551F-72D0-4682-AFAD-731238DBB492}"/>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9849C157-9D64-4C85-9A1A-DA0A29DA7BFB}"/>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270B3394-6EA9-4086-8CD3-293FC2CB3EC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D2F35F0E-93FA-4EF8-AE45-DD7B162F8A5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EE5884DC-1156-402C-9B9A-599DBB04D4CB}"/>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62D4F07-0719-4164-8154-AB557469668E}"/>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C62CC292-F9E6-4B43-81F5-C2674146AA15}"/>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6F80ED1C-08EE-457F-BA2B-7AA00EACFA7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E1D6A0B3-08B6-448B-9F5B-3BC13A297263}"/>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81E29FCD-E584-434A-AC2A-F98CEE66DC7B}"/>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41" name="フローチャート: 判断 340">
          <a:extLst>
            <a:ext uri="{FF2B5EF4-FFF2-40B4-BE49-F238E27FC236}">
              <a16:creationId xmlns:a16="http://schemas.microsoft.com/office/drawing/2014/main" id="{B93C13E6-04DE-4AD0-986F-06544BEE1ABA}"/>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984E948-6090-477F-93D6-0D4050241F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67DDBD-FAAA-4C84-BF74-38D892D90C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0856117-DD45-4F7F-861F-39287FDBD2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57166E3-D4AF-43ED-AF20-91734FC725A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F6A0776-CA8E-45A5-A709-5B4F392062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152921</xdr:rowOff>
    </xdr:from>
    <xdr:to>
      <xdr:col>55</xdr:col>
      <xdr:colOff>50800</xdr:colOff>
      <xdr:row>86</xdr:row>
      <xdr:rowOff>83071</xdr:rowOff>
    </xdr:to>
    <xdr:sp macro="" textlink="">
      <xdr:nvSpPr>
        <xdr:cNvPr id="347" name="楕円 346">
          <a:extLst>
            <a:ext uri="{FF2B5EF4-FFF2-40B4-BE49-F238E27FC236}">
              <a16:creationId xmlns:a16="http://schemas.microsoft.com/office/drawing/2014/main" id="{94D60B73-F702-49A5-BF80-CA4BD6F5FE76}"/>
            </a:ext>
          </a:extLst>
        </xdr:cNvPr>
        <xdr:cNvSpPr/>
      </xdr:nvSpPr>
      <xdr:spPr>
        <a:xfrm>
          <a:off x="10426700" y="147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67848</xdr:rowOff>
    </xdr:from>
    <xdr:ext cx="469744" cy="259045"/>
    <xdr:sp macro="" textlink="">
      <xdr:nvSpPr>
        <xdr:cNvPr id="348" name="【公営住宅】&#10;一人当たり面積該当値テキスト">
          <a:extLst>
            <a:ext uri="{FF2B5EF4-FFF2-40B4-BE49-F238E27FC236}">
              <a16:creationId xmlns:a16="http://schemas.microsoft.com/office/drawing/2014/main" id="{054CAD51-5613-45C3-887F-108B86F8CC9F}"/>
            </a:ext>
          </a:extLst>
        </xdr:cNvPr>
        <xdr:cNvSpPr txBox="1"/>
      </xdr:nvSpPr>
      <xdr:spPr>
        <a:xfrm>
          <a:off x="10515600" y="1464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154445</xdr:rowOff>
    </xdr:from>
    <xdr:to>
      <xdr:col>50</xdr:col>
      <xdr:colOff>165100</xdr:colOff>
      <xdr:row>86</xdr:row>
      <xdr:rowOff>84595</xdr:rowOff>
    </xdr:to>
    <xdr:sp macro="" textlink="">
      <xdr:nvSpPr>
        <xdr:cNvPr id="349" name="楕円 348">
          <a:extLst>
            <a:ext uri="{FF2B5EF4-FFF2-40B4-BE49-F238E27FC236}">
              <a16:creationId xmlns:a16="http://schemas.microsoft.com/office/drawing/2014/main" id="{E76D8CF4-24BE-4E2C-AA51-35B1FEB4E47D}"/>
            </a:ext>
          </a:extLst>
        </xdr:cNvPr>
        <xdr:cNvSpPr/>
      </xdr:nvSpPr>
      <xdr:spPr>
        <a:xfrm>
          <a:off x="9588500" y="147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32271</xdr:rowOff>
    </xdr:from>
    <xdr:to>
      <xdr:col>55</xdr:col>
      <xdr:colOff>0</xdr:colOff>
      <xdr:row>86</xdr:row>
      <xdr:rowOff>33795</xdr:rowOff>
    </xdr:to>
    <xdr:cxnSp macro="">
      <xdr:nvCxnSpPr>
        <xdr:cNvPr id="350" name="直線コネクタ 349">
          <a:extLst>
            <a:ext uri="{FF2B5EF4-FFF2-40B4-BE49-F238E27FC236}">
              <a16:creationId xmlns:a16="http://schemas.microsoft.com/office/drawing/2014/main" id="{5876A894-CED0-478E-8054-6E33109E4F80}"/>
            </a:ext>
          </a:extLst>
        </xdr:cNvPr>
        <xdr:cNvCxnSpPr/>
      </xdr:nvCxnSpPr>
      <xdr:spPr>
        <a:xfrm flipV="1">
          <a:off x="9639300" y="1477697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157835</xdr:rowOff>
    </xdr:from>
    <xdr:to>
      <xdr:col>46</xdr:col>
      <xdr:colOff>38100</xdr:colOff>
      <xdr:row>86</xdr:row>
      <xdr:rowOff>87985</xdr:rowOff>
    </xdr:to>
    <xdr:sp macro="" textlink="">
      <xdr:nvSpPr>
        <xdr:cNvPr id="351" name="楕円 350">
          <a:extLst>
            <a:ext uri="{FF2B5EF4-FFF2-40B4-BE49-F238E27FC236}">
              <a16:creationId xmlns:a16="http://schemas.microsoft.com/office/drawing/2014/main" id="{2C17F44B-5A72-4842-A503-CB45FEBB910B}"/>
            </a:ext>
          </a:extLst>
        </xdr:cNvPr>
        <xdr:cNvSpPr/>
      </xdr:nvSpPr>
      <xdr:spPr>
        <a:xfrm>
          <a:off x="8699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33795</xdr:rowOff>
    </xdr:from>
    <xdr:to>
      <xdr:col>50</xdr:col>
      <xdr:colOff>114300</xdr:colOff>
      <xdr:row>86</xdr:row>
      <xdr:rowOff>37185</xdr:rowOff>
    </xdr:to>
    <xdr:cxnSp macro="">
      <xdr:nvCxnSpPr>
        <xdr:cNvPr id="352" name="直線コネクタ 351">
          <a:extLst>
            <a:ext uri="{FF2B5EF4-FFF2-40B4-BE49-F238E27FC236}">
              <a16:creationId xmlns:a16="http://schemas.microsoft.com/office/drawing/2014/main" id="{37EAC90F-A722-4CC4-8261-E76FF67AAC77}"/>
            </a:ext>
          </a:extLst>
        </xdr:cNvPr>
        <xdr:cNvCxnSpPr/>
      </xdr:nvCxnSpPr>
      <xdr:spPr>
        <a:xfrm flipV="1">
          <a:off x="8750300" y="14778495"/>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117373</xdr:rowOff>
    </xdr:from>
    <xdr:to>
      <xdr:col>41</xdr:col>
      <xdr:colOff>101600</xdr:colOff>
      <xdr:row>86</xdr:row>
      <xdr:rowOff>47523</xdr:rowOff>
    </xdr:to>
    <xdr:sp macro="" textlink="">
      <xdr:nvSpPr>
        <xdr:cNvPr id="353" name="楕円 352">
          <a:extLst>
            <a:ext uri="{FF2B5EF4-FFF2-40B4-BE49-F238E27FC236}">
              <a16:creationId xmlns:a16="http://schemas.microsoft.com/office/drawing/2014/main" id="{4E5C8190-740A-4BB3-85EF-FC24DBEB67B3}"/>
            </a:ext>
          </a:extLst>
        </xdr:cNvPr>
        <xdr:cNvSpPr/>
      </xdr:nvSpPr>
      <xdr:spPr>
        <a:xfrm>
          <a:off x="7810500" y="146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168173</xdr:rowOff>
    </xdr:from>
    <xdr:to>
      <xdr:col>45</xdr:col>
      <xdr:colOff>177800</xdr:colOff>
      <xdr:row>86</xdr:row>
      <xdr:rowOff>37185</xdr:rowOff>
    </xdr:to>
    <xdr:cxnSp macro="">
      <xdr:nvCxnSpPr>
        <xdr:cNvPr id="354" name="直線コネクタ 353">
          <a:extLst>
            <a:ext uri="{FF2B5EF4-FFF2-40B4-BE49-F238E27FC236}">
              <a16:creationId xmlns:a16="http://schemas.microsoft.com/office/drawing/2014/main" id="{090720A4-10E3-4745-9250-B16C105E94C4}"/>
            </a:ext>
          </a:extLst>
        </xdr:cNvPr>
        <xdr:cNvCxnSpPr/>
      </xdr:nvCxnSpPr>
      <xdr:spPr>
        <a:xfrm>
          <a:off x="7861300" y="14741423"/>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83E80F64-1933-455A-B669-1F8F94B2AFC2}"/>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D417711F-850F-4DB1-9713-59B8D64FC61B}"/>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C3A146EA-9DD6-4CF5-BD09-7224D782DB98}"/>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58" name="n_4aveValue【公営住宅】&#10;一人当たり面積">
          <a:extLst>
            <a:ext uri="{FF2B5EF4-FFF2-40B4-BE49-F238E27FC236}">
              <a16:creationId xmlns:a16="http://schemas.microsoft.com/office/drawing/2014/main" id="{F43A99CC-7C91-43BD-B3FA-E35E39A6E92B}"/>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75722</xdr:rowOff>
    </xdr:from>
    <xdr:ext cx="469744" cy="259045"/>
    <xdr:sp macro="" textlink="">
      <xdr:nvSpPr>
        <xdr:cNvPr id="359" name="n_1mainValue【公営住宅】&#10;一人当たり面積">
          <a:extLst>
            <a:ext uri="{FF2B5EF4-FFF2-40B4-BE49-F238E27FC236}">
              <a16:creationId xmlns:a16="http://schemas.microsoft.com/office/drawing/2014/main" id="{B56713AE-E5F8-4050-9FFE-1D465D544868}"/>
            </a:ext>
          </a:extLst>
        </xdr:cNvPr>
        <xdr:cNvSpPr txBox="1"/>
      </xdr:nvSpPr>
      <xdr:spPr>
        <a:xfrm>
          <a:off x="9391727" y="148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79112</xdr:rowOff>
    </xdr:from>
    <xdr:ext cx="469744" cy="259045"/>
    <xdr:sp macro="" textlink="">
      <xdr:nvSpPr>
        <xdr:cNvPr id="360" name="n_2mainValue【公営住宅】&#10;一人当たり面積">
          <a:extLst>
            <a:ext uri="{FF2B5EF4-FFF2-40B4-BE49-F238E27FC236}">
              <a16:creationId xmlns:a16="http://schemas.microsoft.com/office/drawing/2014/main" id="{198F035B-95FB-4B7C-ADD3-D485C32CA174}"/>
            </a:ext>
          </a:extLst>
        </xdr:cNvPr>
        <xdr:cNvSpPr txBox="1"/>
      </xdr:nvSpPr>
      <xdr:spPr>
        <a:xfrm>
          <a:off x="85154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38650</xdr:rowOff>
    </xdr:from>
    <xdr:ext cx="469744" cy="259045"/>
    <xdr:sp macro="" textlink="">
      <xdr:nvSpPr>
        <xdr:cNvPr id="361" name="n_3mainValue【公営住宅】&#10;一人当たり面積">
          <a:extLst>
            <a:ext uri="{FF2B5EF4-FFF2-40B4-BE49-F238E27FC236}">
              <a16:creationId xmlns:a16="http://schemas.microsoft.com/office/drawing/2014/main" id="{D22A5D3B-008C-419D-A0F4-ECDA21E48E24}"/>
            </a:ext>
          </a:extLst>
        </xdr:cNvPr>
        <xdr:cNvSpPr txBox="1"/>
      </xdr:nvSpPr>
      <xdr:spPr>
        <a:xfrm>
          <a:off x="7626427" y="14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3A091C7-FE03-4E15-BEDB-D6BD0FF175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59A23183-FFC7-444B-B994-84644D6719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90F9B675-501B-43B1-A0CD-D689141B95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8364037-94FE-4669-94B9-95F86564F7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2D4AE44D-4F45-4D5F-85CD-6580EF17AC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59525580-7308-4EDB-9415-A72A4814DD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2D971C9-BDC5-4E65-937D-3B00D1E86A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17DA69AD-BAB4-4AB0-BC44-CA8A0714E8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B27FCC7E-4EAF-414E-9DB3-D44C45FEF2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D520AFC8-CAEB-49CA-8601-CFAC541B14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FB5A6059-E358-437B-A979-D03B360C75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1CB4FF16-D5C0-4537-9306-9E0E410829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6A69BE25-FE19-4CC2-9235-4B344DDDA3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4BFE63D2-BEE1-414C-B78B-16B8730D0F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E7522A1-B355-405E-A26E-C4815A9241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8D441FB3-69AC-4F16-B15C-9EE952D486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EE0F4050-4633-463D-8A85-9BAF3683B7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2D0338CE-FFE1-4DB0-9E21-2E59B0D658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DB46096C-423A-4CEB-9BF5-2FAC41D403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C650F143-4EFF-4ED0-B5BF-4C71CADA00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C3934BEB-7035-48D1-9E9F-30CD2C19F5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A8707EDA-E36D-42A4-BAD0-C287B5C161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A0B0E87-7278-4BE5-BB15-1F0A2613D7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4878D6A1-439F-4231-9598-14C7D1ACD7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8FB0628F-6917-4CBC-910F-AFF669856D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115CBC35-CD9A-43B5-BA16-03470199B8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65DFA629-67A3-4212-B319-44FE13B5FB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C73F53C2-68F3-4E57-81E3-761B1D2C9C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C88E59E9-B4D1-4938-A313-63E4CF66F24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6AEE1A41-CAE6-4D5A-B22B-F197552C7A2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550A4096-B22A-44FD-81E0-60A180F3611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65E3348F-3D65-4212-B413-8198EDEB2B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53C62AA0-A352-4975-95AB-FDA3DF2A23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2582BC6C-5C0F-4DA5-8DEC-00E80A10119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1934181F-348F-4FED-800D-570D9EA5DB8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833B0433-C008-4CA4-B597-6534BE7C6F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29A2AA90-E36C-4A4F-80A1-C81F5A820B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3D755CD2-6916-4563-8692-D0EF63CEAC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F198DD67-B2D4-4550-8A53-58B65159407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234B2DE7-5D00-4433-9CA8-515EA95B9F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13B1520E-8DA5-480F-B010-4B55774A7A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E378AB67-B4C7-4392-829E-1AEDC79D3B19}"/>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F32D64A8-0459-4B34-9A6F-D6F1A4AB05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5FE53130-0084-4398-9B65-858B3C384DC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919CC431-5710-43F6-8714-B917487EFD38}"/>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DF30DEBD-8E79-44D4-A859-248FEBC19B2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53F1382A-2B17-40DE-B229-EEEA0B762F9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910FDD45-C2FA-493F-9E41-D14075937CB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F92F6D7F-293F-4BF5-939B-69B22525917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9F7F67FA-6EEA-4B5F-87B2-F8E4ED8B9315}"/>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5D417EC6-1E15-469D-87BA-843736C6156D}"/>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3" name="フローチャート: 判断 412">
          <a:extLst>
            <a:ext uri="{FF2B5EF4-FFF2-40B4-BE49-F238E27FC236}">
              <a16:creationId xmlns:a16="http://schemas.microsoft.com/office/drawing/2014/main" id="{7340875D-07E9-45A0-8E60-5A1F88114878}"/>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C986C6A-804F-4426-85B6-87FB243847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6652A2F-D017-4DBF-B755-98B0EF16E7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0E208E2-0AAF-4D9D-8F00-762868B66E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E4BF5EC-62C0-49BC-9189-52D7E6B174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82FDA714-20CC-4A97-B685-E785320D3B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157662</xdr:rowOff>
    </xdr:from>
    <xdr:to>
      <xdr:col>85</xdr:col>
      <xdr:colOff>177800</xdr:colOff>
      <xdr:row>42</xdr:row>
      <xdr:rowOff>87812</xdr:rowOff>
    </xdr:to>
    <xdr:sp macro="" textlink="">
      <xdr:nvSpPr>
        <xdr:cNvPr id="419" name="楕円 418">
          <a:extLst>
            <a:ext uri="{FF2B5EF4-FFF2-40B4-BE49-F238E27FC236}">
              <a16:creationId xmlns:a16="http://schemas.microsoft.com/office/drawing/2014/main" id="{0B767E45-C6C6-44A2-9359-3F6F9DB7DAB6}"/>
            </a:ext>
          </a:extLst>
        </xdr:cNvPr>
        <xdr:cNvSpPr/>
      </xdr:nvSpPr>
      <xdr:spPr>
        <a:xfrm>
          <a:off x="16268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72589</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1289CD44-A3A8-4B52-9E50-8FB6021AD3E3}"/>
            </a:ext>
          </a:extLst>
        </xdr:cNvPr>
        <xdr:cNvSpPr txBox="1"/>
      </xdr:nvSpPr>
      <xdr:spPr>
        <a:xfrm>
          <a:off x="16357600" y="71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421" name="楕円 420">
          <a:extLst>
            <a:ext uri="{FF2B5EF4-FFF2-40B4-BE49-F238E27FC236}">
              <a16:creationId xmlns:a16="http://schemas.microsoft.com/office/drawing/2014/main" id="{C9F6864D-E585-4A71-A74A-29368604C0FC}"/>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42</xdr:row>
      <xdr:rowOff>37012</xdr:rowOff>
    </xdr:to>
    <xdr:cxnSp macro="">
      <xdr:nvCxnSpPr>
        <xdr:cNvPr id="422" name="直線コネクタ 421">
          <a:extLst>
            <a:ext uri="{FF2B5EF4-FFF2-40B4-BE49-F238E27FC236}">
              <a16:creationId xmlns:a16="http://schemas.microsoft.com/office/drawing/2014/main" id="{C0F70452-C2B9-4B2B-85E0-BA0C954542A8}"/>
            </a:ext>
          </a:extLst>
        </xdr:cNvPr>
        <xdr:cNvCxnSpPr/>
      </xdr:nvCxnSpPr>
      <xdr:spPr>
        <a:xfrm>
          <a:off x="15481300" y="71628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423" name="楕円 422">
          <a:extLst>
            <a:ext uri="{FF2B5EF4-FFF2-40B4-BE49-F238E27FC236}">
              <a16:creationId xmlns:a16="http://schemas.microsoft.com/office/drawing/2014/main" id="{397DAE59-AD00-4378-B0BA-448BB614854B}"/>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133350</xdr:rowOff>
    </xdr:to>
    <xdr:cxnSp macro="">
      <xdr:nvCxnSpPr>
        <xdr:cNvPr id="424" name="直線コネクタ 423">
          <a:extLst>
            <a:ext uri="{FF2B5EF4-FFF2-40B4-BE49-F238E27FC236}">
              <a16:creationId xmlns:a16="http://schemas.microsoft.com/office/drawing/2014/main" id="{40FF0B3F-261D-4E31-858A-2D6CB2810CC8}"/>
            </a:ext>
          </a:extLst>
        </xdr:cNvPr>
        <xdr:cNvCxnSpPr/>
      </xdr:nvCxnSpPr>
      <xdr:spPr>
        <a:xfrm>
          <a:off x="14592300" y="708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xdr:rowOff>
    </xdr:from>
    <xdr:to>
      <xdr:col>72</xdr:col>
      <xdr:colOff>38100</xdr:colOff>
      <xdr:row>41</xdr:row>
      <xdr:rowOff>109038</xdr:rowOff>
    </xdr:to>
    <xdr:sp macro="" textlink="">
      <xdr:nvSpPr>
        <xdr:cNvPr id="425" name="楕円 424">
          <a:extLst>
            <a:ext uri="{FF2B5EF4-FFF2-40B4-BE49-F238E27FC236}">
              <a16:creationId xmlns:a16="http://schemas.microsoft.com/office/drawing/2014/main" id="{C9E1ACBF-A600-4DC4-91C3-659BBFFF7950}"/>
            </a:ext>
          </a:extLst>
        </xdr:cNvPr>
        <xdr:cNvSpPr/>
      </xdr:nvSpPr>
      <xdr:spPr>
        <a:xfrm>
          <a:off x="13652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58238</xdr:rowOff>
    </xdr:from>
    <xdr:to>
      <xdr:col>76</xdr:col>
      <xdr:colOff>114300</xdr:colOff>
      <xdr:row>41</xdr:row>
      <xdr:rowOff>58238</xdr:rowOff>
    </xdr:to>
    <xdr:cxnSp macro="">
      <xdr:nvCxnSpPr>
        <xdr:cNvPr id="426" name="直線コネクタ 425">
          <a:extLst>
            <a:ext uri="{FF2B5EF4-FFF2-40B4-BE49-F238E27FC236}">
              <a16:creationId xmlns:a16="http://schemas.microsoft.com/office/drawing/2014/main" id="{38C8B6F4-EE0C-48F8-B929-8C924F5E4501}"/>
            </a:ext>
          </a:extLst>
        </xdr:cNvPr>
        <xdr:cNvCxnSpPr/>
      </xdr:nvCxnSpPr>
      <xdr:spPr>
        <a:xfrm>
          <a:off x="13703300" y="708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1277966D-7C5F-4657-95DC-6482EFB7F5EE}"/>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5A3A9D5E-98F4-404F-A9E5-76870D00721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2D560167-3441-45E1-AB00-C73426360C6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E1C7BE54-1E8B-44EA-9D92-54238AE9091D}"/>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664870F1-3DDB-4DCA-B7DD-105A27F5CB48}"/>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33A0BBA8-6D03-4540-B7D1-1BC02E4A2A78}"/>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100165</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3F8B9B5B-23FD-4DD4-9535-B52ED7C90C2A}"/>
            </a:ext>
          </a:extLst>
        </xdr:cNvPr>
        <xdr:cNvSpPr txBox="1"/>
      </xdr:nvSpPr>
      <xdr:spPr>
        <a:xfrm>
          <a:off x="13500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C51616C9-DBCE-4CC7-8BC4-73492A3C02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0BB9454-8B20-4D62-B475-B57A0751B5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7C3C2027-A2D2-47EB-83EA-02A586B928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5B03918C-3C95-49D1-AC0D-4F0EDAF896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6DF05DB4-2F28-47BA-90D2-6E8B71FC17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B1CC6F0B-DEA7-480B-8902-5C3B921FFA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BC21AABC-678C-4800-81DD-7ED84B1549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74312A16-4B51-4042-B2E5-E8823A22A1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4C976A62-A353-4BD8-ABD9-0E6618B7E7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8D7EC56C-CF10-4198-9783-426B98CD95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5D206E95-C95A-410F-AB75-57C7F157609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6D5651F8-9824-4D75-A96A-22896BA179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9EFCDAA5-34E3-4266-B50F-D9CD1A832D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BFA20350-A767-49BB-8EB5-35FDC37D9CB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782EC308-E3F1-4D04-90C4-CF0E06F1EB4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7B0EC7E4-E672-4977-90B7-F8F0FDF8AC1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9D681608-9301-4E96-A1D2-DC38707F512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B5E10964-3595-4BF1-BDDF-E033E73F09E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43142598-A850-46DD-A0D7-DFD07D95AD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3026047D-0DCB-4A27-A0AA-46D5004F262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FC9E4716-8068-402B-87A8-C6075C74FF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76C873BF-656E-4BAB-8D2A-8771B03274F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2EC9BFFD-F05E-44BD-B328-FDB9A5C0B79F}"/>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64A9B140-A609-451B-9B75-B0A36E5CF193}"/>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25276F44-EFD3-4B3A-9BD9-6232256AC5C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BDDEDF9A-5161-4E38-B826-097BFA24DEF9}"/>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4A8D2653-733E-4D3F-99C4-FBC36B3BAA88}"/>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AA7FF341-14D9-4F5E-86CF-70CCD3089DCF}"/>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7E2F0F74-1D17-4D26-AC2C-EE12AB6ED97F}"/>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2E5B1BF9-67BC-429B-8206-8FF0E938AD61}"/>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196F6CF6-527E-4F05-BA94-AE080DBAE3D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A5B9A27C-0A88-4FE0-961B-BCFDAD090582}"/>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3EB0D59-9D33-4D84-B5F3-9E7B8DF27E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83E672F-BE32-4BF1-893C-C0132176B2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DCE47B5-955E-46D0-B6A2-AEAFC8B9CE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3220F8A-D614-4561-8F32-235E422C3C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73B09C23-AC63-4C2B-A833-2B9B6CBFC4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xdr:rowOff>
    </xdr:from>
    <xdr:to>
      <xdr:col>116</xdr:col>
      <xdr:colOff>114300</xdr:colOff>
      <xdr:row>37</xdr:row>
      <xdr:rowOff>113741</xdr:rowOff>
    </xdr:to>
    <xdr:sp macro="" textlink="">
      <xdr:nvSpPr>
        <xdr:cNvPr id="471" name="楕円 470">
          <a:extLst>
            <a:ext uri="{FF2B5EF4-FFF2-40B4-BE49-F238E27FC236}">
              <a16:creationId xmlns:a16="http://schemas.microsoft.com/office/drawing/2014/main" id="{F9AD373B-58B3-4AD8-83CD-93BA004D7292}"/>
            </a:ext>
          </a:extLst>
        </xdr:cNvPr>
        <xdr:cNvSpPr/>
      </xdr:nvSpPr>
      <xdr:spPr>
        <a:xfrm>
          <a:off x="22110700" y="63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35018</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D41F9574-69F8-4EC5-85E1-F656F8D2CAEB}"/>
            </a:ext>
          </a:extLst>
        </xdr:cNvPr>
        <xdr:cNvSpPr txBox="1"/>
      </xdr:nvSpPr>
      <xdr:spPr>
        <a:xfrm>
          <a:off x="22199600" y="62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26772</xdr:rowOff>
    </xdr:from>
    <xdr:to>
      <xdr:col>112</xdr:col>
      <xdr:colOff>38100</xdr:colOff>
      <xdr:row>37</xdr:row>
      <xdr:rowOff>128372</xdr:rowOff>
    </xdr:to>
    <xdr:sp macro="" textlink="">
      <xdr:nvSpPr>
        <xdr:cNvPr id="473" name="楕円 472">
          <a:extLst>
            <a:ext uri="{FF2B5EF4-FFF2-40B4-BE49-F238E27FC236}">
              <a16:creationId xmlns:a16="http://schemas.microsoft.com/office/drawing/2014/main" id="{F8C30A26-EFAE-47DA-822A-1F2D6563B202}"/>
            </a:ext>
          </a:extLst>
        </xdr:cNvPr>
        <xdr:cNvSpPr/>
      </xdr:nvSpPr>
      <xdr:spPr>
        <a:xfrm>
          <a:off x="21272500" y="63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62941</xdr:rowOff>
    </xdr:from>
    <xdr:to>
      <xdr:col>116</xdr:col>
      <xdr:colOff>63500</xdr:colOff>
      <xdr:row>37</xdr:row>
      <xdr:rowOff>77572</xdr:rowOff>
    </xdr:to>
    <xdr:cxnSp macro="">
      <xdr:nvCxnSpPr>
        <xdr:cNvPr id="474" name="直線コネクタ 473">
          <a:extLst>
            <a:ext uri="{FF2B5EF4-FFF2-40B4-BE49-F238E27FC236}">
              <a16:creationId xmlns:a16="http://schemas.microsoft.com/office/drawing/2014/main" id="{F6FD0828-8904-4D6E-89F9-5A722D115147}"/>
            </a:ext>
          </a:extLst>
        </xdr:cNvPr>
        <xdr:cNvCxnSpPr/>
      </xdr:nvCxnSpPr>
      <xdr:spPr>
        <a:xfrm flipV="1">
          <a:off x="21323300" y="6406591"/>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57861</xdr:rowOff>
    </xdr:from>
    <xdr:to>
      <xdr:col>107</xdr:col>
      <xdr:colOff>101600</xdr:colOff>
      <xdr:row>37</xdr:row>
      <xdr:rowOff>159462</xdr:rowOff>
    </xdr:to>
    <xdr:sp macro="" textlink="">
      <xdr:nvSpPr>
        <xdr:cNvPr id="475" name="楕円 474">
          <a:extLst>
            <a:ext uri="{FF2B5EF4-FFF2-40B4-BE49-F238E27FC236}">
              <a16:creationId xmlns:a16="http://schemas.microsoft.com/office/drawing/2014/main" id="{8A876343-C1C6-4DA2-B3EA-7E549C75E7C0}"/>
            </a:ext>
          </a:extLst>
        </xdr:cNvPr>
        <xdr:cNvSpPr/>
      </xdr:nvSpPr>
      <xdr:spPr>
        <a:xfrm>
          <a:off x="20383500" y="640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77572</xdr:rowOff>
    </xdr:from>
    <xdr:to>
      <xdr:col>111</xdr:col>
      <xdr:colOff>177800</xdr:colOff>
      <xdr:row>37</xdr:row>
      <xdr:rowOff>108661</xdr:rowOff>
    </xdr:to>
    <xdr:cxnSp macro="">
      <xdr:nvCxnSpPr>
        <xdr:cNvPr id="476" name="直線コネクタ 475">
          <a:extLst>
            <a:ext uri="{FF2B5EF4-FFF2-40B4-BE49-F238E27FC236}">
              <a16:creationId xmlns:a16="http://schemas.microsoft.com/office/drawing/2014/main" id="{0AE7D66B-2A3E-4A21-AD97-5F2E94265123}"/>
            </a:ext>
          </a:extLst>
        </xdr:cNvPr>
        <xdr:cNvCxnSpPr/>
      </xdr:nvCxnSpPr>
      <xdr:spPr>
        <a:xfrm flipV="1">
          <a:off x="20434300" y="642122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75235</xdr:rowOff>
    </xdr:from>
    <xdr:to>
      <xdr:col>102</xdr:col>
      <xdr:colOff>165100</xdr:colOff>
      <xdr:row>38</xdr:row>
      <xdr:rowOff>5385</xdr:rowOff>
    </xdr:to>
    <xdr:sp macro="" textlink="">
      <xdr:nvSpPr>
        <xdr:cNvPr id="477" name="楕円 476">
          <a:extLst>
            <a:ext uri="{FF2B5EF4-FFF2-40B4-BE49-F238E27FC236}">
              <a16:creationId xmlns:a16="http://schemas.microsoft.com/office/drawing/2014/main" id="{90645DEC-3049-4E99-94DA-6F28F43A3383}"/>
            </a:ext>
          </a:extLst>
        </xdr:cNvPr>
        <xdr:cNvSpPr/>
      </xdr:nvSpPr>
      <xdr:spPr>
        <a:xfrm>
          <a:off x="19494500" y="64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108661</xdr:rowOff>
    </xdr:from>
    <xdr:to>
      <xdr:col>107</xdr:col>
      <xdr:colOff>50800</xdr:colOff>
      <xdr:row>37</xdr:row>
      <xdr:rowOff>126035</xdr:rowOff>
    </xdr:to>
    <xdr:cxnSp macro="">
      <xdr:nvCxnSpPr>
        <xdr:cNvPr id="478" name="直線コネクタ 477">
          <a:extLst>
            <a:ext uri="{FF2B5EF4-FFF2-40B4-BE49-F238E27FC236}">
              <a16:creationId xmlns:a16="http://schemas.microsoft.com/office/drawing/2014/main" id="{A7D3140A-FDF4-4BFB-8492-43DEB49857D8}"/>
            </a:ext>
          </a:extLst>
        </xdr:cNvPr>
        <xdr:cNvCxnSpPr/>
      </xdr:nvCxnSpPr>
      <xdr:spPr>
        <a:xfrm flipV="1">
          <a:off x="19545300" y="645231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A90B86D1-CBDE-4E55-B75B-2E2BAAF9CFBC}"/>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676E7467-144B-4855-A5FE-33A73B368A9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DDDD5758-6BE4-4DBF-B850-D07B1D40693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1A60277E-AD36-4401-A3C2-0862386DECE4}"/>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144899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381D91EF-1456-429E-B2EE-19B71DA1531C}"/>
            </a:ext>
          </a:extLst>
        </xdr:cNvPr>
        <xdr:cNvSpPr txBox="1"/>
      </xdr:nvSpPr>
      <xdr:spPr>
        <a:xfrm>
          <a:off x="21075727" y="61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4538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807648F5-143E-49EF-A733-0876BDCAD769}"/>
            </a:ext>
          </a:extLst>
        </xdr:cNvPr>
        <xdr:cNvSpPr txBox="1"/>
      </xdr:nvSpPr>
      <xdr:spPr>
        <a:xfrm>
          <a:off x="20199427" y="61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21912</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58C160F2-560C-420E-9A4F-C4B3FAD63C3B}"/>
            </a:ext>
          </a:extLst>
        </xdr:cNvPr>
        <xdr:cNvSpPr txBox="1"/>
      </xdr:nvSpPr>
      <xdr:spPr>
        <a:xfrm>
          <a:off x="19310427" y="61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21B3911-EFFE-4042-9DC7-81A31B0672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911B1EE4-7FA2-4025-9213-A037ECA173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CE5797B-2E9E-4319-934E-7C25C8A8D5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E9993B7-F73A-434E-9265-351237BC6E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CB033618-D688-4E64-89E1-DE3007F134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81296FA6-3C87-4781-B34B-91B8449E9C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F054E66D-FDE2-4698-8B07-9AE3170F17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6EB60510-3452-41E4-B05B-4034676ADA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DA94527-7DC7-40E5-9E47-A5691E4814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EAD40C8C-263E-4132-BED4-9313888AFC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9CF8E24D-1C7F-4AFF-8DC7-7DB304DD0D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1B8AD09F-C732-41BD-9C39-9ADFF78596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2F55584B-A32B-4983-B192-320BC8F7C9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8F72CC75-AC9D-4EBA-889E-F9A74276A2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2D975E12-6369-4402-B232-AA3550A8EC3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A2AFB43F-596B-465E-BA3F-179815E5A5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D0B518B-CC7F-429D-B942-5F8B3714461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5DBF9F57-7E46-4459-8483-9DBDFC6FFD4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B19EE8FC-5A29-4AEF-A93E-909F9553BC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94338CFF-2DF1-4752-A870-4C14354D2BB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EB1EB6BA-8CA6-4A8C-910A-AAE702D967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F20B4937-43FD-4732-94EA-91DE881FC6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53784D94-5A0F-46FB-B5FB-B5F3EAEFE9A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1B4BDBC9-397C-4034-8801-882E694346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15B78338-79F2-4B69-A9E0-ACC19675BB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2BAA2662-3413-4B70-A33D-5675F4EC542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5B53ED8C-A61C-4069-B79B-DA28024E9DE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58B162E0-FDD1-4508-AC78-0B95622EA0E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877BE912-B71A-4724-9A05-81C07BFB23FC}"/>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FE2A18D1-A589-498D-9D58-F05D18A43DE6}"/>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F3BC9C06-832B-48A4-95C6-5B2D70C3B88C}"/>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367E75D0-CEE4-4FC7-9365-D1CD0A737BFE}"/>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D284DB03-2356-4DA1-8BDA-DA774D76837E}"/>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88CE8037-5AD2-4C25-A923-6EF45E164FA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68E750C9-06E0-41B3-87AB-C27C35B2C34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21" name="フローチャート: 判断 520">
          <a:extLst>
            <a:ext uri="{FF2B5EF4-FFF2-40B4-BE49-F238E27FC236}">
              <a16:creationId xmlns:a16="http://schemas.microsoft.com/office/drawing/2014/main" id="{A51D0BE4-B504-4445-A30F-D4FEAFD9AEDF}"/>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5EC525F-D7BC-4E9E-978D-0398C3F593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A16E341-B3CF-4E72-89AA-2C750B6757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151115D-CE07-4B8E-A8C3-0700AA15F1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2E3748E-FBE5-481C-8114-CF6C344870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91AE0338-B335-45B3-B016-3DDB61CFE4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27" name="楕円 526">
          <a:extLst>
            <a:ext uri="{FF2B5EF4-FFF2-40B4-BE49-F238E27FC236}">
              <a16:creationId xmlns:a16="http://schemas.microsoft.com/office/drawing/2014/main" id="{F98CBD74-905C-4A64-B538-85E7B869DBAB}"/>
            </a:ext>
          </a:extLst>
        </xdr:cNvPr>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249B24C6-0A22-4762-8724-CA691B8787E7}"/>
            </a:ext>
          </a:extLst>
        </xdr:cNvPr>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29" name="楕円 528">
          <a:extLst>
            <a:ext uri="{FF2B5EF4-FFF2-40B4-BE49-F238E27FC236}">
              <a16:creationId xmlns:a16="http://schemas.microsoft.com/office/drawing/2014/main" id="{B0316A8E-7BE7-4BFD-BC26-B45D15F74485}"/>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47353</xdr:rowOff>
    </xdr:to>
    <xdr:cxnSp macro="">
      <xdr:nvCxnSpPr>
        <xdr:cNvPr id="530" name="直線コネクタ 529">
          <a:extLst>
            <a:ext uri="{FF2B5EF4-FFF2-40B4-BE49-F238E27FC236}">
              <a16:creationId xmlns:a16="http://schemas.microsoft.com/office/drawing/2014/main" id="{1F40FC2F-D006-419B-B491-AF31C6AAFCB7}"/>
            </a:ext>
          </a:extLst>
        </xdr:cNvPr>
        <xdr:cNvCxnSpPr/>
      </xdr:nvCxnSpPr>
      <xdr:spPr>
        <a:xfrm>
          <a:off x="15481300" y="104698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31" name="楕円 530">
          <a:extLst>
            <a:ext uri="{FF2B5EF4-FFF2-40B4-BE49-F238E27FC236}">
              <a16:creationId xmlns:a16="http://schemas.microsoft.com/office/drawing/2014/main" id="{652FAC02-AC26-481D-841F-CAFD776D51FC}"/>
            </a:ext>
          </a:extLst>
        </xdr:cNvPr>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11430</xdr:rowOff>
    </xdr:to>
    <xdr:cxnSp macro="">
      <xdr:nvCxnSpPr>
        <xdr:cNvPr id="532" name="直線コネクタ 531">
          <a:extLst>
            <a:ext uri="{FF2B5EF4-FFF2-40B4-BE49-F238E27FC236}">
              <a16:creationId xmlns:a16="http://schemas.microsoft.com/office/drawing/2014/main" id="{8986BE39-1F8F-48EC-9E99-8D5DC6FE8F34}"/>
            </a:ext>
          </a:extLst>
        </xdr:cNvPr>
        <xdr:cNvCxnSpPr/>
      </xdr:nvCxnSpPr>
      <xdr:spPr>
        <a:xfrm>
          <a:off x="14592300" y="104633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33" name="楕円 532">
          <a:extLst>
            <a:ext uri="{FF2B5EF4-FFF2-40B4-BE49-F238E27FC236}">
              <a16:creationId xmlns:a16="http://schemas.microsoft.com/office/drawing/2014/main" id="{F016EEB0-4570-467F-902F-245C50B27A38}"/>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4899</xdr:rowOff>
    </xdr:to>
    <xdr:cxnSp macro="">
      <xdr:nvCxnSpPr>
        <xdr:cNvPr id="534" name="直線コネクタ 533">
          <a:extLst>
            <a:ext uri="{FF2B5EF4-FFF2-40B4-BE49-F238E27FC236}">
              <a16:creationId xmlns:a16="http://schemas.microsoft.com/office/drawing/2014/main" id="{B1B4A78E-5297-4A6C-B591-321AB749A8E1}"/>
            </a:ext>
          </a:extLst>
        </xdr:cNvPr>
        <xdr:cNvCxnSpPr/>
      </xdr:nvCxnSpPr>
      <xdr:spPr>
        <a:xfrm>
          <a:off x="13703300" y="104633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5DB1FD03-1CFA-44DA-8B28-FB35499328DA}"/>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4747CFB8-FA79-4410-B727-E56D7AC4A0EC}"/>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D3E894F4-387D-4A6C-9D1D-2331AB005736}"/>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8" name="n_4aveValue【学校施設】&#10;有形固定資産減価償却率">
          <a:extLst>
            <a:ext uri="{FF2B5EF4-FFF2-40B4-BE49-F238E27FC236}">
              <a16:creationId xmlns:a16="http://schemas.microsoft.com/office/drawing/2014/main" id="{6D1C6174-A1C1-43E3-BCC6-03F431D3062D}"/>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39" name="n_1mainValue【学校施設】&#10;有形固定資産減価償却率">
          <a:extLst>
            <a:ext uri="{FF2B5EF4-FFF2-40B4-BE49-F238E27FC236}">
              <a16:creationId xmlns:a16="http://schemas.microsoft.com/office/drawing/2014/main" id="{137A3603-83D4-4D74-84BF-8B00EB452D3F}"/>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40" name="n_2mainValue【学校施設】&#10;有形固定資産減価償却率">
          <a:extLst>
            <a:ext uri="{FF2B5EF4-FFF2-40B4-BE49-F238E27FC236}">
              <a16:creationId xmlns:a16="http://schemas.microsoft.com/office/drawing/2014/main" id="{35F0400B-E1B8-4CFB-BCD7-98754FB2A00B}"/>
            </a:ext>
          </a:extLst>
        </xdr:cNvPr>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41" name="n_3mainValue【学校施設】&#10;有形固定資産減価償却率">
          <a:extLst>
            <a:ext uri="{FF2B5EF4-FFF2-40B4-BE49-F238E27FC236}">
              <a16:creationId xmlns:a16="http://schemas.microsoft.com/office/drawing/2014/main" id="{909503AB-F573-4C4D-A73F-CFCCD28590EF}"/>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C5788352-EF77-4E85-98DB-2F348259DF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3F85162C-EFEE-4CE5-8FA1-3E01B84DBB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DC41960F-B7AA-4066-B0FB-BC63ACC5A3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923ED59C-3BA1-4BE8-B26F-AA8B47761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7A00009A-FAF3-47A5-A406-65895EDFC4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51BACAF3-4767-48EE-8B6D-8A1DFE3FF7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98A2B37-5300-4D31-A0CD-C9D0FC6AEC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DB39ACCE-08AB-4EED-9348-733E06D938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3B096938-41D0-45AC-BD6C-4B3169B381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9C91A78F-C210-47E9-853A-C8F63AE71F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71EED67F-3077-426A-BB27-7BA06B9CB5F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E3EFD429-2652-4130-BBAA-BC51317949D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F3DE7942-566C-4C99-AC0F-23C027E838C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54A08F72-B804-4E65-91E7-C606E241D77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D015F33B-E720-4F1C-9218-2EF11F61F7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F1929D4E-8781-4A3F-8BB5-8BD17563478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A43418D-B231-458F-84A1-6F67565F6CD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82DBD210-7543-4FA0-8067-0351040064EE}"/>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45A48196-41DD-40D7-BE36-81039B62580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5BB1B278-A2B0-43DB-849C-BD429A7D6CB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6BA493B5-B2CF-4C5A-B8AF-5A2E2123BBB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57CC49A6-B66B-46B2-9010-98D0A5478AA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3A0ECE99-FCA3-4823-812D-E5DCC2A73E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87B95CFF-6684-451C-ACAA-2F5BB9326E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553EAC8-E439-42F7-8B88-B2FEB325AE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52E3CE08-31C0-4746-9D66-AE82F5AE2495}"/>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3A3C689B-6FCB-45CE-8529-3BF3CD375CFD}"/>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6CD8449A-CC7D-41A9-995C-B5D360249646}"/>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29120442-D295-42EB-AF7B-9BE3F1C3592E}"/>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396F4035-B2DE-4049-8F90-8EE4CA4044B5}"/>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id="{EDFDFAA6-BFBE-4662-864A-EC6CA27B1E81}"/>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72BC7F73-5CA1-4CF8-BAEA-57CC490E82F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44379747-4B5D-44B7-8C51-03E3DF1594B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4DAD44E9-DAC1-48F7-AA90-A46A646081FF}"/>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D10AFE49-67A0-43D1-8F38-961A7FE5F65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77" name="フローチャート: 判断 576">
          <a:extLst>
            <a:ext uri="{FF2B5EF4-FFF2-40B4-BE49-F238E27FC236}">
              <a16:creationId xmlns:a16="http://schemas.microsoft.com/office/drawing/2014/main" id="{B0393E9F-D3BA-48DE-978D-A19975C3E5F1}"/>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EECCE06-177D-4DDF-90A1-5C65EA01C5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922C190F-8189-430E-A95A-000CB7CE00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69629C1-82FD-4D2A-8985-EC6955B20A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1FABDF1-8B0E-4150-A53B-7B5A101428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733EBFC-9B00-4755-8117-825E54C770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72513</xdr:rowOff>
    </xdr:from>
    <xdr:to>
      <xdr:col>116</xdr:col>
      <xdr:colOff>114300</xdr:colOff>
      <xdr:row>64</xdr:row>
      <xdr:rowOff>2663</xdr:rowOff>
    </xdr:to>
    <xdr:sp macro="" textlink="">
      <xdr:nvSpPr>
        <xdr:cNvPr id="583" name="楕円 582">
          <a:extLst>
            <a:ext uri="{FF2B5EF4-FFF2-40B4-BE49-F238E27FC236}">
              <a16:creationId xmlns:a16="http://schemas.microsoft.com/office/drawing/2014/main" id="{F74B8EF9-3BB1-4E2E-89EA-DB2A11B2C32A}"/>
            </a:ext>
          </a:extLst>
        </xdr:cNvPr>
        <xdr:cNvSpPr/>
      </xdr:nvSpPr>
      <xdr:spPr>
        <a:xfrm>
          <a:off x="22110700" y="108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95390</xdr:rowOff>
    </xdr:from>
    <xdr:ext cx="469744" cy="259045"/>
    <xdr:sp macro="" textlink="">
      <xdr:nvSpPr>
        <xdr:cNvPr id="584" name="【学校施設】&#10;一人当たり面積該当値テキスト">
          <a:extLst>
            <a:ext uri="{FF2B5EF4-FFF2-40B4-BE49-F238E27FC236}">
              <a16:creationId xmlns:a16="http://schemas.microsoft.com/office/drawing/2014/main" id="{1AA823DE-FE4F-45B3-A3C7-18FAF5C22826}"/>
            </a:ext>
          </a:extLst>
        </xdr:cNvPr>
        <xdr:cNvSpPr txBox="1"/>
      </xdr:nvSpPr>
      <xdr:spPr>
        <a:xfrm>
          <a:off x="22199600" y="107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75844</xdr:rowOff>
    </xdr:from>
    <xdr:to>
      <xdr:col>112</xdr:col>
      <xdr:colOff>38100</xdr:colOff>
      <xdr:row>64</xdr:row>
      <xdr:rowOff>5994</xdr:rowOff>
    </xdr:to>
    <xdr:sp macro="" textlink="">
      <xdr:nvSpPr>
        <xdr:cNvPr id="585" name="楕円 584">
          <a:extLst>
            <a:ext uri="{FF2B5EF4-FFF2-40B4-BE49-F238E27FC236}">
              <a16:creationId xmlns:a16="http://schemas.microsoft.com/office/drawing/2014/main" id="{CB289B11-9E09-4417-833A-833AC0B8EED2}"/>
            </a:ext>
          </a:extLst>
        </xdr:cNvPr>
        <xdr:cNvSpPr/>
      </xdr:nvSpPr>
      <xdr:spPr>
        <a:xfrm>
          <a:off x="21272500" y="108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123313</xdr:rowOff>
    </xdr:from>
    <xdr:to>
      <xdr:col>116</xdr:col>
      <xdr:colOff>63500</xdr:colOff>
      <xdr:row>63</xdr:row>
      <xdr:rowOff>126644</xdr:rowOff>
    </xdr:to>
    <xdr:cxnSp macro="">
      <xdr:nvCxnSpPr>
        <xdr:cNvPr id="586" name="直線コネクタ 585">
          <a:extLst>
            <a:ext uri="{FF2B5EF4-FFF2-40B4-BE49-F238E27FC236}">
              <a16:creationId xmlns:a16="http://schemas.microsoft.com/office/drawing/2014/main" id="{AAF0FB97-CE29-4662-A1A9-C4BF7D490F99}"/>
            </a:ext>
          </a:extLst>
        </xdr:cNvPr>
        <xdr:cNvCxnSpPr/>
      </xdr:nvCxnSpPr>
      <xdr:spPr>
        <a:xfrm flipV="1">
          <a:off x="21323300" y="10924663"/>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83225</xdr:rowOff>
    </xdr:from>
    <xdr:to>
      <xdr:col>107</xdr:col>
      <xdr:colOff>101600</xdr:colOff>
      <xdr:row>64</xdr:row>
      <xdr:rowOff>13375</xdr:rowOff>
    </xdr:to>
    <xdr:sp macro="" textlink="">
      <xdr:nvSpPr>
        <xdr:cNvPr id="587" name="楕円 586">
          <a:extLst>
            <a:ext uri="{FF2B5EF4-FFF2-40B4-BE49-F238E27FC236}">
              <a16:creationId xmlns:a16="http://schemas.microsoft.com/office/drawing/2014/main" id="{832C1875-33E7-4B73-BE2E-E56978F593EF}"/>
            </a:ext>
          </a:extLst>
        </xdr:cNvPr>
        <xdr:cNvSpPr/>
      </xdr:nvSpPr>
      <xdr:spPr>
        <a:xfrm>
          <a:off x="20383500" y="108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126644</xdr:rowOff>
    </xdr:from>
    <xdr:to>
      <xdr:col>111</xdr:col>
      <xdr:colOff>177800</xdr:colOff>
      <xdr:row>63</xdr:row>
      <xdr:rowOff>134025</xdr:rowOff>
    </xdr:to>
    <xdr:cxnSp macro="">
      <xdr:nvCxnSpPr>
        <xdr:cNvPr id="588" name="直線コネクタ 587">
          <a:extLst>
            <a:ext uri="{FF2B5EF4-FFF2-40B4-BE49-F238E27FC236}">
              <a16:creationId xmlns:a16="http://schemas.microsoft.com/office/drawing/2014/main" id="{BDB5F4EA-5958-4645-9012-B61CFC69D4C7}"/>
            </a:ext>
          </a:extLst>
        </xdr:cNvPr>
        <xdr:cNvCxnSpPr/>
      </xdr:nvCxnSpPr>
      <xdr:spPr>
        <a:xfrm flipV="1">
          <a:off x="20434300" y="10927994"/>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87372</xdr:rowOff>
    </xdr:from>
    <xdr:to>
      <xdr:col>102</xdr:col>
      <xdr:colOff>165100</xdr:colOff>
      <xdr:row>64</xdr:row>
      <xdr:rowOff>17522</xdr:rowOff>
    </xdr:to>
    <xdr:sp macro="" textlink="">
      <xdr:nvSpPr>
        <xdr:cNvPr id="589" name="楕円 588">
          <a:extLst>
            <a:ext uri="{FF2B5EF4-FFF2-40B4-BE49-F238E27FC236}">
              <a16:creationId xmlns:a16="http://schemas.microsoft.com/office/drawing/2014/main" id="{151F238B-D94F-4B5B-8885-DBED00D951BC}"/>
            </a:ext>
          </a:extLst>
        </xdr:cNvPr>
        <xdr:cNvSpPr/>
      </xdr:nvSpPr>
      <xdr:spPr>
        <a:xfrm>
          <a:off x="19494500" y="108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134025</xdr:rowOff>
    </xdr:from>
    <xdr:to>
      <xdr:col>107</xdr:col>
      <xdr:colOff>50800</xdr:colOff>
      <xdr:row>63</xdr:row>
      <xdr:rowOff>138172</xdr:rowOff>
    </xdr:to>
    <xdr:cxnSp macro="">
      <xdr:nvCxnSpPr>
        <xdr:cNvPr id="590" name="直線コネクタ 589">
          <a:extLst>
            <a:ext uri="{FF2B5EF4-FFF2-40B4-BE49-F238E27FC236}">
              <a16:creationId xmlns:a16="http://schemas.microsoft.com/office/drawing/2014/main" id="{10CAF9F8-B094-4E11-9E74-D258F9AF239E}"/>
            </a:ext>
          </a:extLst>
        </xdr:cNvPr>
        <xdr:cNvCxnSpPr/>
      </xdr:nvCxnSpPr>
      <xdr:spPr>
        <a:xfrm flipV="1">
          <a:off x="19545300" y="1093537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id="{EF8B8DA5-3CA5-4AFA-B44B-D1AD77B2CE21}"/>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id="{099FDE06-FBFE-443A-8BFC-4BECB9D76B42}"/>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5FF8110A-BA3B-4E84-9AD2-099204F65C3C}"/>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594" name="n_4aveValue【学校施設】&#10;一人当たり面積">
          <a:extLst>
            <a:ext uri="{FF2B5EF4-FFF2-40B4-BE49-F238E27FC236}">
              <a16:creationId xmlns:a16="http://schemas.microsoft.com/office/drawing/2014/main" id="{537D35E8-93A7-45E8-AB7E-8CF517B3CE0B}"/>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22521</xdr:rowOff>
    </xdr:from>
    <xdr:ext cx="469744" cy="259045"/>
    <xdr:sp macro="" textlink="">
      <xdr:nvSpPr>
        <xdr:cNvPr id="595" name="n_1mainValue【学校施設】&#10;一人当たり面積">
          <a:extLst>
            <a:ext uri="{FF2B5EF4-FFF2-40B4-BE49-F238E27FC236}">
              <a16:creationId xmlns:a16="http://schemas.microsoft.com/office/drawing/2014/main" id="{6ADA02D2-096A-46DA-B5FB-1C6290DEA561}"/>
            </a:ext>
          </a:extLst>
        </xdr:cNvPr>
        <xdr:cNvSpPr txBox="1"/>
      </xdr:nvSpPr>
      <xdr:spPr>
        <a:xfrm>
          <a:off x="21075727" y="106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29902</xdr:rowOff>
    </xdr:from>
    <xdr:ext cx="469744" cy="259045"/>
    <xdr:sp macro="" textlink="">
      <xdr:nvSpPr>
        <xdr:cNvPr id="596" name="n_2mainValue【学校施設】&#10;一人当たり面積">
          <a:extLst>
            <a:ext uri="{FF2B5EF4-FFF2-40B4-BE49-F238E27FC236}">
              <a16:creationId xmlns:a16="http://schemas.microsoft.com/office/drawing/2014/main" id="{46A654D5-EC25-4718-9497-EDC1604F2612}"/>
            </a:ext>
          </a:extLst>
        </xdr:cNvPr>
        <xdr:cNvSpPr txBox="1"/>
      </xdr:nvSpPr>
      <xdr:spPr>
        <a:xfrm>
          <a:off x="20199427" y="106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34049</xdr:rowOff>
    </xdr:from>
    <xdr:ext cx="469744" cy="259045"/>
    <xdr:sp macro="" textlink="">
      <xdr:nvSpPr>
        <xdr:cNvPr id="597" name="n_3mainValue【学校施設】&#10;一人当たり面積">
          <a:extLst>
            <a:ext uri="{FF2B5EF4-FFF2-40B4-BE49-F238E27FC236}">
              <a16:creationId xmlns:a16="http://schemas.microsoft.com/office/drawing/2014/main" id="{756982BB-4FEF-458A-863A-1DDB6AD832B1}"/>
            </a:ext>
          </a:extLst>
        </xdr:cNvPr>
        <xdr:cNvSpPr txBox="1"/>
      </xdr:nvSpPr>
      <xdr:spPr>
        <a:xfrm>
          <a:off x="19310427" y="106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BE2D6720-8351-406F-8BA4-7032183DD7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C2860323-5D00-473D-BC32-342AC1C6FF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17B639C1-7A20-475B-8CCC-FACCAE4E37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181C8921-AF5F-45BF-9E70-B00BDE7512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3BC44EAF-00BA-4A77-A103-4021284DF5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69218FF5-915C-41DC-9B39-998D8B7504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E74922D-D31D-4DBC-A756-7B26D9C200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56916E82-B150-4A34-AF8F-461F6488F4F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BAAEA1F5-B875-46B4-BC5D-4F24067150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988D50F7-B9B3-46E8-A527-70FA1B8044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D17097EC-D02C-4F91-84E0-5B9D51E918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36888E1A-8935-4722-8D7F-3CDAA66D54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9448ECCC-60F1-4E69-9D11-80D351E2DF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A07A66FE-259C-4667-A789-6E73A8467F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7F3F25A1-169A-4C37-BAA5-7BA4B7B60B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9C48BABA-B5FD-43E3-A118-FA40529C08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1ABAA1BA-2E4E-4831-833C-88D990ABE9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B02D6EA2-9753-427E-B7A7-C933824B5C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41E96561-B4DA-4B59-A5F1-E3F2BEF663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6BB3E20B-A44F-458E-9345-BBF6255CAE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89DC8F0B-973D-4761-9AC7-B345E5CD82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C508736B-AF9D-4A55-B655-ED359B0EE7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B7212681-743C-40BF-9AA4-368B89CE3F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2C28CC36-D511-4398-888C-E478B8D2B8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F7CFD73F-C7C7-40BB-8DE4-51551A073D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73D61A4B-672B-4076-B438-FF1C23F0BA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35DA38D2-03AB-46CA-9BAC-81E32EF7E9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6BBD2295-1ED0-4DA3-94F4-752A6CE240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C4D7CEF7-D8CA-4C9B-AB84-DA8E0E4079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8D1C6B29-743A-4F5F-8995-E764BFED7F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78FB28A1-83BE-48C3-B106-AA1C4CFB60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FA3BE945-7F6C-42AB-9255-17D6E595E8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B91FB8B5-C536-4F8E-8018-AD3F3D12B3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CCA6AAC3-5E40-42AC-A673-16D54E86FE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BB98A708-C17F-4B6A-865A-731E9CF82C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97CEB282-3BE1-4984-8EB8-99318E6D44D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2DA22440-F300-407B-8F22-ACC23F338A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56110189-278A-4696-8977-D53B8C7663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863A642C-68B4-413C-A98B-E3DA272F00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DE946A07-0146-44B6-A277-E1BD8EC02A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203EEA52-8708-4504-BC0C-F962F8834E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7CB541D0-0E16-460C-91DA-CD84A9B134EB}"/>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7815F013-895F-4E16-8102-DD278330818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D0B7C24B-64D9-4B29-B13D-5B6C5E1D0EB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19D8A58C-729E-4CB4-A2C2-9AEA69ADEB1E}"/>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7AEE2CAA-1034-4594-8CD9-69CD8D25BF27}"/>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FDBB1C27-A06E-4E86-B5DA-EB1AFFB947B3}"/>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88ABA4FF-30F9-4B31-A4E3-9A030265A21F}"/>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2666C141-2C92-4B39-A056-F9DD5793DA6F}"/>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27C6D006-084C-4CD2-B32A-59BE601BA37C}"/>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D6895277-2B2A-4A59-B178-5358C18453B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649" name="フローチャート: 判断 648">
          <a:extLst>
            <a:ext uri="{FF2B5EF4-FFF2-40B4-BE49-F238E27FC236}">
              <a16:creationId xmlns:a16="http://schemas.microsoft.com/office/drawing/2014/main" id="{BC8459F6-D99C-4916-BAF5-D3BB61C07922}"/>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746B042-63C3-4157-93E6-EC39815D10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928C027-15A4-461C-AF02-105781273A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99F1FF1D-D3C4-4F79-BAD4-95F68737F4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8DA85BD2-DB07-437B-A96F-9A8E4622FE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550E5C29-7D3D-48B1-8CF6-06468F08C8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655" name="楕円 654">
          <a:extLst>
            <a:ext uri="{FF2B5EF4-FFF2-40B4-BE49-F238E27FC236}">
              <a16:creationId xmlns:a16="http://schemas.microsoft.com/office/drawing/2014/main" id="{A9E3A5C9-233A-487A-A76F-09C4112923D4}"/>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90732</xdr:rowOff>
    </xdr:from>
    <xdr:ext cx="405111" cy="259045"/>
    <xdr:sp macro="" textlink="">
      <xdr:nvSpPr>
        <xdr:cNvPr id="656" name="【公民館】&#10;有形固定資産減価償却率該当値テキスト">
          <a:extLst>
            <a:ext uri="{FF2B5EF4-FFF2-40B4-BE49-F238E27FC236}">
              <a16:creationId xmlns:a16="http://schemas.microsoft.com/office/drawing/2014/main" id="{672F6E7E-8BD0-48BF-894A-277B257231BF}"/>
            </a:ext>
          </a:extLst>
        </xdr:cNvPr>
        <xdr:cNvSpPr txBox="1"/>
      </xdr:nvSpPr>
      <xdr:spPr>
        <a:xfrm>
          <a:off x="16357600" y="1792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657" name="楕円 656">
          <a:extLst>
            <a:ext uri="{FF2B5EF4-FFF2-40B4-BE49-F238E27FC236}">
              <a16:creationId xmlns:a16="http://schemas.microsoft.com/office/drawing/2014/main" id="{8C352160-568F-495D-BE01-B4669C897CA0}"/>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118655</xdr:rowOff>
    </xdr:to>
    <xdr:cxnSp macro="">
      <xdr:nvCxnSpPr>
        <xdr:cNvPr id="658" name="直線コネクタ 657">
          <a:extLst>
            <a:ext uri="{FF2B5EF4-FFF2-40B4-BE49-F238E27FC236}">
              <a16:creationId xmlns:a16="http://schemas.microsoft.com/office/drawing/2014/main" id="{DE60BE24-63D7-4B92-8E86-51B67B6243EE}"/>
            </a:ext>
          </a:extLst>
        </xdr:cNvPr>
        <xdr:cNvCxnSpPr/>
      </xdr:nvCxnSpPr>
      <xdr:spPr>
        <a:xfrm>
          <a:off x="15481300" y="18120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659" name="楕円 658">
          <a:extLst>
            <a:ext uri="{FF2B5EF4-FFF2-40B4-BE49-F238E27FC236}">
              <a16:creationId xmlns:a16="http://schemas.microsoft.com/office/drawing/2014/main" id="{83C03E46-4C75-4CD7-A36B-B79B415C46BC}"/>
            </a:ext>
          </a:extLst>
        </xdr:cNvPr>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118655</xdr:rowOff>
    </xdr:to>
    <xdr:cxnSp macro="">
      <xdr:nvCxnSpPr>
        <xdr:cNvPr id="660" name="直線コネクタ 659">
          <a:extLst>
            <a:ext uri="{FF2B5EF4-FFF2-40B4-BE49-F238E27FC236}">
              <a16:creationId xmlns:a16="http://schemas.microsoft.com/office/drawing/2014/main" id="{69CF3A0D-FEBC-479A-8B68-3F0882F86263}"/>
            </a:ext>
          </a:extLst>
        </xdr:cNvPr>
        <xdr:cNvCxnSpPr/>
      </xdr:nvCxnSpPr>
      <xdr:spPr>
        <a:xfrm>
          <a:off x="14592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661" name="楕円 660">
          <a:extLst>
            <a:ext uri="{FF2B5EF4-FFF2-40B4-BE49-F238E27FC236}">
              <a16:creationId xmlns:a16="http://schemas.microsoft.com/office/drawing/2014/main" id="{8060A53F-9A89-4B4A-9063-2863A7BC0765}"/>
            </a:ext>
          </a:extLst>
        </xdr:cNvPr>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118655</xdr:rowOff>
    </xdr:to>
    <xdr:cxnSp macro="">
      <xdr:nvCxnSpPr>
        <xdr:cNvPr id="662" name="直線コネクタ 661">
          <a:extLst>
            <a:ext uri="{FF2B5EF4-FFF2-40B4-BE49-F238E27FC236}">
              <a16:creationId xmlns:a16="http://schemas.microsoft.com/office/drawing/2014/main" id="{E6372D1A-8FCA-498F-A863-03F59F836523}"/>
            </a:ext>
          </a:extLst>
        </xdr:cNvPr>
        <xdr:cNvCxnSpPr/>
      </xdr:nvCxnSpPr>
      <xdr:spPr>
        <a:xfrm>
          <a:off x="13703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id="{6033AFBA-F90C-4B4A-B695-4F54676C6F57}"/>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id="{35816E61-6C16-4B30-BAEA-8A26795C6FBE}"/>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id="{9BDD1D3A-37F9-4585-86D8-1479077F3C67}"/>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666" name="n_4aveValue【公民館】&#10;有形固定資産減価償却率">
          <a:extLst>
            <a:ext uri="{FF2B5EF4-FFF2-40B4-BE49-F238E27FC236}">
              <a16:creationId xmlns:a16="http://schemas.microsoft.com/office/drawing/2014/main" id="{8A994B36-D639-4EDB-B200-5A05574F80FC}"/>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160582</xdr:rowOff>
    </xdr:from>
    <xdr:ext cx="405111" cy="259045"/>
    <xdr:sp macro="" textlink="">
      <xdr:nvSpPr>
        <xdr:cNvPr id="667" name="n_1mainValue【公民館】&#10;有形固定資産減価償却率">
          <a:extLst>
            <a:ext uri="{FF2B5EF4-FFF2-40B4-BE49-F238E27FC236}">
              <a16:creationId xmlns:a16="http://schemas.microsoft.com/office/drawing/2014/main" id="{11C63086-30E0-400E-AB88-72D925565B7D}"/>
            </a:ext>
          </a:extLst>
        </xdr:cNvPr>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668" name="n_2mainValue【公民館】&#10;有形固定資産減価償却率">
          <a:extLst>
            <a:ext uri="{FF2B5EF4-FFF2-40B4-BE49-F238E27FC236}">
              <a16:creationId xmlns:a16="http://schemas.microsoft.com/office/drawing/2014/main" id="{06C781DF-8CE8-4F0B-B353-25123E22A249}"/>
            </a:ext>
          </a:extLst>
        </xdr:cNvPr>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669" name="n_3mainValue【公民館】&#10;有形固定資産減価償却率">
          <a:extLst>
            <a:ext uri="{FF2B5EF4-FFF2-40B4-BE49-F238E27FC236}">
              <a16:creationId xmlns:a16="http://schemas.microsoft.com/office/drawing/2014/main" id="{3D151629-8638-4389-9FB4-6F2D42DFFD72}"/>
            </a:ext>
          </a:extLst>
        </xdr:cNvPr>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ED5F8DA3-F563-4135-9994-CA30C5AA5C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419588BF-F6E8-4AB4-B89E-F89D528FAF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DFB3438F-B78F-48F5-99A8-73AF5FC667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2E52A0D-1225-4EE6-B91B-E41D1C99DA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150E8BCC-CEB5-461F-BA0F-EED1820388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ED97BA45-3DF7-423C-9F62-3851C69BAF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44165C1-D496-49F5-92C5-E3EBBAAE98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AB4D164C-116F-49C2-8890-C19EFC77C7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C63A2527-1928-4DFE-B809-0CBFBAA50C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7E62C600-E133-4E51-8269-4F36424784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38847282-EEAD-4F5C-9A3B-58E8D20156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EF210F37-8195-4B4A-B416-6132D35D175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9DCFC456-25B0-4DC9-A5CD-B49AAB3A7C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2048DD87-E22F-4BA3-9C26-C2DF9821501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9298A2E1-08BD-447C-BC2A-3EDB6D6A9D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EB1B07D0-8069-453A-8BCD-E33B83703E9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D9D65FB0-5889-4762-BD8E-71F496122B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6F26D57F-7220-4D2D-B316-98E96CBE9C5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803BF0CA-525D-4B0C-9039-BED8C8D49D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174BFB88-86F7-4838-BEB8-863F6D99CD1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5611642A-8609-4024-A9FA-6F17BEC8F8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B9162C69-DE4B-4E96-9B17-1A195B380E6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4972CF2A-3996-479D-AC7D-F4916D210E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9C2C8D7D-11C1-46D4-96F2-6ABF8C7AA90D}"/>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17DF91B8-0ECE-4024-BFD2-F41E310572A7}"/>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8178318F-C9D3-497C-BC56-2D3A640C1D8E}"/>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ED91B57B-4A40-4499-BEE1-B35C7574926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6EB9FD94-D939-4ACC-9D0C-A72E52D23EC6}"/>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id="{12DFC038-E4C7-42AC-8382-33A9CFD98AEB}"/>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BCB2314E-6574-42DB-A998-88147284518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9CEC1865-2F91-4A8F-B893-8FECCDB28118}"/>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4B197AA7-4494-4791-8A81-8E4F935226C7}"/>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6F9D0E34-F26B-4DE6-8492-863F712654D9}"/>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03" name="フローチャート: 判断 702">
          <a:extLst>
            <a:ext uri="{FF2B5EF4-FFF2-40B4-BE49-F238E27FC236}">
              <a16:creationId xmlns:a16="http://schemas.microsoft.com/office/drawing/2014/main" id="{E63386AF-E5EC-44CC-AB33-8A263A1561F6}"/>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73FFED1-6927-42D2-B365-6152FEDE03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A2E20FA1-2BA9-4BCA-BFF0-D7B3A2046E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653536B-D4D3-4AD5-810C-A254C9476B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88651452-7D7E-4E84-A33B-ED3834975B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64691030-FAE9-46EC-A9F3-802AD8934A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50242</xdr:rowOff>
    </xdr:from>
    <xdr:to>
      <xdr:col>116</xdr:col>
      <xdr:colOff>114300</xdr:colOff>
      <xdr:row>108</xdr:row>
      <xdr:rowOff>151842</xdr:rowOff>
    </xdr:to>
    <xdr:sp macro="" textlink="">
      <xdr:nvSpPr>
        <xdr:cNvPr id="709" name="楕円 708">
          <a:extLst>
            <a:ext uri="{FF2B5EF4-FFF2-40B4-BE49-F238E27FC236}">
              <a16:creationId xmlns:a16="http://schemas.microsoft.com/office/drawing/2014/main" id="{AAF15B26-79EA-4ADD-9468-5E0C2BD4D26E}"/>
            </a:ext>
          </a:extLst>
        </xdr:cNvPr>
        <xdr:cNvSpPr/>
      </xdr:nvSpPr>
      <xdr:spPr>
        <a:xfrm>
          <a:off x="22110700" y="185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0" name="【公民館】&#10;一人当たり面積該当値テキスト">
          <a:extLst>
            <a:ext uri="{FF2B5EF4-FFF2-40B4-BE49-F238E27FC236}">
              <a16:creationId xmlns:a16="http://schemas.microsoft.com/office/drawing/2014/main" id="{CF784A6C-F657-46A2-822B-8D9B656C9052}"/>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51233</xdr:rowOff>
    </xdr:from>
    <xdr:to>
      <xdr:col>112</xdr:col>
      <xdr:colOff>38100</xdr:colOff>
      <xdr:row>108</xdr:row>
      <xdr:rowOff>152833</xdr:rowOff>
    </xdr:to>
    <xdr:sp macro="" textlink="">
      <xdr:nvSpPr>
        <xdr:cNvPr id="711" name="楕円 710">
          <a:extLst>
            <a:ext uri="{FF2B5EF4-FFF2-40B4-BE49-F238E27FC236}">
              <a16:creationId xmlns:a16="http://schemas.microsoft.com/office/drawing/2014/main" id="{81F29BB1-7668-4860-B985-80127B340114}"/>
            </a:ext>
          </a:extLst>
        </xdr:cNvPr>
        <xdr:cNvSpPr/>
      </xdr:nvSpPr>
      <xdr:spPr>
        <a:xfrm>
          <a:off x="21272500" y="185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101042</xdr:rowOff>
    </xdr:from>
    <xdr:to>
      <xdr:col>116</xdr:col>
      <xdr:colOff>63500</xdr:colOff>
      <xdr:row>108</xdr:row>
      <xdr:rowOff>102033</xdr:rowOff>
    </xdr:to>
    <xdr:cxnSp macro="">
      <xdr:nvCxnSpPr>
        <xdr:cNvPr id="712" name="直線コネクタ 711">
          <a:extLst>
            <a:ext uri="{FF2B5EF4-FFF2-40B4-BE49-F238E27FC236}">
              <a16:creationId xmlns:a16="http://schemas.microsoft.com/office/drawing/2014/main" id="{1CF286A0-8F59-4C7B-B366-1AB06A219A39}"/>
            </a:ext>
          </a:extLst>
        </xdr:cNvPr>
        <xdr:cNvCxnSpPr/>
      </xdr:nvCxnSpPr>
      <xdr:spPr>
        <a:xfrm flipV="1">
          <a:off x="21323300" y="1861764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53366</xdr:rowOff>
    </xdr:from>
    <xdr:to>
      <xdr:col>107</xdr:col>
      <xdr:colOff>101600</xdr:colOff>
      <xdr:row>108</xdr:row>
      <xdr:rowOff>154966</xdr:rowOff>
    </xdr:to>
    <xdr:sp macro="" textlink="">
      <xdr:nvSpPr>
        <xdr:cNvPr id="713" name="楕円 712">
          <a:extLst>
            <a:ext uri="{FF2B5EF4-FFF2-40B4-BE49-F238E27FC236}">
              <a16:creationId xmlns:a16="http://schemas.microsoft.com/office/drawing/2014/main" id="{68DC4790-3E9D-4A94-8825-B73866F47DA8}"/>
            </a:ext>
          </a:extLst>
        </xdr:cNvPr>
        <xdr:cNvSpPr/>
      </xdr:nvSpPr>
      <xdr:spPr>
        <a:xfrm>
          <a:off x="20383500" y="18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102033</xdr:rowOff>
    </xdr:from>
    <xdr:to>
      <xdr:col>111</xdr:col>
      <xdr:colOff>177800</xdr:colOff>
      <xdr:row>108</xdr:row>
      <xdr:rowOff>104166</xdr:rowOff>
    </xdr:to>
    <xdr:cxnSp macro="">
      <xdr:nvCxnSpPr>
        <xdr:cNvPr id="714" name="直線コネクタ 713">
          <a:extLst>
            <a:ext uri="{FF2B5EF4-FFF2-40B4-BE49-F238E27FC236}">
              <a16:creationId xmlns:a16="http://schemas.microsoft.com/office/drawing/2014/main" id="{40EFA6BC-2810-49C7-A1DA-86B59506DCBF}"/>
            </a:ext>
          </a:extLst>
        </xdr:cNvPr>
        <xdr:cNvCxnSpPr/>
      </xdr:nvCxnSpPr>
      <xdr:spPr>
        <a:xfrm flipV="1">
          <a:off x="20434300" y="1861863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54508</xdr:rowOff>
    </xdr:from>
    <xdr:to>
      <xdr:col>102</xdr:col>
      <xdr:colOff>165100</xdr:colOff>
      <xdr:row>108</xdr:row>
      <xdr:rowOff>156108</xdr:rowOff>
    </xdr:to>
    <xdr:sp macro="" textlink="">
      <xdr:nvSpPr>
        <xdr:cNvPr id="715" name="楕円 714">
          <a:extLst>
            <a:ext uri="{FF2B5EF4-FFF2-40B4-BE49-F238E27FC236}">
              <a16:creationId xmlns:a16="http://schemas.microsoft.com/office/drawing/2014/main" id="{47DDE187-0398-41AF-845B-36A73CC0A4F7}"/>
            </a:ext>
          </a:extLst>
        </xdr:cNvPr>
        <xdr:cNvSpPr/>
      </xdr:nvSpPr>
      <xdr:spPr>
        <a:xfrm>
          <a:off x="19494500" y="18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104166</xdr:rowOff>
    </xdr:from>
    <xdr:to>
      <xdr:col>107</xdr:col>
      <xdr:colOff>50800</xdr:colOff>
      <xdr:row>108</xdr:row>
      <xdr:rowOff>105308</xdr:rowOff>
    </xdr:to>
    <xdr:cxnSp macro="">
      <xdr:nvCxnSpPr>
        <xdr:cNvPr id="716" name="直線コネクタ 715">
          <a:extLst>
            <a:ext uri="{FF2B5EF4-FFF2-40B4-BE49-F238E27FC236}">
              <a16:creationId xmlns:a16="http://schemas.microsoft.com/office/drawing/2014/main" id="{A1555817-7197-492C-B218-20993A5B40DF}"/>
            </a:ext>
          </a:extLst>
        </xdr:cNvPr>
        <xdr:cNvCxnSpPr/>
      </xdr:nvCxnSpPr>
      <xdr:spPr>
        <a:xfrm flipV="1">
          <a:off x="19545300" y="1862076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id="{55E7A339-0662-4CA3-AF46-CCF754F8C6E2}"/>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id="{C2F83F11-5574-437E-9F71-4AB036E49357}"/>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id="{CFA26B9B-7BBE-4063-825A-DE0D79F74111}"/>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154957</xdr:rowOff>
    </xdr:from>
    <xdr:ext cx="469744" cy="259045"/>
    <xdr:sp macro="" textlink="">
      <xdr:nvSpPr>
        <xdr:cNvPr id="720" name="n_4aveValue【公民館】&#10;一人当たり面積">
          <a:extLst>
            <a:ext uri="{FF2B5EF4-FFF2-40B4-BE49-F238E27FC236}">
              <a16:creationId xmlns:a16="http://schemas.microsoft.com/office/drawing/2014/main" id="{6E765AA2-B311-4447-9BEF-7AED7C8A9FC6}"/>
            </a:ext>
          </a:extLst>
        </xdr:cNvPr>
        <xdr:cNvSpPr txBox="1"/>
      </xdr:nvSpPr>
      <xdr:spPr>
        <a:xfrm>
          <a:off x="18421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143960</xdr:rowOff>
    </xdr:from>
    <xdr:ext cx="469744" cy="259045"/>
    <xdr:sp macro="" textlink="">
      <xdr:nvSpPr>
        <xdr:cNvPr id="721" name="n_1mainValue【公民館】&#10;一人当たり面積">
          <a:extLst>
            <a:ext uri="{FF2B5EF4-FFF2-40B4-BE49-F238E27FC236}">
              <a16:creationId xmlns:a16="http://schemas.microsoft.com/office/drawing/2014/main" id="{E6E0E775-99A4-49EE-BF52-C05319F163F4}"/>
            </a:ext>
          </a:extLst>
        </xdr:cNvPr>
        <xdr:cNvSpPr txBox="1"/>
      </xdr:nvSpPr>
      <xdr:spPr>
        <a:xfrm>
          <a:off x="21075727" y="186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146093</xdr:rowOff>
    </xdr:from>
    <xdr:ext cx="469744" cy="259045"/>
    <xdr:sp macro="" textlink="">
      <xdr:nvSpPr>
        <xdr:cNvPr id="722" name="n_2mainValue【公民館】&#10;一人当たり面積">
          <a:extLst>
            <a:ext uri="{FF2B5EF4-FFF2-40B4-BE49-F238E27FC236}">
              <a16:creationId xmlns:a16="http://schemas.microsoft.com/office/drawing/2014/main" id="{43BE29DC-12A4-45A6-8A8C-E7AD7DE4B3AE}"/>
            </a:ext>
          </a:extLst>
        </xdr:cNvPr>
        <xdr:cNvSpPr txBox="1"/>
      </xdr:nvSpPr>
      <xdr:spPr>
        <a:xfrm>
          <a:off x="20199427" y="18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147235</xdr:rowOff>
    </xdr:from>
    <xdr:ext cx="469744" cy="259045"/>
    <xdr:sp macro="" textlink="">
      <xdr:nvSpPr>
        <xdr:cNvPr id="723" name="n_3mainValue【公民館】&#10;一人当たり面積">
          <a:extLst>
            <a:ext uri="{FF2B5EF4-FFF2-40B4-BE49-F238E27FC236}">
              <a16:creationId xmlns:a16="http://schemas.microsoft.com/office/drawing/2014/main" id="{AD8D323C-2706-4E7D-94BF-62B431E2BDFD}"/>
            </a:ext>
          </a:extLst>
        </xdr:cNvPr>
        <xdr:cNvSpPr txBox="1"/>
      </xdr:nvSpPr>
      <xdr:spPr>
        <a:xfrm>
          <a:off x="19310427" y="186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4F8A9D87-71EA-4616-A21E-CA5A1BFAD6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5A8DA7F4-D9C2-41D9-B269-26F376DD59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8FEEE1F3-B8EC-49C9-BAD3-5C2403FA32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類似団体と比較すると、保育所、橋りょう、住宅で減価償却率が高い水準にある。特に保育所については、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と非常に高い数値になっているが、木造施設である本施設は建設から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経過したことで、耐用年数を経過したことが原因である。ただし、維持管理・修繕により使用するうえでの問題はない。他の施設施設についても、個別管理計画に沿って改修等を実施しており、使用において問題はない状態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97179E-6DE5-44ED-98A4-C4DED6BA59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E0F46C-89E0-469F-BFB3-1D3C106FD4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81C133-24A2-4172-AF4E-6E932F1A4D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A83343-D250-4F8B-8118-FF18D9DEBD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44615B-EC23-4197-81E0-3130A9B0A5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407FBC-E359-4350-9A74-DC932B3EF0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769DC1-7C78-453E-BAB3-035EC65CEB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465B17-07C2-4DF7-997B-2C76236050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8F68A7-7BC2-4807-B44E-54DB715208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A88975-A03C-487B-8625-BE7ED7C07C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9EF004-684D-4B31-AEFD-E84E0C0B82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E925A6-9775-4819-A0DB-2CA5A1BEEC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486A81-76DD-4109-9B6E-B42CE16DE6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69A36A-E05E-4F03-9973-8A1B2C612E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4543D3-91E0-4398-842D-D930BB8AA7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C08DC50-20DF-4387-ACEE-F4ABFD1636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214ED7-36E4-4CDC-8B8F-2B702D6097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ED205C-8D42-4246-9597-B15692B910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6DF033-FCF0-443B-9AD3-32D7B01656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35C91B-27C1-4467-AC2F-435323533E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5A94A5-AED2-4CAB-BFC8-CBDCE2BEB5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22F8EF-7B1A-44F1-986F-D76ED04542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4B1565-1F1C-4936-9446-989725ADE5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D25FD8-D652-41AA-9703-506DE995C5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A28649-058C-4DBE-9F90-EFF8C8972B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23F3CF-E609-4186-BF72-6CAD324CAE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C195E4-48C4-4D9E-865B-008F62F43B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864F9D-1844-422E-AB81-8126F72671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696C09-17F9-46E4-AF54-8F6EF9AF9B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1F3111-4AF5-4B4C-B6AA-1ADADA2FF2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195274-1E4F-4A44-A769-EA0E8D48E1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C2FF1B-2D91-4BEE-8CD2-27ADDE49DC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F2F0D3-17E2-4530-BF51-1DBADAAA29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7D989F-97D7-4A36-B8AA-47EAE97A80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E18B4C-33F2-4624-9118-6543633F82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D935C7-FF2E-4494-B18F-B3D4131C50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2F7C67-0DC8-45DF-9575-C2DB67350B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6B177B-8B70-49F2-8BD5-09CCE0F74E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B1D61E-71A6-461C-B69A-3CFC6651B3C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358FE0B-C584-4B09-9DA0-7943828423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3827AE4-A878-4CE8-9E2A-72AA954563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2CD9F50-03A8-47B2-A726-F2F6EE71CA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2632E3C-422A-4B03-9DA0-0C9C8638A0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AC15CC9-2D70-4F21-BC67-53D3CD0366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15CB590-3E3F-4942-8BFD-AD0A32CB41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087C5C5-CF2E-4AF7-A433-0590C4B35E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4B3047A-BFA2-4881-B21E-F1001DFDD89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3EAC04D-20CC-4959-8EBD-3C0F9DBB37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31C273C-18D7-45AE-BB0F-4BEAED020F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A99B9EA-FC27-4A80-BF78-3FA5A50AD8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ACF9DD-D9D9-4104-90C7-1A80A02B91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36E2911-81A0-48BE-BF7B-CB23032F13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F9CFE4B-BF84-42C1-9611-8ACC48BB98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E53B49A-807A-405E-848F-8AF2BCE753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01F6F64-2CC9-4775-A649-4B821BB67C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EF45683-E8D3-4818-9C36-732294435A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7104646-7C3C-479D-810C-DCAF565515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A215F51-9F9C-4F83-829A-0B925EE716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2143909-A11C-44E6-9528-74B4DE9480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EFF52C7-AFAD-4213-A417-10513C958A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EAC6AC9-47CC-47F4-AFC7-6D7F6E9BFA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9FB1628-F492-471B-B679-E901ADC4CC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CAF3B3B-9983-42F1-BB90-E4482ABE5B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A29C10C-1203-480E-979B-1B33FD62F35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3309810-5B02-49C7-B225-6367887B0F5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662F3F5-630F-4B6E-BDE4-6A18F4C6BCE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14D61E1-4DA0-4C7E-92AF-FF55665F65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7B11E52-A1BB-4100-BF5B-646335DA928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6362B96-79B4-49ED-84B0-0C1BDC2599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CB98824-7C38-41B6-91AD-EC13E382EA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5FA5E6A-04C1-43F2-B71A-868C3F4BFD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2C30336-E57C-470B-8CB0-EC7E585915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B7BBB9F-4470-4135-B668-4445A2A4DBD1}"/>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DD5F894-2A21-4D13-919E-D9F77F0527B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2C26058-E365-42E1-9B73-47DF3BAAC64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D6D6182F-450A-4C7D-992B-F44C3503E5CF}"/>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133B19A-0C0D-48B7-AED6-0D72B57D9DD5}"/>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BC06ABC-247B-4CE4-AB96-0800AE43C4E2}"/>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EA90D1C2-822F-4C5F-A8F3-760A6EE59C45}"/>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8A766C50-0F93-43A8-A9D6-F1AD0703EFAF}"/>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DF25C129-9C51-4777-817B-AE7941F0ED86}"/>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826BCBFA-1593-4357-90F1-3B443299923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D431CCD3-C011-43B5-82B2-463399AC695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45B243B-8A85-423F-811D-4F1A679754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8D9B63B-EAED-4CF6-9101-6A08F0DB20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3CC49D8-0344-4BA5-8D73-34192A0A30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70E4BE2-CC13-4E64-84EB-386941529F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74287C2-A918-48CF-81B9-2B8C500B1E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34109</xdr:rowOff>
    </xdr:from>
    <xdr:to>
      <xdr:col>24</xdr:col>
      <xdr:colOff>114300</xdr:colOff>
      <xdr:row>62</xdr:row>
      <xdr:rowOff>135709</xdr:rowOff>
    </xdr:to>
    <xdr:sp macro="" textlink="">
      <xdr:nvSpPr>
        <xdr:cNvPr id="90" name="楕円 89">
          <a:extLst>
            <a:ext uri="{FF2B5EF4-FFF2-40B4-BE49-F238E27FC236}">
              <a16:creationId xmlns:a16="http://schemas.microsoft.com/office/drawing/2014/main" id="{B9504D85-F492-45F7-999F-FA8D8D5F477D}"/>
            </a:ext>
          </a:extLst>
        </xdr:cNvPr>
        <xdr:cNvSpPr/>
      </xdr:nvSpPr>
      <xdr:spPr>
        <a:xfrm>
          <a:off x="4584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B32B18C-2A88-45CF-9AC2-006B01697727}"/>
            </a:ext>
          </a:extLst>
        </xdr:cNvPr>
        <xdr:cNvSpPr txBox="1"/>
      </xdr:nvSpPr>
      <xdr:spPr>
        <a:xfrm>
          <a:off x="4673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2" name="楕円 91">
          <a:extLst>
            <a:ext uri="{FF2B5EF4-FFF2-40B4-BE49-F238E27FC236}">
              <a16:creationId xmlns:a16="http://schemas.microsoft.com/office/drawing/2014/main" id="{D315FE61-020C-4553-AEFB-69767F30DC7B}"/>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84909</xdr:rowOff>
    </xdr:to>
    <xdr:cxnSp macro="">
      <xdr:nvCxnSpPr>
        <xdr:cNvPr id="93" name="直線コネクタ 92">
          <a:extLst>
            <a:ext uri="{FF2B5EF4-FFF2-40B4-BE49-F238E27FC236}">
              <a16:creationId xmlns:a16="http://schemas.microsoft.com/office/drawing/2014/main" id="{71CD7A25-ED1E-41A7-B972-AB3459D06C47}"/>
            </a:ext>
          </a:extLst>
        </xdr:cNvPr>
        <xdr:cNvCxnSpPr/>
      </xdr:nvCxnSpPr>
      <xdr:spPr>
        <a:xfrm>
          <a:off x="3797300" y="106756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94" name="楕円 93">
          <a:extLst>
            <a:ext uri="{FF2B5EF4-FFF2-40B4-BE49-F238E27FC236}">
              <a16:creationId xmlns:a16="http://schemas.microsoft.com/office/drawing/2014/main" id="{EC92DDB8-A4DA-4E7F-879B-5B32D4FD6264}"/>
            </a:ext>
          </a:extLst>
        </xdr:cNvPr>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62</xdr:row>
      <xdr:rowOff>45720</xdr:rowOff>
    </xdr:to>
    <xdr:cxnSp macro="">
      <xdr:nvCxnSpPr>
        <xdr:cNvPr id="95" name="直線コネクタ 94">
          <a:extLst>
            <a:ext uri="{FF2B5EF4-FFF2-40B4-BE49-F238E27FC236}">
              <a16:creationId xmlns:a16="http://schemas.microsoft.com/office/drawing/2014/main" id="{2AD8F638-C49F-42E4-AAB6-A9223DC93BA5}"/>
            </a:ext>
          </a:extLst>
        </xdr:cNvPr>
        <xdr:cNvCxnSpPr/>
      </xdr:nvCxnSpPr>
      <xdr:spPr>
        <a:xfrm>
          <a:off x="2908300" y="10597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96" name="楕円 95">
          <a:extLst>
            <a:ext uri="{FF2B5EF4-FFF2-40B4-BE49-F238E27FC236}">
              <a16:creationId xmlns:a16="http://schemas.microsoft.com/office/drawing/2014/main" id="{D1E3C1C9-C826-4803-A5B2-D085B1351137}"/>
            </a:ext>
          </a:extLst>
        </xdr:cNvPr>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62</xdr:row>
      <xdr:rowOff>6531</xdr:rowOff>
    </xdr:to>
    <xdr:cxnSp macro="">
      <xdr:nvCxnSpPr>
        <xdr:cNvPr id="97" name="直線コネクタ 96">
          <a:extLst>
            <a:ext uri="{FF2B5EF4-FFF2-40B4-BE49-F238E27FC236}">
              <a16:creationId xmlns:a16="http://schemas.microsoft.com/office/drawing/2014/main" id="{45B6DF30-E35F-446E-B0EF-5E5FC085E6D5}"/>
            </a:ext>
          </a:extLst>
        </xdr:cNvPr>
        <xdr:cNvCxnSpPr/>
      </xdr:nvCxnSpPr>
      <xdr:spPr>
        <a:xfrm flipV="1">
          <a:off x="2019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E4293FA9-DE5A-4503-9AB4-AF3B737FFDE9}"/>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36ED32D8-C155-4680-A1F2-9811FEFEEC4B}"/>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0119F0AE-935B-4CDC-8198-74528AA1AFE2}"/>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id="{D85D0FF6-A640-406B-85B8-875611418039}"/>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02" name="n_1mainValue【体育館・プール】&#10;有形固定資産減価償却率">
          <a:extLst>
            <a:ext uri="{FF2B5EF4-FFF2-40B4-BE49-F238E27FC236}">
              <a16:creationId xmlns:a16="http://schemas.microsoft.com/office/drawing/2014/main" id="{F36759E5-B5FF-4453-AA81-D8BBA50FACEA}"/>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3" name="n_2mainValue【体育館・プール】&#10;有形固定資産減価償却率">
          <a:extLst>
            <a:ext uri="{FF2B5EF4-FFF2-40B4-BE49-F238E27FC236}">
              <a16:creationId xmlns:a16="http://schemas.microsoft.com/office/drawing/2014/main" id="{5148A69B-ECF4-4321-B456-C621C87597BF}"/>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104" name="n_3mainValue【体育館・プール】&#10;有形固定資産減価償却率">
          <a:extLst>
            <a:ext uri="{FF2B5EF4-FFF2-40B4-BE49-F238E27FC236}">
              <a16:creationId xmlns:a16="http://schemas.microsoft.com/office/drawing/2014/main" id="{3D6A11A0-0C4A-46A3-97B5-F2A2B9F66F6E}"/>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3B2E384A-CDA0-4869-8FCE-23C5E9C201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7F8E7E05-5872-4E55-8DBA-B38118E1B9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6876171C-A28F-4128-8C87-8D817212BD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B6BCE36-B39D-4B58-A866-0EA5A7F271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A1A51FC-EC86-428B-BBEA-9DEF7324AB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FE08BEDF-66BE-4DF6-9DD2-505A4D5997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B8D3FD02-0024-4CDD-B0EB-1511B03845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2F428077-E3E1-4B40-AEF8-39020D1167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D8D7D2D5-65CE-4A5E-81A3-38921546FB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B06AE44C-1643-48C7-9F01-A872956673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7AF5BBE6-93A1-456F-8D85-752550175B9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D20093D5-1CDB-4166-A647-D351B5EFA87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FF4A145D-01E5-46D4-A3CC-DB9DDB8C9F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1B53FA25-7DE5-4391-91FB-98205B9083A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B9794A68-17D2-4E35-8086-CEA56397417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99F51995-F77C-4436-B30A-97A4F92736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F444BD37-0953-401C-8AA6-BF376D5D795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8B4C9C6C-7A01-40BB-A03B-D29BC5E94E7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48DEDC92-B29E-474F-92E9-FC7AFC7C6A1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F402DD6E-3384-4FBC-A08B-4D870FA0E1A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AF37A18B-3EFB-4E7D-8DD3-1E245E1A401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C926A643-90A0-4DE3-87C8-15D586156C9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BF2BD963-474C-45EE-BBDC-8509D28D2A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F5BF7E64-B695-454A-A16C-280514A4D9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F44DFB70-B00E-4082-A0F2-C94AB25E70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D578AA72-DEE4-4322-9933-B2DE34E85647}"/>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FA56CDF4-C917-4C51-AB1B-D309BD51F80F}"/>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0D7E60B4-0A61-48CF-9861-B3A005EC423F}"/>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051EBF78-F534-406C-896A-037A9C9BB0AC}"/>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9E145180-9F61-4F41-88ED-FFF28A9DB55D}"/>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27E288D8-5055-44D5-B1C6-F5024D6F76F9}"/>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D4E901D4-93B9-44E0-BCA1-1FA8420A680E}"/>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FD09654D-D270-480B-ACC1-3021A3295176}"/>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ABD709CD-87C9-415F-A215-1B58F5CEB918}"/>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47432AAD-FB46-46AC-97A5-5278F8BCF8AF}"/>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0" name="フローチャート: 判断 139">
          <a:extLst>
            <a:ext uri="{FF2B5EF4-FFF2-40B4-BE49-F238E27FC236}">
              <a16:creationId xmlns:a16="http://schemas.microsoft.com/office/drawing/2014/main" id="{95FA62D4-A99E-4608-8984-85EF8FBC96F8}"/>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960CF81-0B49-46DB-AE4A-B99906B6E2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34269A6-5208-4896-9F2F-CA9A3D42FD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59D8A8A-C1F4-4EF6-84C2-CDF5AE0B93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276130A-516A-4FFE-9BAF-61915C84E6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117E7ED-4215-4959-8149-AFD8D9BF9E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10922</xdr:rowOff>
    </xdr:from>
    <xdr:to>
      <xdr:col>55</xdr:col>
      <xdr:colOff>50800</xdr:colOff>
      <xdr:row>55</xdr:row>
      <xdr:rowOff>112522</xdr:rowOff>
    </xdr:to>
    <xdr:sp macro="" textlink="">
      <xdr:nvSpPr>
        <xdr:cNvPr id="146" name="楕円 145">
          <a:extLst>
            <a:ext uri="{FF2B5EF4-FFF2-40B4-BE49-F238E27FC236}">
              <a16:creationId xmlns:a16="http://schemas.microsoft.com/office/drawing/2014/main" id="{517561B7-B9E2-4E37-AC56-00A8E68911ED}"/>
            </a:ext>
          </a:extLst>
        </xdr:cNvPr>
        <xdr:cNvSpPr/>
      </xdr:nvSpPr>
      <xdr:spPr>
        <a:xfrm>
          <a:off x="10426700" y="94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135399</xdr:rowOff>
    </xdr:from>
    <xdr:ext cx="469744" cy="259045"/>
    <xdr:sp macro="" textlink="">
      <xdr:nvSpPr>
        <xdr:cNvPr id="147" name="【体育館・プール】&#10;一人当たり面積該当値テキスト">
          <a:extLst>
            <a:ext uri="{FF2B5EF4-FFF2-40B4-BE49-F238E27FC236}">
              <a16:creationId xmlns:a16="http://schemas.microsoft.com/office/drawing/2014/main" id="{9E15E1B9-283B-44B9-AF30-24DBFBDE58AD}"/>
            </a:ext>
          </a:extLst>
        </xdr:cNvPr>
        <xdr:cNvSpPr txBox="1"/>
      </xdr:nvSpPr>
      <xdr:spPr>
        <a:xfrm>
          <a:off x="10515600" y="939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40966</xdr:rowOff>
    </xdr:from>
    <xdr:to>
      <xdr:col>50</xdr:col>
      <xdr:colOff>165100</xdr:colOff>
      <xdr:row>55</xdr:row>
      <xdr:rowOff>142566</xdr:rowOff>
    </xdr:to>
    <xdr:sp macro="" textlink="">
      <xdr:nvSpPr>
        <xdr:cNvPr id="148" name="楕円 147">
          <a:extLst>
            <a:ext uri="{FF2B5EF4-FFF2-40B4-BE49-F238E27FC236}">
              <a16:creationId xmlns:a16="http://schemas.microsoft.com/office/drawing/2014/main" id="{5999EA19-821B-4292-B3DD-FFA44C75928B}"/>
            </a:ext>
          </a:extLst>
        </xdr:cNvPr>
        <xdr:cNvSpPr/>
      </xdr:nvSpPr>
      <xdr:spPr>
        <a:xfrm>
          <a:off x="9588500" y="94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61722</xdr:rowOff>
    </xdr:from>
    <xdr:to>
      <xdr:col>55</xdr:col>
      <xdr:colOff>0</xdr:colOff>
      <xdr:row>55</xdr:row>
      <xdr:rowOff>91766</xdr:rowOff>
    </xdr:to>
    <xdr:cxnSp macro="">
      <xdr:nvCxnSpPr>
        <xdr:cNvPr id="149" name="直線コネクタ 148">
          <a:extLst>
            <a:ext uri="{FF2B5EF4-FFF2-40B4-BE49-F238E27FC236}">
              <a16:creationId xmlns:a16="http://schemas.microsoft.com/office/drawing/2014/main" id="{D31B8D55-E5CA-4921-8316-8BA4D9AED0D2}"/>
            </a:ext>
          </a:extLst>
        </xdr:cNvPr>
        <xdr:cNvCxnSpPr/>
      </xdr:nvCxnSpPr>
      <xdr:spPr>
        <a:xfrm flipV="1">
          <a:off x="9639300" y="9491472"/>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107587</xdr:rowOff>
    </xdr:from>
    <xdr:to>
      <xdr:col>46</xdr:col>
      <xdr:colOff>38100</xdr:colOff>
      <xdr:row>56</xdr:row>
      <xdr:rowOff>37737</xdr:rowOff>
    </xdr:to>
    <xdr:sp macro="" textlink="">
      <xdr:nvSpPr>
        <xdr:cNvPr id="150" name="楕円 149">
          <a:extLst>
            <a:ext uri="{FF2B5EF4-FFF2-40B4-BE49-F238E27FC236}">
              <a16:creationId xmlns:a16="http://schemas.microsoft.com/office/drawing/2014/main" id="{BCE11FAF-7FC5-4473-B45D-7D35AEA21D59}"/>
            </a:ext>
          </a:extLst>
        </xdr:cNvPr>
        <xdr:cNvSpPr/>
      </xdr:nvSpPr>
      <xdr:spPr>
        <a:xfrm>
          <a:off x="8699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91766</xdr:rowOff>
    </xdr:from>
    <xdr:to>
      <xdr:col>50</xdr:col>
      <xdr:colOff>114300</xdr:colOff>
      <xdr:row>55</xdr:row>
      <xdr:rowOff>158387</xdr:rowOff>
    </xdr:to>
    <xdr:cxnSp macro="">
      <xdr:nvCxnSpPr>
        <xdr:cNvPr id="151" name="直線コネクタ 150">
          <a:extLst>
            <a:ext uri="{FF2B5EF4-FFF2-40B4-BE49-F238E27FC236}">
              <a16:creationId xmlns:a16="http://schemas.microsoft.com/office/drawing/2014/main" id="{C73F88B1-77F0-4CA6-8783-388CED5DF0B6}"/>
            </a:ext>
          </a:extLst>
        </xdr:cNvPr>
        <xdr:cNvCxnSpPr/>
      </xdr:nvCxnSpPr>
      <xdr:spPr>
        <a:xfrm flipV="1">
          <a:off x="8750300" y="9521516"/>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144816</xdr:rowOff>
    </xdr:from>
    <xdr:to>
      <xdr:col>41</xdr:col>
      <xdr:colOff>101600</xdr:colOff>
      <xdr:row>56</xdr:row>
      <xdr:rowOff>74966</xdr:rowOff>
    </xdr:to>
    <xdr:sp macro="" textlink="">
      <xdr:nvSpPr>
        <xdr:cNvPr id="152" name="楕円 151">
          <a:extLst>
            <a:ext uri="{FF2B5EF4-FFF2-40B4-BE49-F238E27FC236}">
              <a16:creationId xmlns:a16="http://schemas.microsoft.com/office/drawing/2014/main" id="{FF87DF9F-D04D-44DB-BDEF-E86E9849A429}"/>
            </a:ext>
          </a:extLst>
        </xdr:cNvPr>
        <xdr:cNvSpPr/>
      </xdr:nvSpPr>
      <xdr:spPr>
        <a:xfrm>
          <a:off x="7810500" y="95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158387</xdr:rowOff>
    </xdr:from>
    <xdr:to>
      <xdr:col>45</xdr:col>
      <xdr:colOff>177800</xdr:colOff>
      <xdr:row>56</xdr:row>
      <xdr:rowOff>24166</xdr:rowOff>
    </xdr:to>
    <xdr:cxnSp macro="">
      <xdr:nvCxnSpPr>
        <xdr:cNvPr id="153" name="直線コネクタ 152">
          <a:extLst>
            <a:ext uri="{FF2B5EF4-FFF2-40B4-BE49-F238E27FC236}">
              <a16:creationId xmlns:a16="http://schemas.microsoft.com/office/drawing/2014/main" id="{B939F133-B505-4727-975C-B2C1F782E0CB}"/>
            </a:ext>
          </a:extLst>
        </xdr:cNvPr>
        <xdr:cNvCxnSpPr/>
      </xdr:nvCxnSpPr>
      <xdr:spPr>
        <a:xfrm flipV="1">
          <a:off x="7861300" y="958813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D876CAF8-B212-4300-9E25-95EBB8A0DE75}"/>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A3B2963E-4E28-4CEF-9083-ABE5031DBFE1}"/>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DC96DB39-F095-4F23-B72A-C7D8C35D3CC3}"/>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57" name="n_4aveValue【体育館・プール】&#10;一人当たり面積">
          <a:extLst>
            <a:ext uri="{FF2B5EF4-FFF2-40B4-BE49-F238E27FC236}">
              <a16:creationId xmlns:a16="http://schemas.microsoft.com/office/drawing/2014/main" id="{1496AAC0-B436-457B-8D6F-E84B5FDA2FEA}"/>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159093</xdr:rowOff>
    </xdr:from>
    <xdr:ext cx="469744" cy="259045"/>
    <xdr:sp macro="" textlink="">
      <xdr:nvSpPr>
        <xdr:cNvPr id="158" name="n_1mainValue【体育館・プール】&#10;一人当たり面積">
          <a:extLst>
            <a:ext uri="{FF2B5EF4-FFF2-40B4-BE49-F238E27FC236}">
              <a16:creationId xmlns:a16="http://schemas.microsoft.com/office/drawing/2014/main" id="{10D0D310-1132-4F24-B8CF-20CEE1909CEA}"/>
            </a:ext>
          </a:extLst>
        </xdr:cNvPr>
        <xdr:cNvSpPr txBox="1"/>
      </xdr:nvSpPr>
      <xdr:spPr>
        <a:xfrm>
          <a:off x="9391727" y="924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54264</xdr:rowOff>
    </xdr:from>
    <xdr:ext cx="469744" cy="259045"/>
    <xdr:sp macro="" textlink="">
      <xdr:nvSpPr>
        <xdr:cNvPr id="159" name="n_2mainValue【体育館・プール】&#10;一人当たり面積">
          <a:extLst>
            <a:ext uri="{FF2B5EF4-FFF2-40B4-BE49-F238E27FC236}">
              <a16:creationId xmlns:a16="http://schemas.microsoft.com/office/drawing/2014/main" id="{1507D36F-99DC-4214-8503-53801DC8C748}"/>
            </a:ext>
          </a:extLst>
        </xdr:cNvPr>
        <xdr:cNvSpPr txBox="1"/>
      </xdr:nvSpPr>
      <xdr:spPr>
        <a:xfrm>
          <a:off x="8515427" y="93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91493</xdr:rowOff>
    </xdr:from>
    <xdr:ext cx="469744" cy="259045"/>
    <xdr:sp macro="" textlink="">
      <xdr:nvSpPr>
        <xdr:cNvPr id="160" name="n_3mainValue【体育館・プール】&#10;一人当たり面積">
          <a:extLst>
            <a:ext uri="{FF2B5EF4-FFF2-40B4-BE49-F238E27FC236}">
              <a16:creationId xmlns:a16="http://schemas.microsoft.com/office/drawing/2014/main" id="{89A9442C-CABB-4C66-8BFF-A13A7383055D}"/>
            </a:ext>
          </a:extLst>
        </xdr:cNvPr>
        <xdr:cNvSpPr txBox="1"/>
      </xdr:nvSpPr>
      <xdr:spPr>
        <a:xfrm>
          <a:off x="7626427" y="934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50D92631-84E9-4936-96F8-A1E7ACEE9D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4DAD4FB5-5907-4BE5-AA66-0F791F700F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4059D6E0-E248-4590-83D2-A6B25032AF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3BBAE4CA-87CF-4B1C-A430-EF688D92B0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13BF890A-1486-4ED4-9521-CDB0C5F622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72B926C9-119D-462F-A70B-79B7AC1C59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F99F38F9-21C2-434C-A6FC-3A14BA5300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BAB168F6-09ED-428D-83A4-F63BD4170A0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A4CDB9B3-1E3B-492E-8AA6-3C5BEB3FDD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C4794095-F17D-4400-840B-AFE4E49422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6A5D9220-EBD2-4E75-BBCD-4935254A1D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3E7348AB-45FC-4478-B56A-B8F4D148AD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226CDD4A-C117-4F9A-908E-64FD9ACFE9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D1160259-2E79-469E-A351-0BE7441E46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B73A2EBE-649B-41F2-8213-D4EFEAC984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B77961B9-5D98-485B-A75D-3D970A66A6F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A9AD9692-ABA5-4604-AC5F-5E2948C9D2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E9B6619D-9091-44FE-966E-60066F2354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3B6EC337-43E0-4A87-84A7-D4CFC7BC90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A6BE1001-7545-47AA-843C-9510CD236D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1209E1D5-F5D9-45E6-BB95-57A22A31F0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6BC6AFB4-CD23-4CA2-A3EB-74A51913E0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4E0F52C6-4FC8-4C41-9CA0-7687C3DC86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CA7DDE5C-83A1-428B-B75F-98986EBDA2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60281EC1-0890-4D07-96C9-43864461BB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25A2C22D-E2D2-4C28-8761-BFD95C6D89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B0C2F456-41A9-4FA6-8EB5-8AB69FE190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C9D6746B-A5C6-443D-8E19-0CB3AFE6B7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C8FA0C1B-8664-4977-A4AF-0BF3676F1A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BA85C41E-F95D-40FD-BCF8-182D6C683E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9220EC85-8BA4-468E-A76E-A791572E6A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8525BBB1-5FFF-4236-AEEF-F6F42A5D81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7EB9A6BF-2B40-4BA2-ACA4-D48960F66B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0141145A-546A-484C-B628-077F8FA03B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575287CD-B4F5-490C-A6C1-874A215637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1AB7D48E-5231-44EB-9EA5-EC3376320A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421EFD9D-D021-4333-84DF-980F7FD857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C295C847-035F-44AC-B552-889D7680E8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4C4EBEA0-B454-4E01-BF33-7E943FA00D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1322AC72-F6E5-41F3-A5A3-6B5DFD09F2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a:extLst>
            <a:ext uri="{FF2B5EF4-FFF2-40B4-BE49-F238E27FC236}">
              <a16:creationId xmlns:a16="http://schemas.microsoft.com/office/drawing/2014/main" id="{C77D502C-AC0C-42CE-8BD0-54D69B6CC1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a:extLst>
            <a:ext uri="{FF2B5EF4-FFF2-40B4-BE49-F238E27FC236}">
              <a16:creationId xmlns:a16="http://schemas.microsoft.com/office/drawing/2014/main" id="{FCB39C0D-77E7-4646-A75E-61C0A3C91F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a:extLst>
            <a:ext uri="{FF2B5EF4-FFF2-40B4-BE49-F238E27FC236}">
              <a16:creationId xmlns:a16="http://schemas.microsoft.com/office/drawing/2014/main" id="{6E8C6C04-5BB4-45C9-9BA2-6CB75A3947B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a:extLst>
            <a:ext uri="{FF2B5EF4-FFF2-40B4-BE49-F238E27FC236}">
              <a16:creationId xmlns:a16="http://schemas.microsoft.com/office/drawing/2014/main" id="{ABEB512E-DB48-4EBA-AEC3-5131226CD82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a:extLst>
            <a:ext uri="{FF2B5EF4-FFF2-40B4-BE49-F238E27FC236}">
              <a16:creationId xmlns:a16="http://schemas.microsoft.com/office/drawing/2014/main" id="{65EC8752-A3FF-409B-A0D4-376993D0A26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a:extLst>
            <a:ext uri="{FF2B5EF4-FFF2-40B4-BE49-F238E27FC236}">
              <a16:creationId xmlns:a16="http://schemas.microsoft.com/office/drawing/2014/main" id="{FA651A7E-80FF-4150-9F2D-A56AE95DAA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a:extLst>
            <a:ext uri="{FF2B5EF4-FFF2-40B4-BE49-F238E27FC236}">
              <a16:creationId xmlns:a16="http://schemas.microsoft.com/office/drawing/2014/main" id="{ABF6E536-2F36-4E50-B4AE-ECEBF7A02D0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a:extLst>
            <a:ext uri="{FF2B5EF4-FFF2-40B4-BE49-F238E27FC236}">
              <a16:creationId xmlns:a16="http://schemas.microsoft.com/office/drawing/2014/main" id="{EA855A28-1C3B-45E2-B642-F923CB01FD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a:extLst>
            <a:ext uri="{FF2B5EF4-FFF2-40B4-BE49-F238E27FC236}">
              <a16:creationId xmlns:a16="http://schemas.microsoft.com/office/drawing/2014/main" id="{98A88ED5-751B-44CF-AD4D-43B4470E458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a:extLst>
            <a:ext uri="{FF2B5EF4-FFF2-40B4-BE49-F238E27FC236}">
              <a16:creationId xmlns:a16="http://schemas.microsoft.com/office/drawing/2014/main" id="{96E6A6B3-A993-47E0-8282-97BA7CFFC1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a:extLst>
            <a:ext uri="{FF2B5EF4-FFF2-40B4-BE49-F238E27FC236}">
              <a16:creationId xmlns:a16="http://schemas.microsoft.com/office/drawing/2014/main" id="{9C2ED384-147B-4A53-994C-D191CAB4858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a:extLst>
            <a:ext uri="{FF2B5EF4-FFF2-40B4-BE49-F238E27FC236}">
              <a16:creationId xmlns:a16="http://schemas.microsoft.com/office/drawing/2014/main" id="{7BED23DB-B722-4CB7-B5F6-611EFC06C9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a:extLst>
            <a:ext uri="{FF2B5EF4-FFF2-40B4-BE49-F238E27FC236}">
              <a16:creationId xmlns:a16="http://schemas.microsoft.com/office/drawing/2014/main" id="{F9935002-3AB6-4567-A010-9D3A12C0D61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a:extLst>
            <a:ext uri="{FF2B5EF4-FFF2-40B4-BE49-F238E27FC236}">
              <a16:creationId xmlns:a16="http://schemas.microsoft.com/office/drawing/2014/main" id="{68CB929F-220A-49C0-B962-D1704FBD02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a:extLst>
            <a:ext uri="{FF2B5EF4-FFF2-40B4-BE49-F238E27FC236}">
              <a16:creationId xmlns:a16="http://schemas.microsoft.com/office/drawing/2014/main" id="{5B344A35-A395-4544-9C9F-A54B72E930C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a:extLst>
            <a:ext uri="{FF2B5EF4-FFF2-40B4-BE49-F238E27FC236}">
              <a16:creationId xmlns:a16="http://schemas.microsoft.com/office/drawing/2014/main" id="{09ED2B07-9A9C-4191-9339-AC23B43AF9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AD5C0E8D-9A70-4799-BFA9-1A527E68EA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8" name="直線コネクタ 217">
          <a:extLst>
            <a:ext uri="{FF2B5EF4-FFF2-40B4-BE49-F238E27FC236}">
              <a16:creationId xmlns:a16="http://schemas.microsoft.com/office/drawing/2014/main" id="{D5D96C77-3259-4436-86C2-DEC856611627}"/>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F3652099-DAAE-4687-8B91-4FCA04D9B1F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0" name="直線コネクタ 219">
          <a:extLst>
            <a:ext uri="{FF2B5EF4-FFF2-40B4-BE49-F238E27FC236}">
              <a16:creationId xmlns:a16="http://schemas.microsoft.com/office/drawing/2014/main" id="{1D2DBCD2-0DFC-4DB0-BF40-EEF300F0A7B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1" name="【一般廃棄物処理施設】&#10;有形固定資産減価償却率最大値テキスト">
          <a:extLst>
            <a:ext uri="{FF2B5EF4-FFF2-40B4-BE49-F238E27FC236}">
              <a16:creationId xmlns:a16="http://schemas.microsoft.com/office/drawing/2014/main" id="{E6431792-DAD8-42E0-85DE-B050DC01BFF7}"/>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2" name="直線コネクタ 221">
          <a:extLst>
            <a:ext uri="{FF2B5EF4-FFF2-40B4-BE49-F238E27FC236}">
              <a16:creationId xmlns:a16="http://schemas.microsoft.com/office/drawing/2014/main" id="{3597764A-C732-41DE-882C-8CEDD40076C3}"/>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AF6523C0-AD16-47B2-84C9-4B9B5F1DE76E}"/>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4" name="フローチャート: 判断 223">
          <a:extLst>
            <a:ext uri="{FF2B5EF4-FFF2-40B4-BE49-F238E27FC236}">
              <a16:creationId xmlns:a16="http://schemas.microsoft.com/office/drawing/2014/main" id="{1747CB31-1DFF-4EC7-832B-BCE9476895FC}"/>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5" name="フローチャート: 判断 224">
          <a:extLst>
            <a:ext uri="{FF2B5EF4-FFF2-40B4-BE49-F238E27FC236}">
              <a16:creationId xmlns:a16="http://schemas.microsoft.com/office/drawing/2014/main" id="{80592B11-3F04-4079-82AA-E36CD8C6F90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6" name="フローチャート: 判断 225">
          <a:extLst>
            <a:ext uri="{FF2B5EF4-FFF2-40B4-BE49-F238E27FC236}">
              <a16:creationId xmlns:a16="http://schemas.microsoft.com/office/drawing/2014/main" id="{06C8864B-6C51-4C9C-A996-5FA73851C6A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7" name="フローチャート: 判断 226">
          <a:extLst>
            <a:ext uri="{FF2B5EF4-FFF2-40B4-BE49-F238E27FC236}">
              <a16:creationId xmlns:a16="http://schemas.microsoft.com/office/drawing/2014/main" id="{5F8C9F49-C7C7-482D-8D6F-E4827C006F98}"/>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228" name="フローチャート: 判断 227">
          <a:extLst>
            <a:ext uri="{FF2B5EF4-FFF2-40B4-BE49-F238E27FC236}">
              <a16:creationId xmlns:a16="http://schemas.microsoft.com/office/drawing/2014/main" id="{2B831895-7CE5-4677-A504-7AA303B0C7B8}"/>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9B830D8A-E541-44D9-A841-312B04696B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CC326B16-D582-45C2-B9DE-DC4E51B1EC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B6C48127-E274-43F0-995F-D12CC8EFDE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EC4EEB1-BD0F-4C39-A1EF-086A637371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7E56926-D855-4E04-BB23-8114AB0A5D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62956</xdr:rowOff>
    </xdr:from>
    <xdr:to>
      <xdr:col>85</xdr:col>
      <xdr:colOff>177800</xdr:colOff>
      <xdr:row>41</xdr:row>
      <xdr:rowOff>164556</xdr:rowOff>
    </xdr:to>
    <xdr:sp macro="" textlink="">
      <xdr:nvSpPr>
        <xdr:cNvPr id="234" name="楕円 233">
          <a:extLst>
            <a:ext uri="{FF2B5EF4-FFF2-40B4-BE49-F238E27FC236}">
              <a16:creationId xmlns:a16="http://schemas.microsoft.com/office/drawing/2014/main" id="{A2F0E8EB-7538-40DB-8B09-1AE4D972EB0C}"/>
            </a:ext>
          </a:extLst>
        </xdr:cNvPr>
        <xdr:cNvSpPr/>
      </xdr:nvSpPr>
      <xdr:spPr>
        <a:xfrm>
          <a:off x="16268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41383</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4B025248-D258-46A6-B984-FC52D15AA689}"/>
            </a:ext>
          </a:extLst>
        </xdr:cNvPr>
        <xdr:cNvSpPr txBox="1"/>
      </xdr:nvSpPr>
      <xdr:spPr>
        <a:xfrm>
          <a:off x="16357600"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31931</xdr:rowOff>
    </xdr:from>
    <xdr:to>
      <xdr:col>81</xdr:col>
      <xdr:colOff>101600</xdr:colOff>
      <xdr:row>41</xdr:row>
      <xdr:rowOff>133531</xdr:rowOff>
    </xdr:to>
    <xdr:sp macro="" textlink="">
      <xdr:nvSpPr>
        <xdr:cNvPr id="236" name="楕円 235">
          <a:extLst>
            <a:ext uri="{FF2B5EF4-FFF2-40B4-BE49-F238E27FC236}">
              <a16:creationId xmlns:a16="http://schemas.microsoft.com/office/drawing/2014/main" id="{E8559CFE-5C2A-4F5C-B795-8650A0ADCE3D}"/>
            </a:ext>
          </a:extLst>
        </xdr:cNvPr>
        <xdr:cNvSpPr/>
      </xdr:nvSpPr>
      <xdr:spPr>
        <a:xfrm>
          <a:off x="15430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82731</xdr:rowOff>
    </xdr:from>
    <xdr:to>
      <xdr:col>85</xdr:col>
      <xdr:colOff>127000</xdr:colOff>
      <xdr:row>41</xdr:row>
      <xdr:rowOff>113756</xdr:rowOff>
    </xdr:to>
    <xdr:cxnSp macro="">
      <xdr:nvCxnSpPr>
        <xdr:cNvPr id="237" name="直線コネクタ 236">
          <a:extLst>
            <a:ext uri="{FF2B5EF4-FFF2-40B4-BE49-F238E27FC236}">
              <a16:creationId xmlns:a16="http://schemas.microsoft.com/office/drawing/2014/main" id="{2628E7FC-D3CB-44CA-9C1B-02C4BB5783F7}"/>
            </a:ext>
          </a:extLst>
        </xdr:cNvPr>
        <xdr:cNvCxnSpPr/>
      </xdr:nvCxnSpPr>
      <xdr:spPr>
        <a:xfrm>
          <a:off x="15481300" y="71121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238" name="楕円 237">
          <a:extLst>
            <a:ext uri="{FF2B5EF4-FFF2-40B4-BE49-F238E27FC236}">
              <a16:creationId xmlns:a16="http://schemas.microsoft.com/office/drawing/2014/main" id="{C15E5465-DCB0-4B53-B099-6D7BF763F626}"/>
            </a:ext>
          </a:extLst>
        </xdr:cNvPr>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82731</xdr:rowOff>
    </xdr:to>
    <xdr:cxnSp macro="">
      <xdr:nvCxnSpPr>
        <xdr:cNvPr id="239" name="直線コネクタ 238">
          <a:extLst>
            <a:ext uri="{FF2B5EF4-FFF2-40B4-BE49-F238E27FC236}">
              <a16:creationId xmlns:a16="http://schemas.microsoft.com/office/drawing/2014/main" id="{1EE30346-FE5F-4756-9075-1ED56FF4BC28}"/>
            </a:ext>
          </a:extLst>
        </xdr:cNvPr>
        <xdr:cNvCxnSpPr/>
      </xdr:nvCxnSpPr>
      <xdr:spPr>
        <a:xfrm>
          <a:off x="14592300" y="710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240" name="楕円 239">
          <a:extLst>
            <a:ext uri="{FF2B5EF4-FFF2-40B4-BE49-F238E27FC236}">
              <a16:creationId xmlns:a16="http://schemas.microsoft.com/office/drawing/2014/main" id="{FE04D03F-D55A-4BC5-B6F9-77B7621F1ECC}"/>
            </a:ext>
          </a:extLst>
        </xdr:cNvPr>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41</xdr:row>
      <xdr:rowOff>76200</xdr:rowOff>
    </xdr:to>
    <xdr:cxnSp macro="">
      <xdr:nvCxnSpPr>
        <xdr:cNvPr id="241" name="直線コネクタ 240">
          <a:extLst>
            <a:ext uri="{FF2B5EF4-FFF2-40B4-BE49-F238E27FC236}">
              <a16:creationId xmlns:a16="http://schemas.microsoft.com/office/drawing/2014/main" id="{67203EC2-ADA7-4A23-8415-A84A27258199}"/>
            </a:ext>
          </a:extLst>
        </xdr:cNvPr>
        <xdr:cNvCxnSpPr/>
      </xdr:nvCxnSpPr>
      <xdr:spPr>
        <a:xfrm>
          <a:off x="13703300" y="6674576"/>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42" name="n_1aveValue【一般廃棄物処理施設】&#10;有形固定資産減価償却率">
          <a:extLst>
            <a:ext uri="{FF2B5EF4-FFF2-40B4-BE49-F238E27FC236}">
              <a16:creationId xmlns:a16="http://schemas.microsoft.com/office/drawing/2014/main" id="{B528E359-30BA-4718-9CBF-C6B368016EAE}"/>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43" name="n_2aveValue【一般廃棄物処理施設】&#10;有形固定資産減価償却率">
          <a:extLst>
            <a:ext uri="{FF2B5EF4-FFF2-40B4-BE49-F238E27FC236}">
              <a16:creationId xmlns:a16="http://schemas.microsoft.com/office/drawing/2014/main" id="{D3B58F48-4ACA-4474-A3EF-3880DC123743}"/>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44" name="n_3aveValue【一般廃棄物処理施設】&#10;有形固定資産減価償却率">
          <a:extLst>
            <a:ext uri="{FF2B5EF4-FFF2-40B4-BE49-F238E27FC236}">
              <a16:creationId xmlns:a16="http://schemas.microsoft.com/office/drawing/2014/main" id="{DF51461F-4F71-4A20-98BE-62730D923DEB}"/>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245" name="n_4aveValue【一般廃棄物処理施設】&#10;有形固定資産減価償却率">
          <a:extLst>
            <a:ext uri="{FF2B5EF4-FFF2-40B4-BE49-F238E27FC236}">
              <a16:creationId xmlns:a16="http://schemas.microsoft.com/office/drawing/2014/main" id="{5F5C6946-DD36-4632-BD11-462D491843C3}"/>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124658</xdr:rowOff>
    </xdr:from>
    <xdr:ext cx="405111" cy="259045"/>
    <xdr:sp macro="" textlink="">
      <xdr:nvSpPr>
        <xdr:cNvPr id="246" name="n_1mainValue【一般廃棄物処理施設】&#10;有形固定資産減価償却率">
          <a:extLst>
            <a:ext uri="{FF2B5EF4-FFF2-40B4-BE49-F238E27FC236}">
              <a16:creationId xmlns:a16="http://schemas.microsoft.com/office/drawing/2014/main" id="{B090D316-E9FD-483A-BA95-6C3A3222D7AC}"/>
            </a:ext>
          </a:extLst>
        </xdr:cNvPr>
        <xdr:cNvSpPr txBox="1"/>
      </xdr:nvSpPr>
      <xdr:spPr>
        <a:xfrm>
          <a:off x="15266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247" name="n_2mainValue【一般廃棄物処理施設】&#10;有形固定資産減価償却率">
          <a:extLst>
            <a:ext uri="{FF2B5EF4-FFF2-40B4-BE49-F238E27FC236}">
              <a16:creationId xmlns:a16="http://schemas.microsoft.com/office/drawing/2014/main" id="{0817D38F-02EC-493C-8848-6D71E3DB1F78}"/>
            </a:ext>
          </a:extLst>
        </xdr:cNvPr>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248" name="n_3mainValue【一般廃棄物処理施設】&#10;有形固定資産減価償却率">
          <a:extLst>
            <a:ext uri="{FF2B5EF4-FFF2-40B4-BE49-F238E27FC236}">
              <a16:creationId xmlns:a16="http://schemas.microsoft.com/office/drawing/2014/main" id="{71944EC7-3237-42A1-AB2F-B5306972566C}"/>
            </a:ext>
          </a:extLst>
        </xdr:cNvPr>
        <xdr:cNvSpPr txBox="1"/>
      </xdr:nvSpPr>
      <xdr:spPr>
        <a:xfrm>
          <a:off x="13500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E7AF8D40-435F-42EF-B395-6493F4071E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B41C439F-4CD1-465D-9907-426FA499C4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3F914223-FCEA-48D2-98E4-973DDA8B09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D6B348EF-55B8-4C5F-96BC-648A4E9881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0D0CABD2-40AA-4830-9BEA-2567F4E247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4AF234F7-FED2-43FC-A0FC-A29DBFED87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938FD3F2-7D51-40A0-9417-AE6935892A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4F29A645-2C26-4238-81C4-1F23F51CF5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7" name="テキスト ボックス 256">
          <a:extLst>
            <a:ext uri="{FF2B5EF4-FFF2-40B4-BE49-F238E27FC236}">
              <a16:creationId xmlns:a16="http://schemas.microsoft.com/office/drawing/2014/main" id="{6E5C09E7-7CEB-49AD-A1B7-F07DE7151B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8" name="直線コネクタ 257">
          <a:extLst>
            <a:ext uri="{FF2B5EF4-FFF2-40B4-BE49-F238E27FC236}">
              <a16:creationId xmlns:a16="http://schemas.microsoft.com/office/drawing/2014/main" id="{415B91C6-1CC8-4F0E-B7D1-519373AF3C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9" name="直線コネクタ 258">
          <a:extLst>
            <a:ext uri="{FF2B5EF4-FFF2-40B4-BE49-F238E27FC236}">
              <a16:creationId xmlns:a16="http://schemas.microsoft.com/office/drawing/2014/main" id="{4D92DA82-2158-4CA5-B89C-45E5AF61EF5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0" name="テキスト ボックス 259">
          <a:extLst>
            <a:ext uri="{FF2B5EF4-FFF2-40B4-BE49-F238E27FC236}">
              <a16:creationId xmlns:a16="http://schemas.microsoft.com/office/drawing/2014/main" id="{4C317378-978C-48CD-B460-18EFCE29A02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1" name="直線コネクタ 260">
          <a:extLst>
            <a:ext uri="{FF2B5EF4-FFF2-40B4-BE49-F238E27FC236}">
              <a16:creationId xmlns:a16="http://schemas.microsoft.com/office/drawing/2014/main" id="{0B0F968F-3C78-452D-95A9-28E65E21A5E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2" name="テキスト ボックス 261">
          <a:extLst>
            <a:ext uri="{FF2B5EF4-FFF2-40B4-BE49-F238E27FC236}">
              <a16:creationId xmlns:a16="http://schemas.microsoft.com/office/drawing/2014/main" id="{73C7D5E8-55F1-467E-955B-2F8B53F1C35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3" name="直線コネクタ 262">
          <a:extLst>
            <a:ext uri="{FF2B5EF4-FFF2-40B4-BE49-F238E27FC236}">
              <a16:creationId xmlns:a16="http://schemas.microsoft.com/office/drawing/2014/main" id="{24A23132-BC06-4641-A57A-B025E210564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4" name="テキスト ボックス 263">
          <a:extLst>
            <a:ext uri="{FF2B5EF4-FFF2-40B4-BE49-F238E27FC236}">
              <a16:creationId xmlns:a16="http://schemas.microsoft.com/office/drawing/2014/main" id="{ACC64865-DCC2-41E3-B41D-DAC79E19D3D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5" name="直線コネクタ 264">
          <a:extLst>
            <a:ext uri="{FF2B5EF4-FFF2-40B4-BE49-F238E27FC236}">
              <a16:creationId xmlns:a16="http://schemas.microsoft.com/office/drawing/2014/main" id="{521B45CF-2B1B-4F39-AAB6-81A664B803E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6" name="テキスト ボックス 265">
          <a:extLst>
            <a:ext uri="{FF2B5EF4-FFF2-40B4-BE49-F238E27FC236}">
              <a16:creationId xmlns:a16="http://schemas.microsoft.com/office/drawing/2014/main" id="{AA499878-0EF0-45C4-9B07-F3ACFB07806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7" name="直線コネクタ 266">
          <a:extLst>
            <a:ext uri="{FF2B5EF4-FFF2-40B4-BE49-F238E27FC236}">
              <a16:creationId xmlns:a16="http://schemas.microsoft.com/office/drawing/2014/main" id="{F9B6F4DD-6390-48E2-9B0B-BB0B5F7759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8" name="テキスト ボックス 267">
          <a:extLst>
            <a:ext uri="{FF2B5EF4-FFF2-40B4-BE49-F238E27FC236}">
              <a16:creationId xmlns:a16="http://schemas.microsoft.com/office/drawing/2014/main" id="{EAC83767-7ACE-4A2E-8EA2-9DFD6EC45C6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9" name="直線コネクタ 268">
          <a:extLst>
            <a:ext uri="{FF2B5EF4-FFF2-40B4-BE49-F238E27FC236}">
              <a16:creationId xmlns:a16="http://schemas.microsoft.com/office/drawing/2014/main" id="{DF815566-0CE4-4574-9F57-02B76E0080E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0" name="テキスト ボックス 269">
          <a:extLst>
            <a:ext uri="{FF2B5EF4-FFF2-40B4-BE49-F238E27FC236}">
              <a16:creationId xmlns:a16="http://schemas.microsoft.com/office/drawing/2014/main" id="{CB758342-2E70-4FE6-8E77-8EEA7F7BB1E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EC7671D2-73D8-4364-A590-998F470922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06772F4B-F220-4B25-80FD-FCEA07F3BF0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721D426D-60D6-4CCE-B3E1-E613BD5AE8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4" name="直線コネクタ 273">
          <a:extLst>
            <a:ext uri="{FF2B5EF4-FFF2-40B4-BE49-F238E27FC236}">
              <a16:creationId xmlns:a16="http://schemas.microsoft.com/office/drawing/2014/main" id="{394E0926-CB53-4218-A8FB-D6CFE82EEDD6}"/>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5" name="【一般廃棄物処理施設】&#10;一人当たり有形固定資産（償却資産）額最小値テキスト">
          <a:extLst>
            <a:ext uri="{FF2B5EF4-FFF2-40B4-BE49-F238E27FC236}">
              <a16:creationId xmlns:a16="http://schemas.microsoft.com/office/drawing/2014/main" id="{52CBAA52-BFF9-4669-9A24-C5A8BB8564AF}"/>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6" name="直線コネクタ 275">
          <a:extLst>
            <a:ext uri="{FF2B5EF4-FFF2-40B4-BE49-F238E27FC236}">
              <a16:creationId xmlns:a16="http://schemas.microsoft.com/office/drawing/2014/main" id="{FF004571-AF19-4053-AB5C-077A9FEFFB38}"/>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7" name="【一般廃棄物処理施設】&#10;一人当たり有形固定資産（償却資産）額最大値テキスト">
          <a:extLst>
            <a:ext uri="{FF2B5EF4-FFF2-40B4-BE49-F238E27FC236}">
              <a16:creationId xmlns:a16="http://schemas.microsoft.com/office/drawing/2014/main" id="{956C7E38-B977-4193-B74D-97DAC06B310A}"/>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8" name="直線コネクタ 277">
          <a:extLst>
            <a:ext uri="{FF2B5EF4-FFF2-40B4-BE49-F238E27FC236}">
              <a16:creationId xmlns:a16="http://schemas.microsoft.com/office/drawing/2014/main" id="{5BF53E39-EFAC-4183-B656-A216392CB675}"/>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DDE97219-2CDA-451A-B90B-C5E0BB10DB45}"/>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0" name="フローチャート: 判断 279">
          <a:extLst>
            <a:ext uri="{FF2B5EF4-FFF2-40B4-BE49-F238E27FC236}">
              <a16:creationId xmlns:a16="http://schemas.microsoft.com/office/drawing/2014/main" id="{F5AF2608-3BE6-4E14-A2E0-9AB14C8DAEC3}"/>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81" name="フローチャート: 判断 280">
          <a:extLst>
            <a:ext uri="{FF2B5EF4-FFF2-40B4-BE49-F238E27FC236}">
              <a16:creationId xmlns:a16="http://schemas.microsoft.com/office/drawing/2014/main" id="{52ACC167-CFE9-4650-9E79-6C8366308CA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82" name="フローチャート: 判断 281">
          <a:extLst>
            <a:ext uri="{FF2B5EF4-FFF2-40B4-BE49-F238E27FC236}">
              <a16:creationId xmlns:a16="http://schemas.microsoft.com/office/drawing/2014/main" id="{C2A1FB73-6180-4357-B075-D4474EB0FDD8}"/>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3" name="フローチャート: 判断 282">
          <a:extLst>
            <a:ext uri="{FF2B5EF4-FFF2-40B4-BE49-F238E27FC236}">
              <a16:creationId xmlns:a16="http://schemas.microsoft.com/office/drawing/2014/main" id="{10BAF913-6557-4BA8-8ACA-205C4E31719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284" name="フローチャート: 判断 283">
          <a:extLst>
            <a:ext uri="{FF2B5EF4-FFF2-40B4-BE49-F238E27FC236}">
              <a16:creationId xmlns:a16="http://schemas.microsoft.com/office/drawing/2014/main" id="{E93E9011-8BDF-4E57-B885-5316C2AEC513}"/>
            </a:ext>
          </a:extLst>
        </xdr:cNvPr>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B945584C-9CB8-459C-B826-EAD1D18614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CC6C6AF0-2357-4001-B273-1BA448ABF2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F0387EA8-D997-4173-8289-D86921A196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471418E9-2DB3-449D-A6E6-CCBF72D2D9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322A8E99-11DE-49DF-85BA-1FD7F15797C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8613</xdr:rowOff>
    </xdr:from>
    <xdr:to>
      <xdr:col>116</xdr:col>
      <xdr:colOff>114300</xdr:colOff>
      <xdr:row>41</xdr:row>
      <xdr:rowOff>110213</xdr:rowOff>
    </xdr:to>
    <xdr:sp macro="" textlink="">
      <xdr:nvSpPr>
        <xdr:cNvPr id="290" name="楕円 289">
          <a:extLst>
            <a:ext uri="{FF2B5EF4-FFF2-40B4-BE49-F238E27FC236}">
              <a16:creationId xmlns:a16="http://schemas.microsoft.com/office/drawing/2014/main" id="{ECE866DC-D439-4F01-9BFC-2370CA1D364E}"/>
            </a:ext>
          </a:extLst>
        </xdr:cNvPr>
        <xdr:cNvSpPr/>
      </xdr:nvSpPr>
      <xdr:spPr>
        <a:xfrm>
          <a:off x="22110700" y="70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31490</xdr:rowOff>
    </xdr:from>
    <xdr:ext cx="599010" cy="259045"/>
    <xdr:sp macro="" textlink="">
      <xdr:nvSpPr>
        <xdr:cNvPr id="291" name="【一般廃棄物処理施設】&#10;一人当たり有形固定資産（償却資産）額該当値テキスト">
          <a:extLst>
            <a:ext uri="{FF2B5EF4-FFF2-40B4-BE49-F238E27FC236}">
              <a16:creationId xmlns:a16="http://schemas.microsoft.com/office/drawing/2014/main" id="{28B71979-460F-46BB-8DC6-A2A2505C5F49}"/>
            </a:ext>
          </a:extLst>
        </xdr:cNvPr>
        <xdr:cNvSpPr txBox="1"/>
      </xdr:nvSpPr>
      <xdr:spPr>
        <a:xfrm>
          <a:off x="22199600" y="68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27184</xdr:rowOff>
    </xdr:from>
    <xdr:to>
      <xdr:col>112</xdr:col>
      <xdr:colOff>38100</xdr:colOff>
      <xdr:row>42</xdr:row>
      <xdr:rowOff>128784</xdr:rowOff>
    </xdr:to>
    <xdr:sp macro="" textlink="">
      <xdr:nvSpPr>
        <xdr:cNvPr id="292" name="楕円 291">
          <a:extLst>
            <a:ext uri="{FF2B5EF4-FFF2-40B4-BE49-F238E27FC236}">
              <a16:creationId xmlns:a16="http://schemas.microsoft.com/office/drawing/2014/main" id="{AA8B7FCF-AE76-4ED6-8687-DE650F37B33D}"/>
            </a:ext>
          </a:extLst>
        </xdr:cNvPr>
        <xdr:cNvSpPr/>
      </xdr:nvSpPr>
      <xdr:spPr>
        <a:xfrm>
          <a:off x="21272500" y="72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59413</xdr:rowOff>
    </xdr:from>
    <xdr:to>
      <xdr:col>116</xdr:col>
      <xdr:colOff>63500</xdr:colOff>
      <xdr:row>42</xdr:row>
      <xdr:rowOff>77984</xdr:rowOff>
    </xdr:to>
    <xdr:cxnSp macro="">
      <xdr:nvCxnSpPr>
        <xdr:cNvPr id="293" name="直線コネクタ 292">
          <a:extLst>
            <a:ext uri="{FF2B5EF4-FFF2-40B4-BE49-F238E27FC236}">
              <a16:creationId xmlns:a16="http://schemas.microsoft.com/office/drawing/2014/main" id="{311E8EEE-664F-474C-A27C-0AE927304BEF}"/>
            </a:ext>
          </a:extLst>
        </xdr:cNvPr>
        <xdr:cNvCxnSpPr/>
      </xdr:nvCxnSpPr>
      <xdr:spPr>
        <a:xfrm flipV="1">
          <a:off x="21323300" y="7088863"/>
          <a:ext cx="838200" cy="19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28146</xdr:rowOff>
    </xdr:from>
    <xdr:to>
      <xdr:col>107</xdr:col>
      <xdr:colOff>101600</xdr:colOff>
      <xdr:row>42</xdr:row>
      <xdr:rowOff>129746</xdr:rowOff>
    </xdr:to>
    <xdr:sp macro="" textlink="">
      <xdr:nvSpPr>
        <xdr:cNvPr id="294" name="楕円 293">
          <a:extLst>
            <a:ext uri="{FF2B5EF4-FFF2-40B4-BE49-F238E27FC236}">
              <a16:creationId xmlns:a16="http://schemas.microsoft.com/office/drawing/2014/main" id="{45CA24E6-775D-4454-B22E-D248F916E51A}"/>
            </a:ext>
          </a:extLst>
        </xdr:cNvPr>
        <xdr:cNvSpPr/>
      </xdr:nvSpPr>
      <xdr:spPr>
        <a:xfrm>
          <a:off x="20383500" y="72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77984</xdr:rowOff>
    </xdr:from>
    <xdr:to>
      <xdr:col>111</xdr:col>
      <xdr:colOff>177800</xdr:colOff>
      <xdr:row>42</xdr:row>
      <xdr:rowOff>78946</xdr:rowOff>
    </xdr:to>
    <xdr:cxnSp macro="">
      <xdr:nvCxnSpPr>
        <xdr:cNvPr id="295" name="直線コネクタ 294">
          <a:extLst>
            <a:ext uri="{FF2B5EF4-FFF2-40B4-BE49-F238E27FC236}">
              <a16:creationId xmlns:a16="http://schemas.microsoft.com/office/drawing/2014/main" id="{2AD8AE27-0758-44FA-842A-5B257242C9B0}"/>
            </a:ext>
          </a:extLst>
        </xdr:cNvPr>
        <xdr:cNvCxnSpPr/>
      </xdr:nvCxnSpPr>
      <xdr:spPr>
        <a:xfrm flipV="1">
          <a:off x="20434300" y="7278884"/>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38786</xdr:rowOff>
    </xdr:from>
    <xdr:to>
      <xdr:col>102</xdr:col>
      <xdr:colOff>165100</xdr:colOff>
      <xdr:row>42</xdr:row>
      <xdr:rowOff>140386</xdr:rowOff>
    </xdr:to>
    <xdr:sp macro="" textlink="">
      <xdr:nvSpPr>
        <xdr:cNvPr id="296" name="楕円 295">
          <a:extLst>
            <a:ext uri="{FF2B5EF4-FFF2-40B4-BE49-F238E27FC236}">
              <a16:creationId xmlns:a16="http://schemas.microsoft.com/office/drawing/2014/main" id="{B1EA111A-F5AA-46D2-BB57-2ECE0942216B}"/>
            </a:ext>
          </a:extLst>
        </xdr:cNvPr>
        <xdr:cNvSpPr/>
      </xdr:nvSpPr>
      <xdr:spPr>
        <a:xfrm>
          <a:off x="19494500" y="7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78946</xdr:rowOff>
    </xdr:from>
    <xdr:to>
      <xdr:col>107</xdr:col>
      <xdr:colOff>50800</xdr:colOff>
      <xdr:row>42</xdr:row>
      <xdr:rowOff>89586</xdr:rowOff>
    </xdr:to>
    <xdr:cxnSp macro="">
      <xdr:nvCxnSpPr>
        <xdr:cNvPr id="297" name="直線コネクタ 296">
          <a:extLst>
            <a:ext uri="{FF2B5EF4-FFF2-40B4-BE49-F238E27FC236}">
              <a16:creationId xmlns:a16="http://schemas.microsoft.com/office/drawing/2014/main" id="{E31738E4-7418-404A-A79F-837CDC9C2F60}"/>
            </a:ext>
          </a:extLst>
        </xdr:cNvPr>
        <xdr:cNvCxnSpPr/>
      </xdr:nvCxnSpPr>
      <xdr:spPr>
        <a:xfrm flipV="1">
          <a:off x="19545300" y="7279846"/>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298" name="n_1aveValue【一般廃棄物処理施設】&#10;一人当たり有形固定資産（償却資産）額">
          <a:extLst>
            <a:ext uri="{FF2B5EF4-FFF2-40B4-BE49-F238E27FC236}">
              <a16:creationId xmlns:a16="http://schemas.microsoft.com/office/drawing/2014/main" id="{64336ECE-36C8-4705-A00D-67842C4F038B}"/>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99" name="n_2aveValue【一般廃棄物処理施設】&#10;一人当たり有形固定資産（償却資産）額">
          <a:extLst>
            <a:ext uri="{FF2B5EF4-FFF2-40B4-BE49-F238E27FC236}">
              <a16:creationId xmlns:a16="http://schemas.microsoft.com/office/drawing/2014/main" id="{E75D5E64-6503-4CE1-9007-CB1889C2B864}"/>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00" name="n_3aveValue【一般廃棄物処理施設】&#10;一人当たり有形固定資産（償却資産）額">
          <a:extLst>
            <a:ext uri="{FF2B5EF4-FFF2-40B4-BE49-F238E27FC236}">
              <a16:creationId xmlns:a16="http://schemas.microsoft.com/office/drawing/2014/main" id="{3D627E21-6CA0-4804-B18F-EC7D84D138A9}"/>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116166</xdr:rowOff>
    </xdr:from>
    <xdr:ext cx="599010" cy="259045"/>
    <xdr:sp macro="" textlink="">
      <xdr:nvSpPr>
        <xdr:cNvPr id="301" name="n_4aveValue【一般廃棄物処理施設】&#10;一人当たり有形固定資産（償却資産）額">
          <a:extLst>
            <a:ext uri="{FF2B5EF4-FFF2-40B4-BE49-F238E27FC236}">
              <a16:creationId xmlns:a16="http://schemas.microsoft.com/office/drawing/2014/main" id="{7270AF9C-B665-49E4-A0C6-16F57CC9543A}"/>
            </a:ext>
          </a:extLst>
        </xdr:cNvPr>
        <xdr:cNvSpPr txBox="1"/>
      </xdr:nvSpPr>
      <xdr:spPr>
        <a:xfrm>
          <a:off x="18356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119911</xdr:rowOff>
    </xdr:from>
    <xdr:ext cx="534377" cy="259045"/>
    <xdr:sp macro="" textlink="">
      <xdr:nvSpPr>
        <xdr:cNvPr id="302" name="n_1mainValue【一般廃棄物処理施設】&#10;一人当たり有形固定資産（償却資産）額">
          <a:extLst>
            <a:ext uri="{FF2B5EF4-FFF2-40B4-BE49-F238E27FC236}">
              <a16:creationId xmlns:a16="http://schemas.microsoft.com/office/drawing/2014/main" id="{D99049CA-9D9E-4E6C-84A3-6557D7D0EA32}"/>
            </a:ext>
          </a:extLst>
        </xdr:cNvPr>
        <xdr:cNvSpPr txBox="1"/>
      </xdr:nvSpPr>
      <xdr:spPr>
        <a:xfrm>
          <a:off x="21043411" y="73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120873</xdr:rowOff>
    </xdr:from>
    <xdr:ext cx="534377" cy="259045"/>
    <xdr:sp macro="" textlink="">
      <xdr:nvSpPr>
        <xdr:cNvPr id="303" name="n_2mainValue【一般廃棄物処理施設】&#10;一人当たり有形固定資産（償却資産）額">
          <a:extLst>
            <a:ext uri="{FF2B5EF4-FFF2-40B4-BE49-F238E27FC236}">
              <a16:creationId xmlns:a16="http://schemas.microsoft.com/office/drawing/2014/main" id="{509F626F-5C48-4169-9495-A94D66A35CFD}"/>
            </a:ext>
          </a:extLst>
        </xdr:cNvPr>
        <xdr:cNvSpPr txBox="1"/>
      </xdr:nvSpPr>
      <xdr:spPr>
        <a:xfrm>
          <a:off x="20167111" y="73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131513</xdr:rowOff>
    </xdr:from>
    <xdr:ext cx="469744" cy="259045"/>
    <xdr:sp macro="" textlink="">
      <xdr:nvSpPr>
        <xdr:cNvPr id="304" name="n_3mainValue【一般廃棄物処理施設】&#10;一人当たり有形固定資産（償却資産）額">
          <a:extLst>
            <a:ext uri="{FF2B5EF4-FFF2-40B4-BE49-F238E27FC236}">
              <a16:creationId xmlns:a16="http://schemas.microsoft.com/office/drawing/2014/main" id="{1B0E35B3-47F0-4708-A005-2D9A715175C9}"/>
            </a:ext>
          </a:extLst>
        </xdr:cNvPr>
        <xdr:cNvSpPr txBox="1"/>
      </xdr:nvSpPr>
      <xdr:spPr>
        <a:xfrm>
          <a:off x="19310428" y="73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783D749E-761C-4D07-BAAA-8C25A9CBD0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AF3C30A7-2394-4444-8509-3445C25B30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AA344336-9619-45D5-AE1B-8094F59A41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AB80631C-CC6D-44A4-B8E6-8D7B09B06C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054D6B6B-94F6-45E0-8E77-2E9DED00A7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F5FBB247-FAA9-4D9A-AB69-E82D30F1F5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2BD36D47-A2CE-4761-BDC4-54817DBDDE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18B4CF50-EF41-45D8-80CF-54BC4058D94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3" name="正方形/長方形 312">
          <a:extLst>
            <a:ext uri="{FF2B5EF4-FFF2-40B4-BE49-F238E27FC236}">
              <a16:creationId xmlns:a16="http://schemas.microsoft.com/office/drawing/2014/main" id="{6F2A5B35-1B7F-49F2-A7E2-26F19FFEC9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4" name="正方形/長方形 313">
          <a:extLst>
            <a:ext uri="{FF2B5EF4-FFF2-40B4-BE49-F238E27FC236}">
              <a16:creationId xmlns:a16="http://schemas.microsoft.com/office/drawing/2014/main" id="{4FC97DBB-5335-48A6-9253-A6D74A5E9C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5" name="正方形/長方形 314">
          <a:extLst>
            <a:ext uri="{FF2B5EF4-FFF2-40B4-BE49-F238E27FC236}">
              <a16:creationId xmlns:a16="http://schemas.microsoft.com/office/drawing/2014/main" id="{5D830DE5-6FCF-4309-B1DE-7F2A2BBE71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6" name="正方形/長方形 315">
          <a:extLst>
            <a:ext uri="{FF2B5EF4-FFF2-40B4-BE49-F238E27FC236}">
              <a16:creationId xmlns:a16="http://schemas.microsoft.com/office/drawing/2014/main" id="{714E08BB-7F56-4518-825B-B0AA7EED05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7" name="正方形/長方形 316">
          <a:extLst>
            <a:ext uri="{FF2B5EF4-FFF2-40B4-BE49-F238E27FC236}">
              <a16:creationId xmlns:a16="http://schemas.microsoft.com/office/drawing/2014/main" id="{65FD726B-BCA3-4A43-B1B9-871A6F95BB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8" name="正方形/長方形 317">
          <a:extLst>
            <a:ext uri="{FF2B5EF4-FFF2-40B4-BE49-F238E27FC236}">
              <a16:creationId xmlns:a16="http://schemas.microsoft.com/office/drawing/2014/main" id="{E711D874-37F7-47C8-91BC-E3A2EC40C5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9" name="正方形/長方形 318">
          <a:extLst>
            <a:ext uri="{FF2B5EF4-FFF2-40B4-BE49-F238E27FC236}">
              <a16:creationId xmlns:a16="http://schemas.microsoft.com/office/drawing/2014/main" id="{30AAEDC9-1AE5-4B9D-A88B-F6EFA58943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0" name="正方形/長方形 319">
          <a:extLst>
            <a:ext uri="{FF2B5EF4-FFF2-40B4-BE49-F238E27FC236}">
              <a16:creationId xmlns:a16="http://schemas.microsoft.com/office/drawing/2014/main" id="{4ADF10B8-7D57-4684-90D1-BE1ED437A72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1" name="正方形/長方形 320">
          <a:extLst>
            <a:ext uri="{FF2B5EF4-FFF2-40B4-BE49-F238E27FC236}">
              <a16:creationId xmlns:a16="http://schemas.microsoft.com/office/drawing/2014/main" id="{D0E51057-AA13-49AD-81FE-E0039FA247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2" name="正方形/長方形 321">
          <a:extLst>
            <a:ext uri="{FF2B5EF4-FFF2-40B4-BE49-F238E27FC236}">
              <a16:creationId xmlns:a16="http://schemas.microsoft.com/office/drawing/2014/main" id="{49D44FF6-F58E-4863-85AA-82E38C59E4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3" name="正方形/長方形 322">
          <a:extLst>
            <a:ext uri="{FF2B5EF4-FFF2-40B4-BE49-F238E27FC236}">
              <a16:creationId xmlns:a16="http://schemas.microsoft.com/office/drawing/2014/main" id="{D5EA6C4C-6532-49BE-A873-B5C00843F6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4" name="正方形/長方形 323">
          <a:extLst>
            <a:ext uri="{FF2B5EF4-FFF2-40B4-BE49-F238E27FC236}">
              <a16:creationId xmlns:a16="http://schemas.microsoft.com/office/drawing/2014/main" id="{695FBCA7-54AD-47B0-A464-80D823F603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5" name="正方形/長方形 324">
          <a:extLst>
            <a:ext uri="{FF2B5EF4-FFF2-40B4-BE49-F238E27FC236}">
              <a16:creationId xmlns:a16="http://schemas.microsoft.com/office/drawing/2014/main" id="{88F55CC2-8CF5-4630-800A-666547A931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6" name="正方形/長方形 325">
          <a:extLst>
            <a:ext uri="{FF2B5EF4-FFF2-40B4-BE49-F238E27FC236}">
              <a16:creationId xmlns:a16="http://schemas.microsoft.com/office/drawing/2014/main" id="{6514DE89-0E86-49D6-8746-9E042ED69E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7" name="正方形/長方形 326">
          <a:extLst>
            <a:ext uri="{FF2B5EF4-FFF2-40B4-BE49-F238E27FC236}">
              <a16:creationId xmlns:a16="http://schemas.microsoft.com/office/drawing/2014/main" id="{DD1D920F-C5FE-4E9F-BA08-129CBE0E7D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8" name="正方形/長方形 327">
          <a:extLst>
            <a:ext uri="{FF2B5EF4-FFF2-40B4-BE49-F238E27FC236}">
              <a16:creationId xmlns:a16="http://schemas.microsoft.com/office/drawing/2014/main" id="{041C7DA8-F93B-44D8-9761-2C3BB3E85E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9" name="テキスト ボックス 328">
          <a:extLst>
            <a:ext uri="{FF2B5EF4-FFF2-40B4-BE49-F238E27FC236}">
              <a16:creationId xmlns:a16="http://schemas.microsoft.com/office/drawing/2014/main" id="{D539DBE8-1016-4559-AE26-0E1A8C6CF9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0" name="直線コネクタ 329">
          <a:extLst>
            <a:ext uri="{FF2B5EF4-FFF2-40B4-BE49-F238E27FC236}">
              <a16:creationId xmlns:a16="http://schemas.microsoft.com/office/drawing/2014/main" id="{9F3E07F1-990D-4640-87A3-F3246A423D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1" name="テキスト ボックス 330">
          <a:extLst>
            <a:ext uri="{FF2B5EF4-FFF2-40B4-BE49-F238E27FC236}">
              <a16:creationId xmlns:a16="http://schemas.microsoft.com/office/drawing/2014/main" id="{AA2F2A9C-0016-47BE-8960-35B342E79F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2" name="直線コネクタ 331">
          <a:extLst>
            <a:ext uri="{FF2B5EF4-FFF2-40B4-BE49-F238E27FC236}">
              <a16:creationId xmlns:a16="http://schemas.microsoft.com/office/drawing/2014/main" id="{891E7B82-29B9-4E00-921C-6A0DB499365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7BD2089D-C59A-43B0-8866-4EA2673E4E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4" name="直線コネクタ 333">
          <a:extLst>
            <a:ext uri="{FF2B5EF4-FFF2-40B4-BE49-F238E27FC236}">
              <a16:creationId xmlns:a16="http://schemas.microsoft.com/office/drawing/2014/main" id="{882D41F7-019C-40E8-B3BE-2F40C7F10D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5" name="テキスト ボックス 334">
          <a:extLst>
            <a:ext uri="{FF2B5EF4-FFF2-40B4-BE49-F238E27FC236}">
              <a16:creationId xmlns:a16="http://schemas.microsoft.com/office/drawing/2014/main" id="{18A02AFB-EF70-45B7-9465-3DA2562B81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6" name="直線コネクタ 335">
          <a:extLst>
            <a:ext uri="{FF2B5EF4-FFF2-40B4-BE49-F238E27FC236}">
              <a16:creationId xmlns:a16="http://schemas.microsoft.com/office/drawing/2014/main" id="{C7DCFEC8-DB47-4C69-8694-6D960A0BDB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7" name="テキスト ボックス 336">
          <a:extLst>
            <a:ext uri="{FF2B5EF4-FFF2-40B4-BE49-F238E27FC236}">
              <a16:creationId xmlns:a16="http://schemas.microsoft.com/office/drawing/2014/main" id="{3800B574-9AC0-4567-86BF-FDF0EACD04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8" name="直線コネクタ 337">
          <a:extLst>
            <a:ext uri="{FF2B5EF4-FFF2-40B4-BE49-F238E27FC236}">
              <a16:creationId xmlns:a16="http://schemas.microsoft.com/office/drawing/2014/main" id="{0E8850B6-29F2-4EF7-A935-FA26646B65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9" name="テキスト ボックス 338">
          <a:extLst>
            <a:ext uri="{FF2B5EF4-FFF2-40B4-BE49-F238E27FC236}">
              <a16:creationId xmlns:a16="http://schemas.microsoft.com/office/drawing/2014/main" id="{04C50E39-4533-4D55-A53D-9C5CC8B3B2A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0" name="直線コネクタ 339">
          <a:extLst>
            <a:ext uri="{FF2B5EF4-FFF2-40B4-BE49-F238E27FC236}">
              <a16:creationId xmlns:a16="http://schemas.microsoft.com/office/drawing/2014/main" id="{BE137569-702D-4EBF-B992-03BE2BCF86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1" name="テキスト ボックス 340">
          <a:extLst>
            <a:ext uri="{FF2B5EF4-FFF2-40B4-BE49-F238E27FC236}">
              <a16:creationId xmlns:a16="http://schemas.microsoft.com/office/drawing/2014/main" id="{25223FDF-932A-4364-803B-03FE6451E8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2" name="直線コネクタ 341">
          <a:extLst>
            <a:ext uri="{FF2B5EF4-FFF2-40B4-BE49-F238E27FC236}">
              <a16:creationId xmlns:a16="http://schemas.microsoft.com/office/drawing/2014/main" id="{EE805A4E-CC9A-41CF-8C41-5E614971A2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3" name="テキスト ボックス 342">
          <a:extLst>
            <a:ext uri="{FF2B5EF4-FFF2-40B4-BE49-F238E27FC236}">
              <a16:creationId xmlns:a16="http://schemas.microsoft.com/office/drawing/2014/main" id="{16F89F3D-707B-467F-A5CA-45401D42393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a:extLst>
            <a:ext uri="{FF2B5EF4-FFF2-40B4-BE49-F238E27FC236}">
              <a16:creationId xmlns:a16="http://schemas.microsoft.com/office/drawing/2014/main" id="{9162021C-8A80-464D-A0EA-63AEA462EC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消防施設】&#10;有形固定資産減価償却率グラフ枠">
          <a:extLst>
            <a:ext uri="{FF2B5EF4-FFF2-40B4-BE49-F238E27FC236}">
              <a16:creationId xmlns:a16="http://schemas.microsoft.com/office/drawing/2014/main" id="{66D9390C-CD72-47B4-8483-03EC9E600D2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46" name="直線コネクタ 345">
          <a:extLst>
            <a:ext uri="{FF2B5EF4-FFF2-40B4-BE49-F238E27FC236}">
              <a16:creationId xmlns:a16="http://schemas.microsoft.com/office/drawing/2014/main" id="{92E69DA4-C074-484C-A997-F03CDEFB44B9}"/>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7" name="【消防施設】&#10;有形固定資産減価償却率最小値テキスト">
          <a:extLst>
            <a:ext uri="{FF2B5EF4-FFF2-40B4-BE49-F238E27FC236}">
              <a16:creationId xmlns:a16="http://schemas.microsoft.com/office/drawing/2014/main" id="{16801D33-FFE9-4CE6-800C-3FCDC55C6D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8" name="直線コネクタ 347">
          <a:extLst>
            <a:ext uri="{FF2B5EF4-FFF2-40B4-BE49-F238E27FC236}">
              <a16:creationId xmlns:a16="http://schemas.microsoft.com/office/drawing/2014/main" id="{5DAE0A1A-49DF-4A73-94B4-03860AF6C35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49" name="【消防施設】&#10;有形固定資産減価償却率最大値テキスト">
          <a:extLst>
            <a:ext uri="{FF2B5EF4-FFF2-40B4-BE49-F238E27FC236}">
              <a16:creationId xmlns:a16="http://schemas.microsoft.com/office/drawing/2014/main" id="{F9EDE37A-70A4-420E-9C2B-63D254650631}"/>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50" name="直線コネクタ 349">
          <a:extLst>
            <a:ext uri="{FF2B5EF4-FFF2-40B4-BE49-F238E27FC236}">
              <a16:creationId xmlns:a16="http://schemas.microsoft.com/office/drawing/2014/main" id="{F6FD6BBB-17E6-4FB5-9235-C680CAB8BEAD}"/>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51" name="【消防施設】&#10;有形固定資産減価償却率平均値テキスト">
          <a:extLst>
            <a:ext uri="{FF2B5EF4-FFF2-40B4-BE49-F238E27FC236}">
              <a16:creationId xmlns:a16="http://schemas.microsoft.com/office/drawing/2014/main" id="{9C7C26AB-F723-4E7F-ACF1-C8F7B26B334E}"/>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52" name="フローチャート: 判断 351">
          <a:extLst>
            <a:ext uri="{FF2B5EF4-FFF2-40B4-BE49-F238E27FC236}">
              <a16:creationId xmlns:a16="http://schemas.microsoft.com/office/drawing/2014/main" id="{5307A965-6744-4A51-A8F1-450C3AAC2DAF}"/>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53" name="フローチャート: 判断 352">
          <a:extLst>
            <a:ext uri="{FF2B5EF4-FFF2-40B4-BE49-F238E27FC236}">
              <a16:creationId xmlns:a16="http://schemas.microsoft.com/office/drawing/2014/main" id="{42EE5667-C6E5-4FBB-90A9-D3E73AA451C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54" name="フローチャート: 判断 353">
          <a:extLst>
            <a:ext uri="{FF2B5EF4-FFF2-40B4-BE49-F238E27FC236}">
              <a16:creationId xmlns:a16="http://schemas.microsoft.com/office/drawing/2014/main" id="{73F91520-26CC-4EA8-8EF4-F689EA4908E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55" name="フローチャート: 判断 354">
          <a:extLst>
            <a:ext uri="{FF2B5EF4-FFF2-40B4-BE49-F238E27FC236}">
              <a16:creationId xmlns:a16="http://schemas.microsoft.com/office/drawing/2014/main" id="{485C8FCC-F94E-47B1-ADCB-51DC5E3ED734}"/>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56" name="フローチャート: 判断 355">
          <a:extLst>
            <a:ext uri="{FF2B5EF4-FFF2-40B4-BE49-F238E27FC236}">
              <a16:creationId xmlns:a16="http://schemas.microsoft.com/office/drawing/2014/main" id="{036F433D-1057-43BE-8E53-7FB74868EF3D}"/>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6E9DFD7-F8AB-49E1-8550-E785E5820A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56055B-EBDC-4ECE-A744-B7621163B3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A63EEC6-3E0A-4DBB-A0D6-EFE45B33F3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A370AC5-15C2-4122-B163-5DA750403A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268ED16-03D3-4A57-8F20-8C5D6EE25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362" name="楕円 361">
          <a:extLst>
            <a:ext uri="{FF2B5EF4-FFF2-40B4-BE49-F238E27FC236}">
              <a16:creationId xmlns:a16="http://schemas.microsoft.com/office/drawing/2014/main" id="{463A46C5-9E5B-48AC-A597-A3249FEE5FEC}"/>
            </a:ext>
          </a:extLst>
        </xdr:cNvPr>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363" name="【消防施設】&#10;有形固定資産減価償却率該当値テキスト">
          <a:extLst>
            <a:ext uri="{FF2B5EF4-FFF2-40B4-BE49-F238E27FC236}">
              <a16:creationId xmlns:a16="http://schemas.microsoft.com/office/drawing/2014/main" id="{2134FD51-848E-4948-8312-1E986093250B}"/>
            </a:ext>
          </a:extLst>
        </xdr:cNvPr>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34652</xdr:rowOff>
    </xdr:from>
    <xdr:to>
      <xdr:col>81</xdr:col>
      <xdr:colOff>101600</xdr:colOff>
      <xdr:row>84</xdr:row>
      <xdr:rowOff>136252</xdr:rowOff>
    </xdr:to>
    <xdr:sp macro="" textlink="">
      <xdr:nvSpPr>
        <xdr:cNvPr id="364" name="楕円 363">
          <a:extLst>
            <a:ext uri="{FF2B5EF4-FFF2-40B4-BE49-F238E27FC236}">
              <a16:creationId xmlns:a16="http://schemas.microsoft.com/office/drawing/2014/main" id="{A94C39E3-309D-4A9D-8139-06DC0F0C244D}"/>
            </a:ext>
          </a:extLst>
        </xdr:cNvPr>
        <xdr:cNvSpPr/>
      </xdr:nvSpPr>
      <xdr:spPr>
        <a:xfrm>
          <a:off x="1543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85452</xdr:rowOff>
    </xdr:from>
    <xdr:to>
      <xdr:col>85</xdr:col>
      <xdr:colOff>127000</xdr:colOff>
      <xdr:row>84</xdr:row>
      <xdr:rowOff>147501</xdr:rowOff>
    </xdr:to>
    <xdr:cxnSp macro="">
      <xdr:nvCxnSpPr>
        <xdr:cNvPr id="365" name="直線コネクタ 364">
          <a:extLst>
            <a:ext uri="{FF2B5EF4-FFF2-40B4-BE49-F238E27FC236}">
              <a16:creationId xmlns:a16="http://schemas.microsoft.com/office/drawing/2014/main" id="{3B9A2CB3-64D6-4C6F-A692-6A8960843242}"/>
            </a:ext>
          </a:extLst>
        </xdr:cNvPr>
        <xdr:cNvCxnSpPr/>
      </xdr:nvCxnSpPr>
      <xdr:spPr>
        <a:xfrm>
          <a:off x="15481300" y="1448725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366" name="楕円 365">
          <a:extLst>
            <a:ext uri="{FF2B5EF4-FFF2-40B4-BE49-F238E27FC236}">
              <a16:creationId xmlns:a16="http://schemas.microsoft.com/office/drawing/2014/main" id="{77734CEA-5C9C-4360-AB4F-A2C26E1C58D4}"/>
            </a:ext>
          </a:extLst>
        </xdr:cNvPr>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47898</xdr:rowOff>
    </xdr:from>
    <xdr:to>
      <xdr:col>81</xdr:col>
      <xdr:colOff>50800</xdr:colOff>
      <xdr:row>84</xdr:row>
      <xdr:rowOff>85452</xdr:rowOff>
    </xdr:to>
    <xdr:cxnSp macro="">
      <xdr:nvCxnSpPr>
        <xdr:cNvPr id="367" name="直線コネクタ 366">
          <a:extLst>
            <a:ext uri="{FF2B5EF4-FFF2-40B4-BE49-F238E27FC236}">
              <a16:creationId xmlns:a16="http://schemas.microsoft.com/office/drawing/2014/main" id="{831BBC26-A3C9-4A04-8308-A7EF63FD290B}"/>
            </a:ext>
          </a:extLst>
        </xdr:cNvPr>
        <xdr:cNvCxnSpPr/>
      </xdr:nvCxnSpPr>
      <xdr:spPr>
        <a:xfrm>
          <a:off x="14592300" y="1444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59145</xdr:rowOff>
    </xdr:from>
    <xdr:to>
      <xdr:col>72</xdr:col>
      <xdr:colOff>38100</xdr:colOff>
      <xdr:row>84</xdr:row>
      <xdr:rowOff>160745</xdr:rowOff>
    </xdr:to>
    <xdr:sp macro="" textlink="">
      <xdr:nvSpPr>
        <xdr:cNvPr id="368" name="楕円 367">
          <a:extLst>
            <a:ext uri="{FF2B5EF4-FFF2-40B4-BE49-F238E27FC236}">
              <a16:creationId xmlns:a16="http://schemas.microsoft.com/office/drawing/2014/main" id="{3B33D692-C467-4446-9EC9-6DC73F3DE877}"/>
            </a:ext>
          </a:extLst>
        </xdr:cNvPr>
        <xdr:cNvSpPr/>
      </xdr:nvSpPr>
      <xdr:spPr>
        <a:xfrm>
          <a:off x="13652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109945</xdr:rowOff>
    </xdr:to>
    <xdr:cxnSp macro="">
      <xdr:nvCxnSpPr>
        <xdr:cNvPr id="369" name="直線コネクタ 368">
          <a:extLst>
            <a:ext uri="{FF2B5EF4-FFF2-40B4-BE49-F238E27FC236}">
              <a16:creationId xmlns:a16="http://schemas.microsoft.com/office/drawing/2014/main" id="{2621FFE1-F070-46DC-B1EB-AE7BCC5C2AAE}"/>
            </a:ext>
          </a:extLst>
        </xdr:cNvPr>
        <xdr:cNvCxnSpPr/>
      </xdr:nvCxnSpPr>
      <xdr:spPr>
        <a:xfrm flipV="1">
          <a:off x="13703300" y="1444969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70" name="n_1aveValue【消防施設】&#10;有形固定資産減価償却率">
          <a:extLst>
            <a:ext uri="{FF2B5EF4-FFF2-40B4-BE49-F238E27FC236}">
              <a16:creationId xmlns:a16="http://schemas.microsoft.com/office/drawing/2014/main" id="{1C35FA24-2201-4ED6-A3AB-2F9E5C0E497E}"/>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71" name="n_2aveValue【消防施設】&#10;有形固定資産減価償却率">
          <a:extLst>
            <a:ext uri="{FF2B5EF4-FFF2-40B4-BE49-F238E27FC236}">
              <a16:creationId xmlns:a16="http://schemas.microsoft.com/office/drawing/2014/main" id="{5F3F87D2-0A14-4D60-A1FE-D199AC825035}"/>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72" name="n_3aveValue【消防施設】&#10;有形固定資産減価償却率">
          <a:extLst>
            <a:ext uri="{FF2B5EF4-FFF2-40B4-BE49-F238E27FC236}">
              <a16:creationId xmlns:a16="http://schemas.microsoft.com/office/drawing/2014/main" id="{4C4463AD-B4E3-4E4C-9BAF-C8DC32BFE107}"/>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73" name="n_4aveValue【消防施設】&#10;有形固定資産減価償却率">
          <a:extLst>
            <a:ext uri="{FF2B5EF4-FFF2-40B4-BE49-F238E27FC236}">
              <a16:creationId xmlns:a16="http://schemas.microsoft.com/office/drawing/2014/main" id="{35F16817-968B-4D91-A4C8-98C522358DBA}"/>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127379</xdr:rowOff>
    </xdr:from>
    <xdr:ext cx="405111" cy="259045"/>
    <xdr:sp macro="" textlink="">
      <xdr:nvSpPr>
        <xdr:cNvPr id="374" name="n_1mainValue【消防施設】&#10;有形固定資産減価償却率">
          <a:extLst>
            <a:ext uri="{FF2B5EF4-FFF2-40B4-BE49-F238E27FC236}">
              <a16:creationId xmlns:a16="http://schemas.microsoft.com/office/drawing/2014/main" id="{BBD13A1B-A8E9-4A23-B58F-CADF06DD5116}"/>
            </a:ext>
          </a:extLst>
        </xdr:cNvPr>
        <xdr:cNvSpPr txBox="1"/>
      </xdr:nvSpPr>
      <xdr:spPr>
        <a:xfrm>
          <a:off x="15266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375" name="n_2mainValue【消防施設】&#10;有形固定資産減価償却率">
          <a:extLst>
            <a:ext uri="{FF2B5EF4-FFF2-40B4-BE49-F238E27FC236}">
              <a16:creationId xmlns:a16="http://schemas.microsoft.com/office/drawing/2014/main" id="{59C79561-7AC7-4FDC-B8CA-E8553E4FB72D}"/>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151872</xdr:rowOff>
    </xdr:from>
    <xdr:ext cx="405111" cy="259045"/>
    <xdr:sp macro="" textlink="">
      <xdr:nvSpPr>
        <xdr:cNvPr id="376" name="n_3mainValue【消防施設】&#10;有形固定資産減価償却率">
          <a:extLst>
            <a:ext uri="{FF2B5EF4-FFF2-40B4-BE49-F238E27FC236}">
              <a16:creationId xmlns:a16="http://schemas.microsoft.com/office/drawing/2014/main" id="{A92A468F-23C3-4412-BF09-735516C53FDB}"/>
            </a:ext>
          </a:extLst>
        </xdr:cNvPr>
        <xdr:cNvSpPr txBox="1"/>
      </xdr:nvSpPr>
      <xdr:spPr>
        <a:xfrm>
          <a:off x="13500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a:extLst>
            <a:ext uri="{FF2B5EF4-FFF2-40B4-BE49-F238E27FC236}">
              <a16:creationId xmlns:a16="http://schemas.microsoft.com/office/drawing/2014/main" id="{25108ADF-5FD8-4260-929A-D00BDB39FE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a:extLst>
            <a:ext uri="{FF2B5EF4-FFF2-40B4-BE49-F238E27FC236}">
              <a16:creationId xmlns:a16="http://schemas.microsoft.com/office/drawing/2014/main" id="{5D9DEB77-F008-4154-9D2C-C8510AE8F6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a:extLst>
            <a:ext uri="{FF2B5EF4-FFF2-40B4-BE49-F238E27FC236}">
              <a16:creationId xmlns:a16="http://schemas.microsoft.com/office/drawing/2014/main" id="{30DBBDC1-61D3-4781-95C1-A3095B925D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a:extLst>
            <a:ext uri="{FF2B5EF4-FFF2-40B4-BE49-F238E27FC236}">
              <a16:creationId xmlns:a16="http://schemas.microsoft.com/office/drawing/2014/main" id="{9796D6B3-81B1-40BF-95AA-CD1F6E374F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a:extLst>
            <a:ext uri="{FF2B5EF4-FFF2-40B4-BE49-F238E27FC236}">
              <a16:creationId xmlns:a16="http://schemas.microsoft.com/office/drawing/2014/main" id="{B23FD2B3-40F8-40F6-B135-08581ED64E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a:extLst>
            <a:ext uri="{FF2B5EF4-FFF2-40B4-BE49-F238E27FC236}">
              <a16:creationId xmlns:a16="http://schemas.microsoft.com/office/drawing/2014/main" id="{E527B735-7EE4-4F62-96A4-C4C474B53C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a:extLst>
            <a:ext uri="{FF2B5EF4-FFF2-40B4-BE49-F238E27FC236}">
              <a16:creationId xmlns:a16="http://schemas.microsoft.com/office/drawing/2014/main" id="{D2499D05-0E8C-4DFC-BE7B-2E35A8EB6A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a:extLst>
            <a:ext uri="{FF2B5EF4-FFF2-40B4-BE49-F238E27FC236}">
              <a16:creationId xmlns:a16="http://schemas.microsoft.com/office/drawing/2014/main" id="{F9E7B546-0B31-49C4-9E30-5088D3A2A6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5" name="テキスト ボックス 384">
          <a:extLst>
            <a:ext uri="{FF2B5EF4-FFF2-40B4-BE49-F238E27FC236}">
              <a16:creationId xmlns:a16="http://schemas.microsoft.com/office/drawing/2014/main" id="{FC14D705-F2E6-4BDF-91B9-690DAFDED5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6" name="直線コネクタ 385">
          <a:extLst>
            <a:ext uri="{FF2B5EF4-FFF2-40B4-BE49-F238E27FC236}">
              <a16:creationId xmlns:a16="http://schemas.microsoft.com/office/drawing/2014/main" id="{DFE4F0B4-3491-404F-B081-31C84B2EC2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7" name="直線コネクタ 386">
          <a:extLst>
            <a:ext uri="{FF2B5EF4-FFF2-40B4-BE49-F238E27FC236}">
              <a16:creationId xmlns:a16="http://schemas.microsoft.com/office/drawing/2014/main" id="{A8D66EC3-F362-4483-82AB-0A7AE5C88A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8" name="テキスト ボックス 387">
          <a:extLst>
            <a:ext uri="{FF2B5EF4-FFF2-40B4-BE49-F238E27FC236}">
              <a16:creationId xmlns:a16="http://schemas.microsoft.com/office/drawing/2014/main" id="{2707B209-403A-484B-B5E8-2B362D1E68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9" name="直線コネクタ 388">
          <a:extLst>
            <a:ext uri="{FF2B5EF4-FFF2-40B4-BE49-F238E27FC236}">
              <a16:creationId xmlns:a16="http://schemas.microsoft.com/office/drawing/2014/main" id="{3726EE69-CE8B-4F88-838D-1E32D56A9F9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0" name="テキスト ボックス 389">
          <a:extLst>
            <a:ext uri="{FF2B5EF4-FFF2-40B4-BE49-F238E27FC236}">
              <a16:creationId xmlns:a16="http://schemas.microsoft.com/office/drawing/2014/main" id="{CF34A5A7-BBD6-4ECB-8E1E-2684F38CD8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1" name="直線コネクタ 390">
          <a:extLst>
            <a:ext uri="{FF2B5EF4-FFF2-40B4-BE49-F238E27FC236}">
              <a16:creationId xmlns:a16="http://schemas.microsoft.com/office/drawing/2014/main" id="{DDC15611-1ADF-4184-9EE4-D79E6610AAF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2" name="テキスト ボックス 391">
          <a:extLst>
            <a:ext uri="{FF2B5EF4-FFF2-40B4-BE49-F238E27FC236}">
              <a16:creationId xmlns:a16="http://schemas.microsoft.com/office/drawing/2014/main" id="{E82BB6B1-4FD1-423B-B64B-EBE36A20CA2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3" name="直線コネクタ 392">
          <a:extLst>
            <a:ext uri="{FF2B5EF4-FFF2-40B4-BE49-F238E27FC236}">
              <a16:creationId xmlns:a16="http://schemas.microsoft.com/office/drawing/2014/main" id="{844BAEEF-F0DD-4374-A772-FC8B9031E41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4" name="テキスト ボックス 393">
          <a:extLst>
            <a:ext uri="{FF2B5EF4-FFF2-40B4-BE49-F238E27FC236}">
              <a16:creationId xmlns:a16="http://schemas.microsoft.com/office/drawing/2014/main" id="{FA8A9BF3-F672-434A-9C74-DFAA9B6A0C7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5" name="直線コネクタ 394">
          <a:extLst>
            <a:ext uri="{FF2B5EF4-FFF2-40B4-BE49-F238E27FC236}">
              <a16:creationId xmlns:a16="http://schemas.microsoft.com/office/drawing/2014/main" id="{D25FEB98-2A49-46D2-B2AF-C1F9B2D5512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6" name="テキスト ボックス 395">
          <a:extLst>
            <a:ext uri="{FF2B5EF4-FFF2-40B4-BE49-F238E27FC236}">
              <a16:creationId xmlns:a16="http://schemas.microsoft.com/office/drawing/2014/main" id="{817EA21E-5C2A-4D90-91EE-44811C6E7A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7" name="直線コネクタ 396">
          <a:extLst>
            <a:ext uri="{FF2B5EF4-FFF2-40B4-BE49-F238E27FC236}">
              <a16:creationId xmlns:a16="http://schemas.microsoft.com/office/drawing/2014/main" id="{6CB03C60-0477-4578-9EF5-45FC4790EB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865AF394-6460-4E99-80FE-84BC82AD68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9" name="【消防施設】&#10;一人当たり面積グラフ枠">
          <a:extLst>
            <a:ext uri="{FF2B5EF4-FFF2-40B4-BE49-F238E27FC236}">
              <a16:creationId xmlns:a16="http://schemas.microsoft.com/office/drawing/2014/main" id="{B776CFDF-C0FB-4AF7-93E1-F2F34B7F43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00" name="直線コネクタ 399">
          <a:extLst>
            <a:ext uri="{FF2B5EF4-FFF2-40B4-BE49-F238E27FC236}">
              <a16:creationId xmlns:a16="http://schemas.microsoft.com/office/drawing/2014/main" id="{5A71A6F9-D342-429B-98FE-6591AD84E473}"/>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1" name="【消防施設】&#10;一人当たり面積最小値テキスト">
          <a:extLst>
            <a:ext uri="{FF2B5EF4-FFF2-40B4-BE49-F238E27FC236}">
              <a16:creationId xmlns:a16="http://schemas.microsoft.com/office/drawing/2014/main" id="{EBFD3269-7E4D-4E09-B6DB-715023BFBA7B}"/>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2" name="直線コネクタ 401">
          <a:extLst>
            <a:ext uri="{FF2B5EF4-FFF2-40B4-BE49-F238E27FC236}">
              <a16:creationId xmlns:a16="http://schemas.microsoft.com/office/drawing/2014/main" id="{837605D4-723B-46A0-A83C-EED791D290C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03" name="【消防施設】&#10;一人当たり面積最大値テキスト">
          <a:extLst>
            <a:ext uri="{FF2B5EF4-FFF2-40B4-BE49-F238E27FC236}">
              <a16:creationId xmlns:a16="http://schemas.microsoft.com/office/drawing/2014/main" id="{ED75B836-7FA6-46FE-A035-927DEC572D93}"/>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04" name="直線コネクタ 403">
          <a:extLst>
            <a:ext uri="{FF2B5EF4-FFF2-40B4-BE49-F238E27FC236}">
              <a16:creationId xmlns:a16="http://schemas.microsoft.com/office/drawing/2014/main" id="{7A113B6D-F0AC-4D0B-92F7-49FF7B48671B}"/>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05" name="【消防施設】&#10;一人当たり面積平均値テキスト">
          <a:extLst>
            <a:ext uri="{FF2B5EF4-FFF2-40B4-BE49-F238E27FC236}">
              <a16:creationId xmlns:a16="http://schemas.microsoft.com/office/drawing/2014/main" id="{C79221C7-94FD-422A-9F01-686582EDCD37}"/>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06" name="フローチャート: 判断 405">
          <a:extLst>
            <a:ext uri="{FF2B5EF4-FFF2-40B4-BE49-F238E27FC236}">
              <a16:creationId xmlns:a16="http://schemas.microsoft.com/office/drawing/2014/main" id="{FA49ED18-7896-4A09-AE21-06AE78D0DBF9}"/>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07" name="フローチャート: 判断 406">
          <a:extLst>
            <a:ext uri="{FF2B5EF4-FFF2-40B4-BE49-F238E27FC236}">
              <a16:creationId xmlns:a16="http://schemas.microsoft.com/office/drawing/2014/main" id="{6B99773C-8482-4192-956D-9C2808CE3DF9}"/>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08" name="フローチャート: 判断 407">
          <a:extLst>
            <a:ext uri="{FF2B5EF4-FFF2-40B4-BE49-F238E27FC236}">
              <a16:creationId xmlns:a16="http://schemas.microsoft.com/office/drawing/2014/main" id="{D74555AF-C690-4D35-80B7-15A91A2B947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9" name="フローチャート: 判断 408">
          <a:extLst>
            <a:ext uri="{FF2B5EF4-FFF2-40B4-BE49-F238E27FC236}">
              <a16:creationId xmlns:a16="http://schemas.microsoft.com/office/drawing/2014/main" id="{2624CB2E-75F1-4BF3-994A-6472B9A1AD5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410" name="フローチャート: 判断 409">
          <a:extLst>
            <a:ext uri="{FF2B5EF4-FFF2-40B4-BE49-F238E27FC236}">
              <a16:creationId xmlns:a16="http://schemas.microsoft.com/office/drawing/2014/main" id="{DD031806-B1C2-4034-98F8-3BC69812DCAB}"/>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C67B2E4F-AC3D-4820-9C4E-6A586E1A63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919B54-E6F0-4446-8ED1-C4ADDDCEDD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2E8C5416-0A35-4558-B15A-C02DCC8116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130676BF-3686-4AD9-971C-24455D708F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19E6096E-2945-4F0E-9C83-55983F710C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100076</xdr:rowOff>
    </xdr:from>
    <xdr:to>
      <xdr:col>116</xdr:col>
      <xdr:colOff>114300</xdr:colOff>
      <xdr:row>84</xdr:row>
      <xdr:rowOff>30226</xdr:rowOff>
    </xdr:to>
    <xdr:sp macro="" textlink="">
      <xdr:nvSpPr>
        <xdr:cNvPr id="416" name="楕円 415">
          <a:extLst>
            <a:ext uri="{FF2B5EF4-FFF2-40B4-BE49-F238E27FC236}">
              <a16:creationId xmlns:a16="http://schemas.microsoft.com/office/drawing/2014/main" id="{7DC008BB-D9E4-42A3-A196-316A5EC0BC7D}"/>
            </a:ext>
          </a:extLst>
        </xdr:cNvPr>
        <xdr:cNvSpPr/>
      </xdr:nvSpPr>
      <xdr:spPr>
        <a:xfrm>
          <a:off x="221107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122953</xdr:rowOff>
    </xdr:from>
    <xdr:ext cx="469744" cy="259045"/>
    <xdr:sp macro="" textlink="">
      <xdr:nvSpPr>
        <xdr:cNvPr id="417" name="【消防施設】&#10;一人当たり面積該当値テキスト">
          <a:extLst>
            <a:ext uri="{FF2B5EF4-FFF2-40B4-BE49-F238E27FC236}">
              <a16:creationId xmlns:a16="http://schemas.microsoft.com/office/drawing/2014/main" id="{8460A833-8146-4AAD-AC30-471233446601}"/>
            </a:ext>
          </a:extLst>
        </xdr:cNvPr>
        <xdr:cNvSpPr txBox="1"/>
      </xdr:nvSpPr>
      <xdr:spPr>
        <a:xfrm>
          <a:off x="22199600"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106935</xdr:rowOff>
    </xdr:from>
    <xdr:to>
      <xdr:col>112</xdr:col>
      <xdr:colOff>38100</xdr:colOff>
      <xdr:row>84</xdr:row>
      <xdr:rowOff>37085</xdr:rowOff>
    </xdr:to>
    <xdr:sp macro="" textlink="">
      <xdr:nvSpPr>
        <xdr:cNvPr id="418" name="楕円 417">
          <a:extLst>
            <a:ext uri="{FF2B5EF4-FFF2-40B4-BE49-F238E27FC236}">
              <a16:creationId xmlns:a16="http://schemas.microsoft.com/office/drawing/2014/main" id="{810EFFD2-D840-48C9-8AA1-424B8E4BC863}"/>
            </a:ext>
          </a:extLst>
        </xdr:cNvPr>
        <xdr:cNvSpPr/>
      </xdr:nvSpPr>
      <xdr:spPr>
        <a:xfrm>
          <a:off x="21272500" y="143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150876</xdr:rowOff>
    </xdr:from>
    <xdr:to>
      <xdr:col>116</xdr:col>
      <xdr:colOff>63500</xdr:colOff>
      <xdr:row>83</xdr:row>
      <xdr:rowOff>157735</xdr:rowOff>
    </xdr:to>
    <xdr:cxnSp macro="">
      <xdr:nvCxnSpPr>
        <xdr:cNvPr id="419" name="直線コネクタ 418">
          <a:extLst>
            <a:ext uri="{FF2B5EF4-FFF2-40B4-BE49-F238E27FC236}">
              <a16:creationId xmlns:a16="http://schemas.microsoft.com/office/drawing/2014/main" id="{23D6AE0F-F6FA-4C18-A61C-8C494968C0CC}"/>
            </a:ext>
          </a:extLst>
        </xdr:cNvPr>
        <xdr:cNvCxnSpPr/>
      </xdr:nvCxnSpPr>
      <xdr:spPr>
        <a:xfrm flipV="1">
          <a:off x="21323300" y="1438122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52070</xdr:rowOff>
    </xdr:from>
    <xdr:to>
      <xdr:col>107</xdr:col>
      <xdr:colOff>101600</xdr:colOff>
      <xdr:row>84</xdr:row>
      <xdr:rowOff>153670</xdr:rowOff>
    </xdr:to>
    <xdr:sp macro="" textlink="">
      <xdr:nvSpPr>
        <xdr:cNvPr id="420" name="楕円 419">
          <a:extLst>
            <a:ext uri="{FF2B5EF4-FFF2-40B4-BE49-F238E27FC236}">
              <a16:creationId xmlns:a16="http://schemas.microsoft.com/office/drawing/2014/main" id="{6A9C7182-AE04-47BB-B176-964768BBA2C0}"/>
            </a:ext>
          </a:extLst>
        </xdr:cNvPr>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157735</xdr:rowOff>
    </xdr:from>
    <xdr:to>
      <xdr:col>111</xdr:col>
      <xdr:colOff>177800</xdr:colOff>
      <xdr:row>84</xdr:row>
      <xdr:rowOff>102870</xdr:rowOff>
    </xdr:to>
    <xdr:cxnSp macro="">
      <xdr:nvCxnSpPr>
        <xdr:cNvPr id="421" name="直線コネクタ 420">
          <a:extLst>
            <a:ext uri="{FF2B5EF4-FFF2-40B4-BE49-F238E27FC236}">
              <a16:creationId xmlns:a16="http://schemas.microsoft.com/office/drawing/2014/main" id="{311D39B8-0A28-4C9D-9D8E-CF8ACC0FBAF7}"/>
            </a:ext>
          </a:extLst>
        </xdr:cNvPr>
        <xdr:cNvCxnSpPr/>
      </xdr:nvCxnSpPr>
      <xdr:spPr>
        <a:xfrm flipV="1">
          <a:off x="20434300" y="14388085"/>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422" name="楕円 421">
          <a:extLst>
            <a:ext uri="{FF2B5EF4-FFF2-40B4-BE49-F238E27FC236}">
              <a16:creationId xmlns:a16="http://schemas.microsoft.com/office/drawing/2014/main" id="{47C5EC31-4574-4A49-B9CC-A699A27ADED4}"/>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84</xdr:row>
      <xdr:rowOff>111252</xdr:rowOff>
    </xdr:to>
    <xdr:cxnSp macro="">
      <xdr:nvCxnSpPr>
        <xdr:cNvPr id="423" name="直線コネクタ 422">
          <a:extLst>
            <a:ext uri="{FF2B5EF4-FFF2-40B4-BE49-F238E27FC236}">
              <a16:creationId xmlns:a16="http://schemas.microsoft.com/office/drawing/2014/main" id="{CD233803-5F38-405D-BE38-00623D3543B3}"/>
            </a:ext>
          </a:extLst>
        </xdr:cNvPr>
        <xdr:cNvCxnSpPr/>
      </xdr:nvCxnSpPr>
      <xdr:spPr>
        <a:xfrm flipV="1">
          <a:off x="19545300" y="1450467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24" name="n_1aveValue【消防施設】&#10;一人当たり面積">
          <a:extLst>
            <a:ext uri="{FF2B5EF4-FFF2-40B4-BE49-F238E27FC236}">
              <a16:creationId xmlns:a16="http://schemas.microsoft.com/office/drawing/2014/main" id="{E9C01E75-9AE1-464E-A526-5B0C863BC91F}"/>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425" name="n_2aveValue【消防施設】&#10;一人当たり面積">
          <a:extLst>
            <a:ext uri="{FF2B5EF4-FFF2-40B4-BE49-F238E27FC236}">
              <a16:creationId xmlns:a16="http://schemas.microsoft.com/office/drawing/2014/main" id="{3E88A555-6F9B-4251-AB05-B7228F868E63}"/>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426" name="n_3aveValue【消防施設】&#10;一人当たり面積">
          <a:extLst>
            <a:ext uri="{FF2B5EF4-FFF2-40B4-BE49-F238E27FC236}">
              <a16:creationId xmlns:a16="http://schemas.microsoft.com/office/drawing/2014/main" id="{44277DA9-4902-46A9-A6A9-235A4FC4B681}"/>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427" name="n_4aveValue【消防施設】&#10;一人当たり面積">
          <a:extLst>
            <a:ext uri="{FF2B5EF4-FFF2-40B4-BE49-F238E27FC236}">
              <a16:creationId xmlns:a16="http://schemas.microsoft.com/office/drawing/2014/main" id="{D4A7BB4D-ADBF-4C65-847C-8A460A7705CB}"/>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53612</xdr:rowOff>
    </xdr:from>
    <xdr:ext cx="469744" cy="259045"/>
    <xdr:sp macro="" textlink="">
      <xdr:nvSpPr>
        <xdr:cNvPr id="428" name="n_1mainValue【消防施設】&#10;一人当たり面積">
          <a:extLst>
            <a:ext uri="{FF2B5EF4-FFF2-40B4-BE49-F238E27FC236}">
              <a16:creationId xmlns:a16="http://schemas.microsoft.com/office/drawing/2014/main" id="{5C7B2880-FFDA-4F0B-817E-A5F0C3B17237}"/>
            </a:ext>
          </a:extLst>
        </xdr:cNvPr>
        <xdr:cNvSpPr txBox="1"/>
      </xdr:nvSpPr>
      <xdr:spPr>
        <a:xfrm>
          <a:off x="210757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170197</xdr:rowOff>
    </xdr:from>
    <xdr:ext cx="469744" cy="259045"/>
    <xdr:sp macro="" textlink="">
      <xdr:nvSpPr>
        <xdr:cNvPr id="429" name="n_2mainValue【消防施設】&#10;一人当たり面積">
          <a:extLst>
            <a:ext uri="{FF2B5EF4-FFF2-40B4-BE49-F238E27FC236}">
              <a16:creationId xmlns:a16="http://schemas.microsoft.com/office/drawing/2014/main" id="{9A1CC976-A959-4147-9AED-A113A586E977}"/>
            </a:ext>
          </a:extLst>
        </xdr:cNvPr>
        <xdr:cNvSpPr txBox="1"/>
      </xdr:nvSpPr>
      <xdr:spPr>
        <a:xfrm>
          <a:off x="20199427"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430" name="n_3mainValue【消防施設】&#10;一人当たり面積">
          <a:extLst>
            <a:ext uri="{FF2B5EF4-FFF2-40B4-BE49-F238E27FC236}">
              <a16:creationId xmlns:a16="http://schemas.microsoft.com/office/drawing/2014/main" id="{944BDBA8-5AF9-4D24-B302-9D69F6DAD54F}"/>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a:extLst>
            <a:ext uri="{FF2B5EF4-FFF2-40B4-BE49-F238E27FC236}">
              <a16:creationId xmlns:a16="http://schemas.microsoft.com/office/drawing/2014/main" id="{0D926561-1BCB-4D5B-8370-4ED6E0480E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a:extLst>
            <a:ext uri="{FF2B5EF4-FFF2-40B4-BE49-F238E27FC236}">
              <a16:creationId xmlns:a16="http://schemas.microsoft.com/office/drawing/2014/main" id="{B92C179B-89CB-4CFF-A338-3096EF96EA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a:extLst>
            <a:ext uri="{FF2B5EF4-FFF2-40B4-BE49-F238E27FC236}">
              <a16:creationId xmlns:a16="http://schemas.microsoft.com/office/drawing/2014/main" id="{6ADFBD48-A05C-44F5-9CCE-163FBDA86F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a:extLst>
            <a:ext uri="{FF2B5EF4-FFF2-40B4-BE49-F238E27FC236}">
              <a16:creationId xmlns:a16="http://schemas.microsoft.com/office/drawing/2014/main" id="{66CCA3DB-D49A-4CC4-BD0E-B0E6E804D8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a:extLst>
            <a:ext uri="{FF2B5EF4-FFF2-40B4-BE49-F238E27FC236}">
              <a16:creationId xmlns:a16="http://schemas.microsoft.com/office/drawing/2014/main" id="{99590B3F-607D-46D9-9CD1-7CCAA49DE0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a:extLst>
            <a:ext uri="{FF2B5EF4-FFF2-40B4-BE49-F238E27FC236}">
              <a16:creationId xmlns:a16="http://schemas.microsoft.com/office/drawing/2014/main" id="{3D3B6E08-FD0A-4552-9281-1C39006BBF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a:extLst>
            <a:ext uri="{FF2B5EF4-FFF2-40B4-BE49-F238E27FC236}">
              <a16:creationId xmlns:a16="http://schemas.microsoft.com/office/drawing/2014/main" id="{DD3BC36F-F2C0-4E31-834D-54697DF5E0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a:extLst>
            <a:ext uri="{FF2B5EF4-FFF2-40B4-BE49-F238E27FC236}">
              <a16:creationId xmlns:a16="http://schemas.microsoft.com/office/drawing/2014/main" id="{2DBC1B77-80E0-4922-98F2-A021A57FB0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a:extLst>
            <a:ext uri="{FF2B5EF4-FFF2-40B4-BE49-F238E27FC236}">
              <a16:creationId xmlns:a16="http://schemas.microsoft.com/office/drawing/2014/main" id="{4E0648BD-F1FC-48E7-B67E-9ED7BF05F1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a:extLst>
            <a:ext uri="{FF2B5EF4-FFF2-40B4-BE49-F238E27FC236}">
              <a16:creationId xmlns:a16="http://schemas.microsoft.com/office/drawing/2014/main" id="{30721C9F-7F28-41C7-BCA8-F72C3260B7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a:extLst>
            <a:ext uri="{FF2B5EF4-FFF2-40B4-BE49-F238E27FC236}">
              <a16:creationId xmlns:a16="http://schemas.microsoft.com/office/drawing/2014/main" id="{91EB690E-2076-46CD-B30D-2DD39EC8B2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a:extLst>
            <a:ext uri="{FF2B5EF4-FFF2-40B4-BE49-F238E27FC236}">
              <a16:creationId xmlns:a16="http://schemas.microsoft.com/office/drawing/2014/main" id="{15DE9C95-6FE2-48FD-BD17-482377F1096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1993EA31-8911-4E7C-8404-C8937B46F25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a:extLst>
            <a:ext uri="{FF2B5EF4-FFF2-40B4-BE49-F238E27FC236}">
              <a16:creationId xmlns:a16="http://schemas.microsoft.com/office/drawing/2014/main" id="{9D34A6D8-DA70-4A4E-8DC1-3F47F6A9B1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a:extLst>
            <a:ext uri="{FF2B5EF4-FFF2-40B4-BE49-F238E27FC236}">
              <a16:creationId xmlns:a16="http://schemas.microsoft.com/office/drawing/2014/main" id="{5E68D12C-2270-4E74-AD5B-F8E5A834354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a:extLst>
            <a:ext uri="{FF2B5EF4-FFF2-40B4-BE49-F238E27FC236}">
              <a16:creationId xmlns:a16="http://schemas.microsoft.com/office/drawing/2014/main" id="{6EF46BDC-217F-4B3B-A5D9-331CDE6CEF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a:extLst>
            <a:ext uri="{FF2B5EF4-FFF2-40B4-BE49-F238E27FC236}">
              <a16:creationId xmlns:a16="http://schemas.microsoft.com/office/drawing/2014/main" id="{BCCB5B7D-7F7F-457E-8655-A26C9122BC0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a:extLst>
            <a:ext uri="{FF2B5EF4-FFF2-40B4-BE49-F238E27FC236}">
              <a16:creationId xmlns:a16="http://schemas.microsoft.com/office/drawing/2014/main" id="{CB49E904-79D4-407A-AFDE-7CBDB54CE47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a:extLst>
            <a:ext uri="{FF2B5EF4-FFF2-40B4-BE49-F238E27FC236}">
              <a16:creationId xmlns:a16="http://schemas.microsoft.com/office/drawing/2014/main" id="{8594E9E7-FA23-41F5-B438-8B62C81DAB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a:extLst>
            <a:ext uri="{FF2B5EF4-FFF2-40B4-BE49-F238E27FC236}">
              <a16:creationId xmlns:a16="http://schemas.microsoft.com/office/drawing/2014/main" id="{1FA7CED0-71E3-49EA-8542-51B6C61C141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1" name="テキスト ボックス 450">
          <a:extLst>
            <a:ext uri="{FF2B5EF4-FFF2-40B4-BE49-F238E27FC236}">
              <a16:creationId xmlns:a16="http://schemas.microsoft.com/office/drawing/2014/main" id="{15878B26-3001-4563-89DD-4DA4C25BBD5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a:extLst>
            <a:ext uri="{FF2B5EF4-FFF2-40B4-BE49-F238E27FC236}">
              <a16:creationId xmlns:a16="http://schemas.microsoft.com/office/drawing/2014/main" id="{2EB373D5-7A49-4CCC-A536-48657FE1FA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a:extLst>
            <a:ext uri="{FF2B5EF4-FFF2-40B4-BE49-F238E27FC236}">
              <a16:creationId xmlns:a16="http://schemas.microsoft.com/office/drawing/2014/main" id="{14556049-43EA-4198-8B31-30F228024B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4" name="直線コネクタ 453">
          <a:extLst>
            <a:ext uri="{FF2B5EF4-FFF2-40B4-BE49-F238E27FC236}">
              <a16:creationId xmlns:a16="http://schemas.microsoft.com/office/drawing/2014/main" id="{DCFBC1C0-C2AB-4C76-B1A5-773FCC22E35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5" name="【庁舎】&#10;有形固定資産減価償却率最小値テキスト">
          <a:extLst>
            <a:ext uri="{FF2B5EF4-FFF2-40B4-BE49-F238E27FC236}">
              <a16:creationId xmlns:a16="http://schemas.microsoft.com/office/drawing/2014/main" id="{18C41E08-E71B-451D-8A23-2D106AC4FFF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6" name="直線コネクタ 455">
          <a:extLst>
            <a:ext uri="{FF2B5EF4-FFF2-40B4-BE49-F238E27FC236}">
              <a16:creationId xmlns:a16="http://schemas.microsoft.com/office/drawing/2014/main" id="{5D9DCA7F-FFF4-4211-8109-932AF144BB3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7" name="【庁舎】&#10;有形固定資産減価償却率最大値テキスト">
          <a:extLst>
            <a:ext uri="{FF2B5EF4-FFF2-40B4-BE49-F238E27FC236}">
              <a16:creationId xmlns:a16="http://schemas.microsoft.com/office/drawing/2014/main" id="{C19FEF12-5D24-4EA0-92DB-45DD71BC4D1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8" name="直線コネクタ 457">
          <a:extLst>
            <a:ext uri="{FF2B5EF4-FFF2-40B4-BE49-F238E27FC236}">
              <a16:creationId xmlns:a16="http://schemas.microsoft.com/office/drawing/2014/main" id="{85DEB2ED-8814-4C09-9D3B-BD8108799AB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9" name="【庁舎】&#10;有形固定資産減価償却率平均値テキスト">
          <a:extLst>
            <a:ext uri="{FF2B5EF4-FFF2-40B4-BE49-F238E27FC236}">
              <a16:creationId xmlns:a16="http://schemas.microsoft.com/office/drawing/2014/main" id="{E1865F7A-161F-4546-9F2D-43D6E2ACF8B6}"/>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60" name="フローチャート: 判断 459">
          <a:extLst>
            <a:ext uri="{FF2B5EF4-FFF2-40B4-BE49-F238E27FC236}">
              <a16:creationId xmlns:a16="http://schemas.microsoft.com/office/drawing/2014/main" id="{27756F9D-BF6B-4038-86BD-91470D3157C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61" name="フローチャート: 判断 460">
          <a:extLst>
            <a:ext uri="{FF2B5EF4-FFF2-40B4-BE49-F238E27FC236}">
              <a16:creationId xmlns:a16="http://schemas.microsoft.com/office/drawing/2014/main" id="{EF88B9E1-F29D-462B-8D7C-AC86FF05459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62" name="フローチャート: 判断 461">
          <a:extLst>
            <a:ext uri="{FF2B5EF4-FFF2-40B4-BE49-F238E27FC236}">
              <a16:creationId xmlns:a16="http://schemas.microsoft.com/office/drawing/2014/main" id="{197515B9-EB86-4581-A0F9-8A04C47A481F}"/>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63" name="フローチャート: 判断 462">
          <a:extLst>
            <a:ext uri="{FF2B5EF4-FFF2-40B4-BE49-F238E27FC236}">
              <a16:creationId xmlns:a16="http://schemas.microsoft.com/office/drawing/2014/main" id="{49D70DA9-90B9-45E7-BB89-11D74677BAB5}"/>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464" name="フローチャート: 判断 463">
          <a:extLst>
            <a:ext uri="{FF2B5EF4-FFF2-40B4-BE49-F238E27FC236}">
              <a16:creationId xmlns:a16="http://schemas.microsoft.com/office/drawing/2014/main" id="{C14A0013-BA0A-4358-A7F2-52CFB270DC25}"/>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AB27006-D62D-47FD-80FA-34740BD83A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6A57EF6-D539-4A34-880D-AC55F5B4E6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B3DA316-E7F8-479B-B6B7-EB46D189F4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7E9EDD6-59E1-4C22-8A43-49EA51210B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08FDD7E-0F1A-44BF-89BB-DDCB782E8E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49530</xdr:rowOff>
    </xdr:from>
    <xdr:to>
      <xdr:col>85</xdr:col>
      <xdr:colOff>177800</xdr:colOff>
      <xdr:row>104</xdr:row>
      <xdr:rowOff>151130</xdr:rowOff>
    </xdr:to>
    <xdr:sp macro="" textlink="">
      <xdr:nvSpPr>
        <xdr:cNvPr id="470" name="楕円 469">
          <a:extLst>
            <a:ext uri="{FF2B5EF4-FFF2-40B4-BE49-F238E27FC236}">
              <a16:creationId xmlns:a16="http://schemas.microsoft.com/office/drawing/2014/main" id="{1992347B-03DA-4226-ACA2-2B134AC0C9D1}"/>
            </a:ext>
          </a:extLst>
        </xdr:cNvPr>
        <xdr:cNvSpPr/>
      </xdr:nvSpPr>
      <xdr:spPr>
        <a:xfrm>
          <a:off x="162687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27957</xdr:rowOff>
    </xdr:from>
    <xdr:ext cx="405111" cy="259045"/>
    <xdr:sp macro="" textlink="">
      <xdr:nvSpPr>
        <xdr:cNvPr id="471" name="【庁舎】&#10;有形固定資産減価償却率該当値テキスト">
          <a:extLst>
            <a:ext uri="{FF2B5EF4-FFF2-40B4-BE49-F238E27FC236}">
              <a16:creationId xmlns:a16="http://schemas.microsoft.com/office/drawing/2014/main" id="{003EDB71-A6CB-4082-80E6-08DA9F7C7B6D}"/>
            </a:ext>
          </a:extLst>
        </xdr:cNvPr>
        <xdr:cNvSpPr txBox="1"/>
      </xdr:nvSpPr>
      <xdr:spPr>
        <a:xfrm>
          <a:off x="16357600"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12700</xdr:rowOff>
    </xdr:from>
    <xdr:to>
      <xdr:col>81</xdr:col>
      <xdr:colOff>101600</xdr:colOff>
      <xdr:row>104</xdr:row>
      <xdr:rowOff>114300</xdr:rowOff>
    </xdr:to>
    <xdr:sp macro="" textlink="">
      <xdr:nvSpPr>
        <xdr:cNvPr id="472" name="楕円 471">
          <a:extLst>
            <a:ext uri="{FF2B5EF4-FFF2-40B4-BE49-F238E27FC236}">
              <a16:creationId xmlns:a16="http://schemas.microsoft.com/office/drawing/2014/main" id="{45620154-427C-4DF8-B36F-3786683563DC}"/>
            </a:ext>
          </a:extLst>
        </xdr:cNvPr>
        <xdr:cNvSpPr/>
      </xdr:nvSpPr>
      <xdr:spPr>
        <a:xfrm>
          <a:off x="15430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63500</xdr:rowOff>
    </xdr:from>
    <xdr:to>
      <xdr:col>85</xdr:col>
      <xdr:colOff>127000</xdr:colOff>
      <xdr:row>104</xdr:row>
      <xdr:rowOff>100330</xdr:rowOff>
    </xdr:to>
    <xdr:cxnSp macro="">
      <xdr:nvCxnSpPr>
        <xdr:cNvPr id="473" name="直線コネクタ 472">
          <a:extLst>
            <a:ext uri="{FF2B5EF4-FFF2-40B4-BE49-F238E27FC236}">
              <a16:creationId xmlns:a16="http://schemas.microsoft.com/office/drawing/2014/main" id="{3EADF9D9-201B-41A8-8025-2E903D1ED770}"/>
            </a:ext>
          </a:extLst>
        </xdr:cNvPr>
        <xdr:cNvCxnSpPr/>
      </xdr:nvCxnSpPr>
      <xdr:spPr>
        <a:xfrm>
          <a:off x="15481300" y="1789430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80011</xdr:rowOff>
    </xdr:from>
    <xdr:to>
      <xdr:col>76</xdr:col>
      <xdr:colOff>165100</xdr:colOff>
      <xdr:row>107</xdr:row>
      <xdr:rowOff>10161</xdr:rowOff>
    </xdr:to>
    <xdr:sp macro="" textlink="">
      <xdr:nvSpPr>
        <xdr:cNvPr id="474" name="楕円 473">
          <a:extLst>
            <a:ext uri="{FF2B5EF4-FFF2-40B4-BE49-F238E27FC236}">
              <a16:creationId xmlns:a16="http://schemas.microsoft.com/office/drawing/2014/main" id="{D82DAB0A-C846-463B-963E-0DF09EC9313F}"/>
            </a:ext>
          </a:extLst>
        </xdr:cNvPr>
        <xdr:cNvSpPr/>
      </xdr:nvSpPr>
      <xdr:spPr>
        <a:xfrm>
          <a:off x="14541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63500</xdr:rowOff>
    </xdr:from>
    <xdr:to>
      <xdr:col>81</xdr:col>
      <xdr:colOff>50800</xdr:colOff>
      <xdr:row>106</xdr:row>
      <xdr:rowOff>130811</xdr:rowOff>
    </xdr:to>
    <xdr:cxnSp macro="">
      <xdr:nvCxnSpPr>
        <xdr:cNvPr id="475" name="直線コネクタ 474">
          <a:extLst>
            <a:ext uri="{FF2B5EF4-FFF2-40B4-BE49-F238E27FC236}">
              <a16:creationId xmlns:a16="http://schemas.microsoft.com/office/drawing/2014/main" id="{0B35CC70-174D-4604-B047-B4E5F912F8CF}"/>
            </a:ext>
          </a:extLst>
        </xdr:cNvPr>
        <xdr:cNvCxnSpPr/>
      </xdr:nvCxnSpPr>
      <xdr:spPr>
        <a:xfrm flipV="1">
          <a:off x="14592300" y="17894300"/>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106680</xdr:rowOff>
    </xdr:from>
    <xdr:to>
      <xdr:col>72</xdr:col>
      <xdr:colOff>38100</xdr:colOff>
      <xdr:row>107</xdr:row>
      <xdr:rowOff>36830</xdr:rowOff>
    </xdr:to>
    <xdr:sp macro="" textlink="">
      <xdr:nvSpPr>
        <xdr:cNvPr id="476" name="楕円 475">
          <a:extLst>
            <a:ext uri="{FF2B5EF4-FFF2-40B4-BE49-F238E27FC236}">
              <a16:creationId xmlns:a16="http://schemas.microsoft.com/office/drawing/2014/main" id="{CA8AC87A-8A0C-4421-9A7F-D91AB0E301A9}"/>
            </a:ext>
          </a:extLst>
        </xdr:cNvPr>
        <xdr:cNvSpPr/>
      </xdr:nvSpPr>
      <xdr:spPr>
        <a:xfrm>
          <a:off x="13652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130811</xdr:rowOff>
    </xdr:from>
    <xdr:to>
      <xdr:col>76</xdr:col>
      <xdr:colOff>114300</xdr:colOff>
      <xdr:row>106</xdr:row>
      <xdr:rowOff>157480</xdr:rowOff>
    </xdr:to>
    <xdr:cxnSp macro="">
      <xdr:nvCxnSpPr>
        <xdr:cNvPr id="477" name="直線コネクタ 476">
          <a:extLst>
            <a:ext uri="{FF2B5EF4-FFF2-40B4-BE49-F238E27FC236}">
              <a16:creationId xmlns:a16="http://schemas.microsoft.com/office/drawing/2014/main" id="{58780AA9-87CF-45E0-90BE-E97648FA7899}"/>
            </a:ext>
          </a:extLst>
        </xdr:cNvPr>
        <xdr:cNvCxnSpPr/>
      </xdr:nvCxnSpPr>
      <xdr:spPr>
        <a:xfrm flipV="1">
          <a:off x="13703300" y="18304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478" name="n_1aveValue【庁舎】&#10;有形固定資産減価償却率">
          <a:extLst>
            <a:ext uri="{FF2B5EF4-FFF2-40B4-BE49-F238E27FC236}">
              <a16:creationId xmlns:a16="http://schemas.microsoft.com/office/drawing/2014/main" id="{A8F3ABFC-6564-4E9D-8C40-07ADBDEDF1BB}"/>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79" name="n_2aveValue【庁舎】&#10;有形固定資産減価償却率">
          <a:extLst>
            <a:ext uri="{FF2B5EF4-FFF2-40B4-BE49-F238E27FC236}">
              <a16:creationId xmlns:a16="http://schemas.microsoft.com/office/drawing/2014/main" id="{DA86550E-759C-47B8-9613-29FE2380A9AB}"/>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80" name="n_3aveValue【庁舎】&#10;有形固定資産減価償却率">
          <a:extLst>
            <a:ext uri="{FF2B5EF4-FFF2-40B4-BE49-F238E27FC236}">
              <a16:creationId xmlns:a16="http://schemas.microsoft.com/office/drawing/2014/main" id="{BAFD6287-FEA0-4113-B4A3-F8A6CA391532}"/>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481" name="n_4aveValue【庁舎】&#10;有形固定資産減価償却率">
          <a:extLst>
            <a:ext uri="{FF2B5EF4-FFF2-40B4-BE49-F238E27FC236}">
              <a16:creationId xmlns:a16="http://schemas.microsoft.com/office/drawing/2014/main" id="{9CA63037-72BB-4630-B6BC-4B4C6A0453D2}"/>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130827</xdr:rowOff>
    </xdr:from>
    <xdr:ext cx="405111" cy="259045"/>
    <xdr:sp macro="" textlink="">
      <xdr:nvSpPr>
        <xdr:cNvPr id="482" name="n_1mainValue【庁舎】&#10;有形固定資産減価償却率">
          <a:extLst>
            <a:ext uri="{FF2B5EF4-FFF2-40B4-BE49-F238E27FC236}">
              <a16:creationId xmlns:a16="http://schemas.microsoft.com/office/drawing/2014/main" id="{8CC451B3-9C01-47D4-A6A0-AE213865A78D}"/>
            </a:ext>
          </a:extLst>
        </xdr:cNvPr>
        <xdr:cNvSpPr txBox="1"/>
      </xdr:nvSpPr>
      <xdr:spPr>
        <a:xfrm>
          <a:off x="152660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1288</xdr:rowOff>
    </xdr:from>
    <xdr:ext cx="405111" cy="259045"/>
    <xdr:sp macro="" textlink="">
      <xdr:nvSpPr>
        <xdr:cNvPr id="483" name="n_2mainValue【庁舎】&#10;有形固定資産減価償却率">
          <a:extLst>
            <a:ext uri="{FF2B5EF4-FFF2-40B4-BE49-F238E27FC236}">
              <a16:creationId xmlns:a16="http://schemas.microsoft.com/office/drawing/2014/main" id="{9A335910-BC93-4528-9CAB-EF02A9A08184}"/>
            </a:ext>
          </a:extLst>
        </xdr:cNvPr>
        <xdr:cNvSpPr txBox="1"/>
      </xdr:nvSpPr>
      <xdr:spPr>
        <a:xfrm>
          <a:off x="14389744"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27957</xdr:rowOff>
    </xdr:from>
    <xdr:ext cx="405111" cy="259045"/>
    <xdr:sp macro="" textlink="">
      <xdr:nvSpPr>
        <xdr:cNvPr id="484" name="n_3mainValue【庁舎】&#10;有形固定資産減価償却率">
          <a:extLst>
            <a:ext uri="{FF2B5EF4-FFF2-40B4-BE49-F238E27FC236}">
              <a16:creationId xmlns:a16="http://schemas.microsoft.com/office/drawing/2014/main" id="{F05C4EB0-A7EA-4BAB-876D-A0975CAD24FC}"/>
            </a:ext>
          </a:extLst>
        </xdr:cNvPr>
        <xdr:cNvSpPr txBox="1"/>
      </xdr:nvSpPr>
      <xdr:spPr>
        <a:xfrm>
          <a:off x="13500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a:extLst>
            <a:ext uri="{FF2B5EF4-FFF2-40B4-BE49-F238E27FC236}">
              <a16:creationId xmlns:a16="http://schemas.microsoft.com/office/drawing/2014/main" id="{3D1CBD4F-D9CB-4A6F-B4CC-5F6070910D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a:extLst>
            <a:ext uri="{FF2B5EF4-FFF2-40B4-BE49-F238E27FC236}">
              <a16:creationId xmlns:a16="http://schemas.microsoft.com/office/drawing/2014/main" id="{DD8E6E1B-B749-4AF6-8B68-CCFCA52F52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a:extLst>
            <a:ext uri="{FF2B5EF4-FFF2-40B4-BE49-F238E27FC236}">
              <a16:creationId xmlns:a16="http://schemas.microsoft.com/office/drawing/2014/main" id="{D66F6D05-7270-4AEB-8B6D-C8AF35BD25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a:extLst>
            <a:ext uri="{FF2B5EF4-FFF2-40B4-BE49-F238E27FC236}">
              <a16:creationId xmlns:a16="http://schemas.microsoft.com/office/drawing/2014/main" id="{781D3F2A-DCE0-4007-ACB0-004325BFBF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a:extLst>
            <a:ext uri="{FF2B5EF4-FFF2-40B4-BE49-F238E27FC236}">
              <a16:creationId xmlns:a16="http://schemas.microsoft.com/office/drawing/2014/main" id="{27E28034-6B2A-4608-9AE3-0611C6614C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a:extLst>
            <a:ext uri="{FF2B5EF4-FFF2-40B4-BE49-F238E27FC236}">
              <a16:creationId xmlns:a16="http://schemas.microsoft.com/office/drawing/2014/main" id="{7BCE5701-8974-48CC-B55B-EA9C112764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a:extLst>
            <a:ext uri="{FF2B5EF4-FFF2-40B4-BE49-F238E27FC236}">
              <a16:creationId xmlns:a16="http://schemas.microsoft.com/office/drawing/2014/main" id="{4CD1CC58-CC7C-4223-B727-FF146EE6FA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a:extLst>
            <a:ext uri="{FF2B5EF4-FFF2-40B4-BE49-F238E27FC236}">
              <a16:creationId xmlns:a16="http://schemas.microsoft.com/office/drawing/2014/main" id="{842BDC6D-75A3-4AD0-895E-EAC9C7C53E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a:extLst>
            <a:ext uri="{FF2B5EF4-FFF2-40B4-BE49-F238E27FC236}">
              <a16:creationId xmlns:a16="http://schemas.microsoft.com/office/drawing/2014/main" id="{F5ACE3CD-CA8B-4F87-9945-6A02198F61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a:extLst>
            <a:ext uri="{FF2B5EF4-FFF2-40B4-BE49-F238E27FC236}">
              <a16:creationId xmlns:a16="http://schemas.microsoft.com/office/drawing/2014/main" id="{7438E0C6-264C-472D-A138-A3FA5F13E9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5" name="直線コネクタ 494">
          <a:extLst>
            <a:ext uri="{FF2B5EF4-FFF2-40B4-BE49-F238E27FC236}">
              <a16:creationId xmlns:a16="http://schemas.microsoft.com/office/drawing/2014/main" id="{ED9F789A-C520-4AD1-8EE3-B7E3E01736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6" name="テキスト ボックス 495">
          <a:extLst>
            <a:ext uri="{FF2B5EF4-FFF2-40B4-BE49-F238E27FC236}">
              <a16:creationId xmlns:a16="http://schemas.microsoft.com/office/drawing/2014/main" id="{80AB6041-1E1C-4A6E-B666-D97A6CE28C8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7" name="直線コネクタ 496">
          <a:extLst>
            <a:ext uri="{FF2B5EF4-FFF2-40B4-BE49-F238E27FC236}">
              <a16:creationId xmlns:a16="http://schemas.microsoft.com/office/drawing/2014/main" id="{4C6A8FEB-C662-4D7A-8A9D-C6F32278A1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8" name="テキスト ボックス 497">
          <a:extLst>
            <a:ext uri="{FF2B5EF4-FFF2-40B4-BE49-F238E27FC236}">
              <a16:creationId xmlns:a16="http://schemas.microsoft.com/office/drawing/2014/main" id="{5844DFA4-3307-4229-9E92-D0D5AF5934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9" name="直線コネクタ 498">
          <a:extLst>
            <a:ext uri="{FF2B5EF4-FFF2-40B4-BE49-F238E27FC236}">
              <a16:creationId xmlns:a16="http://schemas.microsoft.com/office/drawing/2014/main" id="{24FADC62-1BEE-4DC4-92CC-7E62354B590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0" name="テキスト ボックス 499">
          <a:extLst>
            <a:ext uri="{FF2B5EF4-FFF2-40B4-BE49-F238E27FC236}">
              <a16:creationId xmlns:a16="http://schemas.microsoft.com/office/drawing/2014/main" id="{A53A01A6-F685-4338-857F-CE3CABB26E0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1" name="直線コネクタ 500">
          <a:extLst>
            <a:ext uri="{FF2B5EF4-FFF2-40B4-BE49-F238E27FC236}">
              <a16:creationId xmlns:a16="http://schemas.microsoft.com/office/drawing/2014/main" id="{91B57DA5-9745-465F-9D32-A03D242EEB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2" name="テキスト ボックス 501">
          <a:extLst>
            <a:ext uri="{FF2B5EF4-FFF2-40B4-BE49-F238E27FC236}">
              <a16:creationId xmlns:a16="http://schemas.microsoft.com/office/drawing/2014/main" id="{9F73AAA1-96C4-4E23-B687-D552F153BEC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3" name="直線コネクタ 502">
          <a:extLst>
            <a:ext uri="{FF2B5EF4-FFF2-40B4-BE49-F238E27FC236}">
              <a16:creationId xmlns:a16="http://schemas.microsoft.com/office/drawing/2014/main" id="{37BF0DBB-50A4-4CD9-98C4-FAB84D69C0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4" name="テキスト ボックス 503">
          <a:extLst>
            <a:ext uri="{FF2B5EF4-FFF2-40B4-BE49-F238E27FC236}">
              <a16:creationId xmlns:a16="http://schemas.microsoft.com/office/drawing/2014/main" id="{DC638442-F7CF-4183-9F01-9055D74BDB7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a:extLst>
            <a:ext uri="{FF2B5EF4-FFF2-40B4-BE49-F238E27FC236}">
              <a16:creationId xmlns:a16="http://schemas.microsoft.com/office/drawing/2014/main" id="{0B488ED2-99F2-4B59-86BB-4645C00270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a:extLst>
            <a:ext uri="{FF2B5EF4-FFF2-40B4-BE49-F238E27FC236}">
              <a16:creationId xmlns:a16="http://schemas.microsoft.com/office/drawing/2014/main" id="{EB8F532D-8648-4E87-AD05-F5FA73BFA4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a:extLst>
            <a:ext uri="{FF2B5EF4-FFF2-40B4-BE49-F238E27FC236}">
              <a16:creationId xmlns:a16="http://schemas.microsoft.com/office/drawing/2014/main" id="{A343236D-26BA-4348-A143-B67722BC74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8" name="直線コネクタ 507">
          <a:extLst>
            <a:ext uri="{FF2B5EF4-FFF2-40B4-BE49-F238E27FC236}">
              <a16:creationId xmlns:a16="http://schemas.microsoft.com/office/drawing/2014/main" id="{303506B3-EFA5-4205-AAEE-6C9E7CC57D17}"/>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9" name="【庁舎】&#10;一人当たり面積最小値テキスト">
          <a:extLst>
            <a:ext uri="{FF2B5EF4-FFF2-40B4-BE49-F238E27FC236}">
              <a16:creationId xmlns:a16="http://schemas.microsoft.com/office/drawing/2014/main" id="{D34F2081-0D8D-432C-BBD5-1526C84B9C8A}"/>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10" name="直線コネクタ 509">
          <a:extLst>
            <a:ext uri="{FF2B5EF4-FFF2-40B4-BE49-F238E27FC236}">
              <a16:creationId xmlns:a16="http://schemas.microsoft.com/office/drawing/2014/main" id="{55E42FAE-D419-46CA-8BA3-29E550C902F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11" name="【庁舎】&#10;一人当たり面積最大値テキスト">
          <a:extLst>
            <a:ext uri="{FF2B5EF4-FFF2-40B4-BE49-F238E27FC236}">
              <a16:creationId xmlns:a16="http://schemas.microsoft.com/office/drawing/2014/main" id="{8DE2CC67-9053-4103-AC23-B3281C52BC2C}"/>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12" name="直線コネクタ 511">
          <a:extLst>
            <a:ext uri="{FF2B5EF4-FFF2-40B4-BE49-F238E27FC236}">
              <a16:creationId xmlns:a16="http://schemas.microsoft.com/office/drawing/2014/main" id="{7316652A-3EF1-4243-8375-5BBE2BB0B265}"/>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13" name="【庁舎】&#10;一人当たり面積平均値テキスト">
          <a:extLst>
            <a:ext uri="{FF2B5EF4-FFF2-40B4-BE49-F238E27FC236}">
              <a16:creationId xmlns:a16="http://schemas.microsoft.com/office/drawing/2014/main" id="{F4A17F88-25DF-4BC9-AA98-BF52416F6751}"/>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14" name="フローチャート: 判断 513">
          <a:extLst>
            <a:ext uri="{FF2B5EF4-FFF2-40B4-BE49-F238E27FC236}">
              <a16:creationId xmlns:a16="http://schemas.microsoft.com/office/drawing/2014/main" id="{03C84703-B0A4-40F2-B68A-950F421EADDA}"/>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15" name="フローチャート: 判断 514">
          <a:extLst>
            <a:ext uri="{FF2B5EF4-FFF2-40B4-BE49-F238E27FC236}">
              <a16:creationId xmlns:a16="http://schemas.microsoft.com/office/drawing/2014/main" id="{173EBF05-9871-422E-BFB7-328E2BD86B5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6" name="フローチャート: 判断 515">
          <a:extLst>
            <a:ext uri="{FF2B5EF4-FFF2-40B4-BE49-F238E27FC236}">
              <a16:creationId xmlns:a16="http://schemas.microsoft.com/office/drawing/2014/main" id="{0950230C-8D55-4AD9-9E8F-D3EFFE6E8A01}"/>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7" name="フローチャート: 判断 516">
          <a:extLst>
            <a:ext uri="{FF2B5EF4-FFF2-40B4-BE49-F238E27FC236}">
              <a16:creationId xmlns:a16="http://schemas.microsoft.com/office/drawing/2014/main" id="{972850E3-4488-47B5-BABD-F5626A66B8CE}"/>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518" name="フローチャート: 判断 517">
          <a:extLst>
            <a:ext uri="{FF2B5EF4-FFF2-40B4-BE49-F238E27FC236}">
              <a16:creationId xmlns:a16="http://schemas.microsoft.com/office/drawing/2014/main" id="{CC4B6E59-1424-4C92-B1DA-3D6923FEEF8D}"/>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FD34A04E-1099-4B20-9378-212DE6708F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DDA461BF-E7F9-4D8D-A7FB-2713A5F5FD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7E09A20E-5560-4AAF-B939-2409315B28C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D43E4690-A2FB-4AD8-B00A-B8801795F1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880BC6A3-B499-4010-8FB3-30AB4F3213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61976</xdr:rowOff>
    </xdr:from>
    <xdr:to>
      <xdr:col>116</xdr:col>
      <xdr:colOff>114300</xdr:colOff>
      <xdr:row>103</xdr:row>
      <xdr:rowOff>163576</xdr:rowOff>
    </xdr:to>
    <xdr:sp macro="" textlink="">
      <xdr:nvSpPr>
        <xdr:cNvPr id="524" name="楕円 523">
          <a:extLst>
            <a:ext uri="{FF2B5EF4-FFF2-40B4-BE49-F238E27FC236}">
              <a16:creationId xmlns:a16="http://schemas.microsoft.com/office/drawing/2014/main" id="{4815C8CB-DF3F-46CC-9E5D-719C66E60072}"/>
            </a:ext>
          </a:extLst>
        </xdr:cNvPr>
        <xdr:cNvSpPr/>
      </xdr:nvSpPr>
      <xdr:spPr>
        <a:xfrm>
          <a:off x="221107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84853</xdr:rowOff>
    </xdr:from>
    <xdr:ext cx="469744" cy="259045"/>
    <xdr:sp macro="" textlink="">
      <xdr:nvSpPr>
        <xdr:cNvPr id="525" name="【庁舎】&#10;一人当たり面積該当値テキスト">
          <a:extLst>
            <a:ext uri="{FF2B5EF4-FFF2-40B4-BE49-F238E27FC236}">
              <a16:creationId xmlns:a16="http://schemas.microsoft.com/office/drawing/2014/main" id="{DED0D641-C0E3-49F6-8DF3-DE6D020DE3DB}"/>
            </a:ext>
          </a:extLst>
        </xdr:cNvPr>
        <xdr:cNvSpPr txBox="1"/>
      </xdr:nvSpPr>
      <xdr:spPr>
        <a:xfrm>
          <a:off x="22199600" y="1757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78739</xdr:rowOff>
    </xdr:from>
    <xdr:to>
      <xdr:col>112</xdr:col>
      <xdr:colOff>38100</xdr:colOff>
      <xdr:row>104</xdr:row>
      <xdr:rowOff>8889</xdr:rowOff>
    </xdr:to>
    <xdr:sp macro="" textlink="">
      <xdr:nvSpPr>
        <xdr:cNvPr id="526" name="楕円 525">
          <a:extLst>
            <a:ext uri="{FF2B5EF4-FFF2-40B4-BE49-F238E27FC236}">
              <a16:creationId xmlns:a16="http://schemas.microsoft.com/office/drawing/2014/main" id="{1A447CB3-B184-4709-BD18-B33B387CACA2}"/>
            </a:ext>
          </a:extLst>
        </xdr:cNvPr>
        <xdr:cNvSpPr/>
      </xdr:nvSpPr>
      <xdr:spPr>
        <a:xfrm>
          <a:off x="2127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112776</xdr:rowOff>
    </xdr:from>
    <xdr:to>
      <xdr:col>116</xdr:col>
      <xdr:colOff>63500</xdr:colOff>
      <xdr:row>103</xdr:row>
      <xdr:rowOff>129539</xdr:rowOff>
    </xdr:to>
    <xdr:cxnSp macro="">
      <xdr:nvCxnSpPr>
        <xdr:cNvPr id="527" name="直線コネクタ 526">
          <a:extLst>
            <a:ext uri="{FF2B5EF4-FFF2-40B4-BE49-F238E27FC236}">
              <a16:creationId xmlns:a16="http://schemas.microsoft.com/office/drawing/2014/main" id="{C4D0D318-61A3-4FA1-9CED-A02F6262A2D3}"/>
            </a:ext>
          </a:extLst>
        </xdr:cNvPr>
        <xdr:cNvCxnSpPr/>
      </xdr:nvCxnSpPr>
      <xdr:spPr>
        <a:xfrm flipV="1">
          <a:off x="21323300" y="17772126"/>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100457</xdr:rowOff>
    </xdr:from>
    <xdr:to>
      <xdr:col>107</xdr:col>
      <xdr:colOff>101600</xdr:colOff>
      <xdr:row>107</xdr:row>
      <xdr:rowOff>30607</xdr:rowOff>
    </xdr:to>
    <xdr:sp macro="" textlink="">
      <xdr:nvSpPr>
        <xdr:cNvPr id="528" name="楕円 527">
          <a:extLst>
            <a:ext uri="{FF2B5EF4-FFF2-40B4-BE49-F238E27FC236}">
              <a16:creationId xmlns:a16="http://schemas.microsoft.com/office/drawing/2014/main" id="{B1B1FA86-2766-41F3-AFD7-816C4F6FA130}"/>
            </a:ext>
          </a:extLst>
        </xdr:cNvPr>
        <xdr:cNvSpPr/>
      </xdr:nvSpPr>
      <xdr:spPr>
        <a:xfrm>
          <a:off x="20383500" y="182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129539</xdr:rowOff>
    </xdr:from>
    <xdr:to>
      <xdr:col>111</xdr:col>
      <xdr:colOff>177800</xdr:colOff>
      <xdr:row>106</xdr:row>
      <xdr:rowOff>151257</xdr:rowOff>
    </xdr:to>
    <xdr:cxnSp macro="">
      <xdr:nvCxnSpPr>
        <xdr:cNvPr id="529" name="直線コネクタ 528">
          <a:extLst>
            <a:ext uri="{FF2B5EF4-FFF2-40B4-BE49-F238E27FC236}">
              <a16:creationId xmlns:a16="http://schemas.microsoft.com/office/drawing/2014/main" id="{269318EC-D3B7-4D48-889F-A72E9C02FF1C}"/>
            </a:ext>
          </a:extLst>
        </xdr:cNvPr>
        <xdr:cNvCxnSpPr/>
      </xdr:nvCxnSpPr>
      <xdr:spPr>
        <a:xfrm flipV="1">
          <a:off x="20434300" y="17788889"/>
          <a:ext cx="889000" cy="5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0" name="楕円 529">
          <a:extLst>
            <a:ext uri="{FF2B5EF4-FFF2-40B4-BE49-F238E27FC236}">
              <a16:creationId xmlns:a16="http://schemas.microsoft.com/office/drawing/2014/main" id="{BD566E87-4AA7-4824-9D6E-5ECC2CD131AE}"/>
            </a:ext>
          </a:extLst>
        </xdr:cNvPr>
        <xdr:cNvSpPr/>
      </xdr:nvSpPr>
      <xdr:spPr>
        <a:xfrm>
          <a:off x="19494500" y="182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151257</xdr:rowOff>
    </xdr:from>
    <xdr:to>
      <xdr:col>107</xdr:col>
      <xdr:colOff>50800</xdr:colOff>
      <xdr:row>106</xdr:row>
      <xdr:rowOff>159638</xdr:rowOff>
    </xdr:to>
    <xdr:cxnSp macro="">
      <xdr:nvCxnSpPr>
        <xdr:cNvPr id="531" name="直線コネクタ 530">
          <a:extLst>
            <a:ext uri="{FF2B5EF4-FFF2-40B4-BE49-F238E27FC236}">
              <a16:creationId xmlns:a16="http://schemas.microsoft.com/office/drawing/2014/main" id="{49E6BB55-71BD-41B8-9F85-C5A8A84156D6}"/>
            </a:ext>
          </a:extLst>
        </xdr:cNvPr>
        <xdr:cNvCxnSpPr/>
      </xdr:nvCxnSpPr>
      <xdr:spPr>
        <a:xfrm flipV="1">
          <a:off x="19545300" y="1832495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32" name="n_1aveValue【庁舎】&#10;一人当たり面積">
          <a:extLst>
            <a:ext uri="{FF2B5EF4-FFF2-40B4-BE49-F238E27FC236}">
              <a16:creationId xmlns:a16="http://schemas.microsoft.com/office/drawing/2014/main" id="{0F52A11B-3AA7-4F92-81DC-896647B3D3DE}"/>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33" name="n_2aveValue【庁舎】&#10;一人当たり面積">
          <a:extLst>
            <a:ext uri="{FF2B5EF4-FFF2-40B4-BE49-F238E27FC236}">
              <a16:creationId xmlns:a16="http://schemas.microsoft.com/office/drawing/2014/main" id="{E72ABE42-8633-41BD-B547-29C29E54AD6A}"/>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4" name="n_3aveValue【庁舎】&#10;一人当たり面積">
          <a:extLst>
            <a:ext uri="{FF2B5EF4-FFF2-40B4-BE49-F238E27FC236}">
              <a16:creationId xmlns:a16="http://schemas.microsoft.com/office/drawing/2014/main" id="{7731215D-AC15-44CE-A6F1-07A591B2DB79}"/>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535" name="n_4aveValue【庁舎】&#10;一人当たり面積">
          <a:extLst>
            <a:ext uri="{FF2B5EF4-FFF2-40B4-BE49-F238E27FC236}">
              <a16:creationId xmlns:a16="http://schemas.microsoft.com/office/drawing/2014/main" id="{471B017F-DB7E-4116-8884-96FC7AC57BC7}"/>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25416</xdr:rowOff>
    </xdr:from>
    <xdr:ext cx="469744" cy="259045"/>
    <xdr:sp macro="" textlink="">
      <xdr:nvSpPr>
        <xdr:cNvPr id="536" name="n_1mainValue【庁舎】&#10;一人当たり面積">
          <a:extLst>
            <a:ext uri="{FF2B5EF4-FFF2-40B4-BE49-F238E27FC236}">
              <a16:creationId xmlns:a16="http://schemas.microsoft.com/office/drawing/2014/main" id="{20F4C7AF-F138-4FB0-BFFB-7CBC586D8DEA}"/>
            </a:ext>
          </a:extLst>
        </xdr:cNvPr>
        <xdr:cNvSpPr txBox="1"/>
      </xdr:nvSpPr>
      <xdr:spPr>
        <a:xfrm>
          <a:off x="210757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47134</xdr:rowOff>
    </xdr:from>
    <xdr:ext cx="469744" cy="259045"/>
    <xdr:sp macro="" textlink="">
      <xdr:nvSpPr>
        <xdr:cNvPr id="537" name="n_2mainValue【庁舎】&#10;一人当たり面積">
          <a:extLst>
            <a:ext uri="{FF2B5EF4-FFF2-40B4-BE49-F238E27FC236}">
              <a16:creationId xmlns:a16="http://schemas.microsoft.com/office/drawing/2014/main" id="{46893DA0-762A-4F3B-B2EC-E7069F361AFC}"/>
            </a:ext>
          </a:extLst>
        </xdr:cNvPr>
        <xdr:cNvSpPr txBox="1"/>
      </xdr:nvSpPr>
      <xdr:spPr>
        <a:xfrm>
          <a:off x="20199427" y="180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38" name="n_3mainValue【庁舎】&#10;一人当たり面積">
          <a:extLst>
            <a:ext uri="{FF2B5EF4-FFF2-40B4-BE49-F238E27FC236}">
              <a16:creationId xmlns:a16="http://schemas.microsoft.com/office/drawing/2014/main" id="{8036B091-1BD2-4EF4-A61E-81593DDE791B}"/>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a:extLst>
            <a:ext uri="{FF2B5EF4-FFF2-40B4-BE49-F238E27FC236}">
              <a16:creationId xmlns:a16="http://schemas.microsoft.com/office/drawing/2014/main" id="{9EBB5782-05B3-4394-A05C-5DF0BDDFC2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a:extLst>
            <a:ext uri="{FF2B5EF4-FFF2-40B4-BE49-F238E27FC236}">
              <a16:creationId xmlns:a16="http://schemas.microsoft.com/office/drawing/2014/main" id="{242DEB05-1907-4230-883D-832F9BD7ED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a:extLst>
            <a:ext uri="{FF2B5EF4-FFF2-40B4-BE49-F238E27FC236}">
              <a16:creationId xmlns:a16="http://schemas.microsoft.com/office/drawing/2014/main" id="{6301AA66-E8FC-4222-969D-F02E262942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一般廃棄物処理施設の減価償却率が高い水準にある。当村は廃棄物処理を愛知県の北設広域事務組合で行っているが、廃棄物処理施設については愛知県における広域対応等の計画もあり、日々の使用に問題がないよう対応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また、体育館・プールの一人当たり面積が大きな数値となっているが、建設時より人口が約</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人減少していることから、このような結果となっている。現在、新型コロナウィルス感染予防対策により村外者の利用を制限しているが、村民だけでなく村外の運動クラブへの利用の推進や、大規模災害時の避難所、村外救援隊の受入拠点等になるため、維持管理費の増加には留意しながら対応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人口減少・高齢化が著しく、税収について大きく改善される要素が見通せないなか、ここ数年一定の数値が続いている。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先に記載したよう、改善される要素が見通せないため、今後も同様の数値での移行が予想される。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昨年と比較すると</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％上昇したが、ふるさと納税が好調で、寄付金に対する返礼事務等の委託費が増加したことから、物件費の上昇につながり、経常収支比率の上昇に繋がっている。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財政規模が小さいため、外的要因により経常収支比率への影響が大きくなったので、今後も状況を観察しながら対応を続ける。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63</xdr:row>
      <xdr:rowOff>70062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89895"/>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150071</xdr:rowOff>
    </xdr:from>
    <xdr:to>
      <xdr:col>19</xdr:col>
      <xdr:colOff>133350</xdr:colOff>
      <xdr:row>61</xdr:row>
      <xdr:rowOff>131445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3707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80221</xdr:rowOff>
    </xdr:from>
    <xdr:to>
      <xdr:col>15</xdr:col>
      <xdr:colOff>82550</xdr:colOff>
      <xdr:row>60</xdr:row>
      <xdr:rowOff>150071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19577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31962</xdr:rowOff>
    </xdr:from>
    <xdr:to>
      <xdr:col>11</xdr:col>
      <xdr:colOff>31750</xdr:colOff>
      <xdr:row>59</xdr:row>
      <xdr:rowOff>80221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475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99271</xdr:rowOff>
    </xdr:from>
    <xdr:to>
      <xdr:col>15</xdr:col>
      <xdr:colOff>133350</xdr:colOff>
      <xdr:row>61</xdr:row>
      <xdr:rowOff>29421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39598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29421</xdr:rowOff>
    </xdr:from>
    <xdr:to>
      <xdr:col>11</xdr:col>
      <xdr:colOff>82550</xdr:colOff>
      <xdr:row>59</xdr:row>
      <xdr:rowOff>131021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141198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152612</xdr:rowOff>
    </xdr:from>
    <xdr:to>
      <xdr:col>7</xdr:col>
      <xdr:colOff>31750</xdr:colOff>
      <xdr:row>59</xdr:row>
      <xdr:rowOff>82762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92939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経常収支比率の分析欄にも記載したが、ふるさと納税の寄付金が増加したことから、返礼事務委託費等が増加し、前年比較すると大幅に増加している。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また、人口が少ないため一人当たりの決算額も大きく変動するため、抑制できるものは当然抑制するが、状況を観察しながら対応を続ける。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78887</xdr:rowOff>
    </xdr:from>
    <xdr:to>
      <xdr:col>23</xdr:col>
      <xdr:colOff>133350</xdr:colOff>
      <xdr:row>84</xdr:row>
      <xdr:rowOff>136013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09237"/>
          <a:ext cx="838200" cy="2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78887</xdr:rowOff>
    </xdr:from>
    <xdr:to>
      <xdr:col>19</xdr:col>
      <xdr:colOff>133350</xdr:colOff>
      <xdr:row>83</xdr:row>
      <xdr:rowOff>101578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09237"/>
          <a:ext cx="8890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71754</xdr:rowOff>
    </xdr:from>
    <xdr:to>
      <xdr:col>15</xdr:col>
      <xdr:colOff>82550</xdr:colOff>
      <xdr:row>83</xdr:row>
      <xdr:rowOff>101578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02104"/>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154673</xdr:rowOff>
    </xdr:from>
    <xdr:to>
      <xdr:col>11</xdr:col>
      <xdr:colOff>31750</xdr:colOff>
      <xdr:row>83</xdr:row>
      <xdr:rowOff>71754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13573"/>
          <a:ext cx="889000" cy="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85213</xdr:rowOff>
    </xdr:from>
    <xdr:to>
      <xdr:col>23</xdr:col>
      <xdr:colOff>184150</xdr:colOff>
      <xdr:row>85</xdr:row>
      <xdr:rowOff>15363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57290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28087</xdr:rowOff>
    </xdr:from>
    <xdr:to>
      <xdr:col>19</xdr:col>
      <xdr:colOff>184150</xdr:colOff>
      <xdr:row>83</xdr:row>
      <xdr:rowOff>129687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114464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44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50778</xdr:rowOff>
    </xdr:from>
    <xdr:to>
      <xdr:col>15</xdr:col>
      <xdr:colOff>133350</xdr:colOff>
      <xdr:row>83</xdr:row>
      <xdr:rowOff>152378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137155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20954</xdr:rowOff>
    </xdr:from>
    <xdr:to>
      <xdr:col>11</xdr:col>
      <xdr:colOff>82550</xdr:colOff>
      <xdr:row>83</xdr:row>
      <xdr:rowOff>122554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107331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103873</xdr:rowOff>
    </xdr:from>
    <xdr:to>
      <xdr:col>7</xdr:col>
      <xdr:colOff>31750</xdr:colOff>
      <xdr:row>83</xdr:row>
      <xdr:rowOff>34023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18800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4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職員の階層変動等により数値が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上昇しているが、</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周辺で推移している。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職員の一人当たりの人件費が経常収支比率の悪化等には繋がっていない。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今後も、給料条例等に沿った適正な管理を行う。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168487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5326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160443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532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160443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015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5080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49970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人口の減少傾向が続く中だが、最低限の職員数で住民サービスを維持するよう適正な定員管理に努める。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150749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8989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170524</xdr:rowOff>
    </xdr:from>
    <xdr:to>
      <xdr:col>77</xdr:col>
      <xdr:colOff>44450</xdr:colOff>
      <xdr:row>61</xdr:row>
      <xdr:rowOff>150749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752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170524</xdr:rowOff>
    </xdr:from>
    <xdr:to>
      <xdr:col>72</xdr:col>
      <xdr:colOff>203200</xdr:colOff>
      <xdr:row>61</xdr:row>
      <xdr:rowOff>12864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57524"/>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61</xdr:row>
      <xdr:rowOff>12864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2367"/>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111668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99949</xdr:rowOff>
    </xdr:from>
    <xdr:to>
      <xdr:col>77</xdr:col>
      <xdr:colOff>95250</xdr:colOff>
      <xdr:row>62</xdr:row>
      <xdr:rowOff>30099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14876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4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119724</xdr:rowOff>
    </xdr:from>
    <xdr:to>
      <xdr:col>73</xdr:col>
      <xdr:colOff>44450</xdr:colOff>
      <xdr:row>61</xdr:row>
      <xdr:rowOff>49874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34651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9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133514</xdr:rowOff>
    </xdr:from>
    <xdr:to>
      <xdr:col>68</xdr:col>
      <xdr:colOff>203200</xdr:colOff>
      <xdr:row>61</xdr:row>
      <xdr:rowOff>63664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48441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年度末では、早期健全化判断基準を超える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％であったが、繰上償還の実施等により当初の見込みを大幅に上回る改善ができた。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但し、庁舎移転に伴う大型事業実施による多額の地方債発行に加え、財政規模が小さいため、標準財政規模、標準税収入額等の変動により数値に影響を受けやすい事もあり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年で若干の増加傾向が見られる。早期健全化判断基準を超える恐れはないが、起債事業の見直しや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繰上償還の実施等を計画的に行い、負担軽減に努める。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160782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1743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59436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134366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95758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繰上償還の実施、基金積立等により平成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年度から引き続き将来負担はマイナスとなった。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例年、</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地方債発行を伴う事業を実施し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が、繰上償還の実施を行い負担軽減に努め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基金積立等、将来負担の軽減に一層務める。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令和元年度では、特別職・議員報酬の抑制緩和、一般職職員の採用などにより、人件費の増加が増加したが、今後の退職職員対応等によるものであり、今後人件費が大幅に増加するものではない。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今後も、財政状況をみながら適正な人件費管理に努める。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60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126255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令和元年度はふるさと納税への寄付が大幅に増加し、この返礼事務等に関する費用が増加している。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ただし、類団平均等と比較しても低い状態であるので、他の経費削減に注意しながら、今後も状況把握に努める。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95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9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身障者支援費の増減等により若干増減はあるものの、依然として類似団体内でも低い状況にある。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義務的経費の節減も大きな課題であるが、住民生活に直結する経費については、適正な事務処理を行い、住民サービスの低下にならないよう務める</a:t>
          </a:r>
          <a:r>
            <a:rPr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53</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下水道事業では償還のピークが過ぎ、維持管理費用が一定化しているため、操出金も一定化している。簡易水道事業では、水管橋の架け替えという大型補修が発生し、操出金へも影響した。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料金の見直し検討をしながら、操出金の抑制に繋げていきたい。</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7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7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91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83820</xdr:rowOff>
    </xdr:from>
    <xdr:to>
      <xdr:col>82</xdr:col>
      <xdr:colOff>158750</xdr:colOff>
      <xdr:row>56</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55897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8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60960</xdr:rowOff>
    </xdr:from>
    <xdr:to>
      <xdr:col>74</xdr:col>
      <xdr:colOff>31750</xdr:colOff>
      <xdr:row>55</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一部事務組合の負担金などにより数値変動があるが、独自の補助については、従前より見直し・検討を重ねており、今後も継続していく。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9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706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移転に伴う大型事業による多額の地方債発行等により、公債費の増加が見られている。将来負担の軽減等を図るため、繰上償還も実施しているため、公債費が増加しているが、今後の公債費軽減にも繋がるため、適正な管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24130</xdr:rowOff>
    </xdr:from>
    <xdr:to>
      <xdr:col>24</xdr:col>
      <xdr:colOff>25400</xdr:colOff>
      <xdr:row>78</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972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78</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38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14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1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41911</xdr:rowOff>
    </xdr:from>
    <xdr:to>
      <xdr:col>24</xdr:col>
      <xdr:colOff>76200</xdr:colOff>
      <xdr:row>78</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144780</xdr:rowOff>
    </xdr:from>
    <xdr:to>
      <xdr:col>20</xdr:col>
      <xdr:colOff>38100</xdr:colOff>
      <xdr:row>78</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59707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人件費をはじめ、ほとんどの項目が横ばいに近い状態で推移しているなか、令和元年度は物件費が大幅に増加した。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大型事業が終了し、投資的経費が削減していくので、数値の増加が予想されるが、是々非々で判断し適正な運営に努める。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110998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508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156718</xdr:rowOff>
    </xdr:from>
    <xdr:to>
      <xdr:col>78</xdr:col>
      <xdr:colOff>69850</xdr:colOff>
      <xdr:row>74</xdr:row>
      <xdr:rowOff>163576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440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3657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xdr:rowOff>
    </xdr:from>
    <xdr:to>
      <xdr:col>69</xdr:col>
      <xdr:colOff>92075</xdr:colOff>
      <xdr:row>74</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977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105918</xdr:rowOff>
    </xdr:from>
    <xdr:to>
      <xdr:col>74</xdr:col>
      <xdr:colOff>31750</xdr:colOff>
      <xdr:row>75</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46245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131064</xdr:rowOff>
    </xdr:from>
    <xdr:to>
      <xdr:col>65</xdr:col>
      <xdr:colOff>53975</xdr:colOff>
      <xdr:row>74</xdr:row>
      <xdr:rowOff>61214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71391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1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141289</xdr:rowOff>
    </xdr:from>
    <xdr:to>
      <xdr:col>29</xdr:col>
      <xdr:colOff>127000</xdr:colOff>
      <xdr:row>17</xdr:row>
      <xdr:rowOff>21804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32114"/>
          <a:ext cx="647700" cy="5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21804</xdr:rowOff>
    </xdr:from>
    <xdr:to>
      <xdr:col>26</xdr:col>
      <xdr:colOff>50800</xdr:colOff>
      <xdr:row>17</xdr:row>
      <xdr:rowOff>44893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84079"/>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44893</xdr:rowOff>
    </xdr:from>
    <xdr:to>
      <xdr:col>22</xdr:col>
      <xdr:colOff>114300</xdr:colOff>
      <xdr:row>17</xdr:row>
      <xdr:rowOff>61735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07168"/>
          <a:ext cx="698500" cy="1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61735</xdr:rowOff>
    </xdr:from>
    <xdr:to>
      <xdr:col>18</xdr:col>
      <xdr:colOff>177800</xdr:colOff>
      <xdr:row>17</xdr:row>
      <xdr:rowOff>100284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24010"/>
          <a:ext cx="698500" cy="3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90489</xdr:rowOff>
    </xdr:from>
    <xdr:to>
      <xdr:col>29</xdr:col>
      <xdr:colOff>177800</xdr:colOff>
      <xdr:row>17</xdr:row>
      <xdr:rowOff>20639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8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107016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2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142454</xdr:rowOff>
    </xdr:from>
    <xdr:to>
      <xdr:col>26</xdr:col>
      <xdr:colOff>101600</xdr:colOff>
      <xdr:row>17</xdr:row>
      <xdr:rowOff>72604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3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82781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0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165543</xdr:rowOff>
    </xdr:from>
    <xdr:to>
      <xdr:col>22</xdr:col>
      <xdr:colOff>165100</xdr:colOff>
      <xdr:row>17</xdr:row>
      <xdr:rowOff>95693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105870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2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10935</xdr:rowOff>
    </xdr:from>
    <xdr:to>
      <xdr:col>19</xdr:col>
      <xdr:colOff>38100</xdr:colOff>
      <xdr:row>17</xdr:row>
      <xdr:rowOff>112535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49484</xdr:rowOff>
    </xdr:from>
    <xdr:to>
      <xdr:col>15</xdr:col>
      <xdr:colOff>101600</xdr:colOff>
      <xdr:row>17</xdr:row>
      <xdr:rowOff>151084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161261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53947</xdr:rowOff>
    </xdr:from>
    <xdr:to>
      <xdr:col>29</xdr:col>
      <xdr:colOff>127000</xdr:colOff>
      <xdr:row>35</xdr:row>
      <xdr:rowOff>124851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4297"/>
          <a:ext cx="647700" cy="7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124851</xdr:rowOff>
    </xdr:from>
    <xdr:to>
      <xdr:col>26</xdr:col>
      <xdr:colOff>50800</xdr:colOff>
      <xdr:row>35</xdr:row>
      <xdr:rowOff>328161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5201"/>
          <a:ext cx="698500" cy="20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328161</xdr:rowOff>
    </xdr:from>
    <xdr:to>
      <xdr:col>22</xdr:col>
      <xdr:colOff>114300</xdr:colOff>
      <xdr:row>36</xdr:row>
      <xdr:rowOff>137675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38511"/>
          <a:ext cx="698500" cy="152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137675</xdr:rowOff>
    </xdr:from>
    <xdr:to>
      <xdr:col>18</xdr:col>
      <xdr:colOff>177800</xdr:colOff>
      <xdr:row>37</xdr:row>
      <xdr:rowOff>28611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0925"/>
          <a:ext cx="698500" cy="6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3147</xdr:rowOff>
    </xdr:from>
    <xdr:to>
      <xdr:col>29</xdr:col>
      <xdr:colOff>177800</xdr:colOff>
      <xdr:row>35</xdr:row>
      <xdr:rowOff>104747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191124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5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74051</xdr:rowOff>
    </xdr:from>
    <xdr:to>
      <xdr:col>26</xdr:col>
      <xdr:colOff>101600</xdr:colOff>
      <xdr:row>35</xdr:row>
      <xdr:rowOff>175651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8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185828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5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277361</xdr:rowOff>
    </xdr:from>
    <xdr:to>
      <xdr:col>22</xdr:col>
      <xdr:colOff>165100</xdr:colOff>
      <xdr:row>36</xdr:row>
      <xdr:rowOff>36061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20838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86875</xdr:rowOff>
    </xdr:from>
    <xdr:to>
      <xdr:col>19</xdr:col>
      <xdr:colOff>38100</xdr:colOff>
      <xdr:row>37</xdr:row>
      <xdr:rowOff>17025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149261</xdr:rowOff>
    </xdr:from>
    <xdr:to>
      <xdr:col>15</xdr:col>
      <xdr:colOff>101600</xdr:colOff>
      <xdr:row>37</xdr:row>
      <xdr:rowOff>79411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0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8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59982</xdr:rowOff>
    </xdr:from>
    <xdr:to>
      <xdr:col>24</xdr:col>
      <xdr:colOff>63500</xdr:colOff>
      <xdr:row>36</xdr:row>
      <xdr:rowOff>116579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32182"/>
          <a:ext cx="8382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116579</xdr:rowOff>
    </xdr:from>
    <xdr:to>
      <xdr:col>19</xdr:col>
      <xdr:colOff>177800</xdr:colOff>
      <xdr:row>36</xdr:row>
      <xdr:rowOff>127460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877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127064</xdr:rowOff>
    </xdr:from>
    <xdr:to>
      <xdr:col>15</xdr:col>
      <xdr:colOff>50800</xdr:colOff>
      <xdr:row>36</xdr:row>
      <xdr:rowOff>127460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99264"/>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127064</xdr:rowOff>
    </xdr:from>
    <xdr:to>
      <xdr:col>10</xdr:col>
      <xdr:colOff>114300</xdr:colOff>
      <xdr:row>36</xdr:row>
      <xdr:rowOff>154399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9264"/>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9182</xdr:rowOff>
    </xdr:from>
    <xdr:to>
      <xdr:col>24</xdr:col>
      <xdr:colOff>114300</xdr:colOff>
      <xdr:row>36</xdr:row>
      <xdr:rowOff>110782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32059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3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65779</xdr:rowOff>
    </xdr:from>
    <xdr:to>
      <xdr:col>20</xdr:col>
      <xdr:colOff>38100</xdr:colOff>
      <xdr:row>36</xdr:row>
      <xdr:rowOff>167379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12456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76660</xdr:rowOff>
    </xdr:from>
    <xdr:to>
      <xdr:col>15</xdr:col>
      <xdr:colOff>101600</xdr:colOff>
      <xdr:row>37</xdr:row>
      <xdr:rowOff>6810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23337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76264</xdr:rowOff>
    </xdr:from>
    <xdr:to>
      <xdr:col>10</xdr:col>
      <xdr:colOff>165100</xdr:colOff>
      <xdr:row>37</xdr:row>
      <xdr:rowOff>6414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22941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103599</xdr:rowOff>
    </xdr:from>
    <xdr:to>
      <xdr:col>6</xdr:col>
      <xdr:colOff>38100</xdr:colOff>
      <xdr:row>37</xdr:row>
      <xdr:rowOff>33749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50276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81273</xdr:rowOff>
    </xdr:from>
    <xdr:to>
      <xdr:col>24</xdr:col>
      <xdr:colOff>63500</xdr:colOff>
      <xdr:row>57</xdr:row>
      <xdr:rowOff>8703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1023"/>
          <a:ext cx="838200" cy="2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139350</xdr:rowOff>
    </xdr:from>
    <xdr:to>
      <xdr:col>19</xdr:col>
      <xdr:colOff>177800</xdr:colOff>
      <xdr:row>57</xdr:row>
      <xdr:rowOff>8703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0550"/>
          <a:ext cx="8890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139350</xdr:rowOff>
    </xdr:from>
    <xdr:to>
      <xdr:col>15</xdr:col>
      <xdr:colOff>50800</xdr:colOff>
      <xdr:row>57</xdr:row>
      <xdr:rowOff>10326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0550"/>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10326</xdr:rowOff>
    </xdr:from>
    <xdr:to>
      <xdr:col>10</xdr:col>
      <xdr:colOff>114300</xdr:colOff>
      <xdr:row>57</xdr:row>
      <xdr:rowOff>121827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2976"/>
          <a:ext cx="889000" cy="1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30473</xdr:rowOff>
    </xdr:from>
    <xdr:to>
      <xdr:col>24</xdr:col>
      <xdr:colOff>114300</xdr:colOff>
      <xdr:row>55</xdr:row>
      <xdr:rowOff>132073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53350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129353</xdr:rowOff>
    </xdr:from>
    <xdr:to>
      <xdr:col>20</xdr:col>
      <xdr:colOff>38100</xdr:colOff>
      <xdr:row>57</xdr:row>
      <xdr:rowOff>59503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76030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88550</xdr:rowOff>
    </xdr:from>
    <xdr:to>
      <xdr:col>15</xdr:col>
      <xdr:colOff>101600</xdr:colOff>
      <xdr:row>57</xdr:row>
      <xdr:rowOff>18700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35227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130976</xdr:rowOff>
    </xdr:from>
    <xdr:to>
      <xdr:col>10</xdr:col>
      <xdr:colOff>165100</xdr:colOff>
      <xdr:row>57</xdr:row>
      <xdr:rowOff>61126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77653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0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71027</xdr:rowOff>
    </xdr:from>
    <xdr:to>
      <xdr:col>6</xdr:col>
      <xdr:colOff>38100</xdr:colOff>
      <xdr:row>58</xdr:row>
      <xdr:rowOff>1177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17704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1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125166</xdr:rowOff>
    </xdr:from>
    <xdr:to>
      <xdr:col>24</xdr:col>
      <xdr:colOff>63500</xdr:colOff>
      <xdr:row>78</xdr:row>
      <xdr:rowOff>132362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8266"/>
          <a:ext cx="838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126789</xdr:rowOff>
    </xdr:from>
    <xdr:to>
      <xdr:col>19</xdr:col>
      <xdr:colOff>177800</xdr:colOff>
      <xdr:row>78</xdr:row>
      <xdr:rowOff>132362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9889"/>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126789</xdr:rowOff>
    </xdr:from>
    <xdr:to>
      <xdr:col>15</xdr:col>
      <xdr:colOff>50800</xdr:colOff>
      <xdr:row>78</xdr:row>
      <xdr:rowOff>130245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9889"/>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101336</xdr:rowOff>
    </xdr:from>
    <xdr:to>
      <xdr:col>10</xdr:col>
      <xdr:colOff>114300</xdr:colOff>
      <xdr:row>78</xdr:row>
      <xdr:rowOff>130245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4436"/>
          <a:ext cx="8890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74366</xdr:rowOff>
    </xdr:from>
    <xdr:to>
      <xdr:col>24</xdr:col>
      <xdr:colOff>114300</xdr:colOff>
      <xdr:row>79</xdr:row>
      <xdr:rowOff>4516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160743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81562</xdr:rowOff>
    </xdr:from>
    <xdr:to>
      <xdr:col>20</xdr:col>
      <xdr:colOff>38100</xdr:colOff>
      <xdr:row>79</xdr:row>
      <xdr:rowOff>11712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75989</xdr:rowOff>
    </xdr:from>
    <xdr:to>
      <xdr:col>15</xdr:col>
      <xdr:colOff>101600</xdr:colOff>
      <xdr:row>79</xdr:row>
      <xdr:rowOff>6139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79445</xdr:rowOff>
    </xdr:from>
    <xdr:to>
      <xdr:col>10</xdr:col>
      <xdr:colOff>165100</xdr:colOff>
      <xdr:row>79</xdr:row>
      <xdr:rowOff>9595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50536</xdr:rowOff>
    </xdr:from>
    <xdr:to>
      <xdr:col>6</xdr:col>
      <xdr:colOff>38100</xdr:colOff>
      <xdr:row>78</xdr:row>
      <xdr:rowOff>152136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143263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109601</xdr:rowOff>
    </xdr:from>
    <xdr:to>
      <xdr:col>24</xdr:col>
      <xdr:colOff>63500</xdr:colOff>
      <xdr:row>98</xdr:row>
      <xdr:rowOff>118466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1701"/>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110976</xdr:rowOff>
    </xdr:from>
    <xdr:to>
      <xdr:col>19</xdr:col>
      <xdr:colOff>177800</xdr:colOff>
      <xdr:row>98</xdr:row>
      <xdr:rowOff>118466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307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106938</xdr:rowOff>
    </xdr:from>
    <xdr:to>
      <xdr:col>15</xdr:col>
      <xdr:colOff>50800</xdr:colOff>
      <xdr:row>98</xdr:row>
      <xdr:rowOff>110976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903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106938</xdr:rowOff>
    </xdr:from>
    <xdr:to>
      <xdr:col>10</xdr:col>
      <xdr:colOff>114300</xdr:colOff>
      <xdr:row>98</xdr:row>
      <xdr:rowOff>116875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9038"/>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58801</xdr:rowOff>
    </xdr:from>
    <xdr:to>
      <xdr:col>24</xdr:col>
      <xdr:colOff>114300</xdr:colOff>
      <xdr:row>98</xdr:row>
      <xdr:rowOff>160401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67666</xdr:rowOff>
    </xdr:from>
    <xdr:to>
      <xdr:col>20</xdr:col>
      <xdr:colOff>38100</xdr:colOff>
      <xdr:row>98</xdr:row>
      <xdr:rowOff>169266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160393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60176</xdr:rowOff>
    </xdr:from>
    <xdr:to>
      <xdr:col>15</xdr:col>
      <xdr:colOff>101600</xdr:colOff>
      <xdr:row>98</xdr:row>
      <xdr:rowOff>161776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152903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56138</xdr:rowOff>
    </xdr:from>
    <xdr:to>
      <xdr:col>10</xdr:col>
      <xdr:colOff>165100</xdr:colOff>
      <xdr:row>98</xdr:row>
      <xdr:rowOff>157738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5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66075</xdr:rowOff>
    </xdr:from>
    <xdr:to>
      <xdr:col>6</xdr:col>
      <xdr:colOff>38100</xdr:colOff>
      <xdr:row>98</xdr:row>
      <xdr:rowOff>167675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158802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98686</xdr:rowOff>
    </xdr:from>
    <xdr:to>
      <xdr:col>55</xdr:col>
      <xdr:colOff>0</xdr:colOff>
      <xdr:row>37</xdr:row>
      <xdr:rowOff>137755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42336"/>
          <a:ext cx="8382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71015</xdr:rowOff>
    </xdr:from>
    <xdr:to>
      <xdr:col>50</xdr:col>
      <xdr:colOff>114300</xdr:colOff>
      <xdr:row>37</xdr:row>
      <xdr:rowOff>137755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14665"/>
          <a:ext cx="889000" cy="6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71015</xdr:rowOff>
    </xdr:from>
    <xdr:to>
      <xdr:col>45</xdr:col>
      <xdr:colOff>177800</xdr:colOff>
      <xdr:row>38</xdr:row>
      <xdr:rowOff>37964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4665"/>
          <a:ext cx="889000" cy="1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126650</xdr:rowOff>
    </xdr:from>
    <xdr:to>
      <xdr:col>41</xdr:col>
      <xdr:colOff>50800</xdr:colOff>
      <xdr:row>38</xdr:row>
      <xdr:rowOff>37964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0300"/>
          <a:ext cx="889000" cy="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47886</xdr:rowOff>
    </xdr:from>
    <xdr:to>
      <xdr:col>55</xdr:col>
      <xdr:colOff>50800</xdr:colOff>
      <xdr:row>37</xdr:row>
      <xdr:rowOff>149486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70763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86955</xdr:rowOff>
    </xdr:from>
    <xdr:to>
      <xdr:col>50</xdr:col>
      <xdr:colOff>165100</xdr:colOff>
      <xdr:row>38</xdr:row>
      <xdr:rowOff>17105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8232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20215</xdr:rowOff>
    </xdr:from>
    <xdr:to>
      <xdr:col>46</xdr:col>
      <xdr:colOff>38100</xdr:colOff>
      <xdr:row>37</xdr:row>
      <xdr:rowOff>121815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138342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3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158613</xdr:rowOff>
    </xdr:from>
    <xdr:to>
      <xdr:col>41</xdr:col>
      <xdr:colOff>101600</xdr:colOff>
      <xdr:row>38</xdr:row>
      <xdr:rowOff>88764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2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79891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9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75850</xdr:rowOff>
    </xdr:from>
    <xdr:to>
      <xdr:col>36</xdr:col>
      <xdr:colOff>165100</xdr:colOff>
      <xdr:row>38</xdr:row>
      <xdr:rowOff>6000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22527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134188</xdr:rowOff>
    </xdr:from>
    <xdr:to>
      <xdr:col>55</xdr:col>
      <xdr:colOff>0</xdr:colOff>
      <xdr:row>58</xdr:row>
      <xdr:rowOff>3459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35388"/>
          <a:ext cx="838200" cy="2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134188</xdr:rowOff>
    </xdr:from>
    <xdr:to>
      <xdr:col>50</xdr:col>
      <xdr:colOff>114300</xdr:colOff>
      <xdr:row>57</xdr:row>
      <xdr:rowOff>99351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35388"/>
          <a:ext cx="889000" cy="1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99351</xdr:rowOff>
    </xdr:from>
    <xdr:to>
      <xdr:col>45</xdr:col>
      <xdr:colOff>177800</xdr:colOff>
      <xdr:row>58</xdr:row>
      <xdr:rowOff>55790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7200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55790</xdr:rowOff>
    </xdr:from>
    <xdr:to>
      <xdr:col>41</xdr:col>
      <xdr:colOff>50800</xdr:colOff>
      <xdr:row>58</xdr:row>
      <xdr:rowOff>98601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9890"/>
          <a:ext cx="889000" cy="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124109</xdr:rowOff>
    </xdr:from>
    <xdr:to>
      <xdr:col>55</xdr:col>
      <xdr:colOff>50800</xdr:colOff>
      <xdr:row>58</xdr:row>
      <xdr:rowOff>54259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146986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4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83388</xdr:rowOff>
    </xdr:from>
    <xdr:to>
      <xdr:col>50</xdr:col>
      <xdr:colOff>165100</xdr:colOff>
      <xdr:row>57</xdr:row>
      <xdr:rowOff>13538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30065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459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48551</xdr:rowOff>
    </xdr:from>
    <xdr:to>
      <xdr:col>46</xdr:col>
      <xdr:colOff>38100</xdr:colOff>
      <xdr:row>57</xdr:row>
      <xdr:rowOff>150151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166678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4990</xdr:rowOff>
    </xdr:from>
    <xdr:to>
      <xdr:col>41</xdr:col>
      <xdr:colOff>101600</xdr:colOff>
      <xdr:row>58</xdr:row>
      <xdr:rowOff>106590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123117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2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47801</xdr:rowOff>
    </xdr:from>
    <xdr:to>
      <xdr:col>36</xdr:col>
      <xdr:colOff>165100</xdr:colOff>
      <xdr:row>58</xdr:row>
      <xdr:rowOff>149401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165928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82924</xdr:rowOff>
    </xdr:from>
    <xdr:to>
      <xdr:col>55</xdr:col>
      <xdr:colOff>0</xdr:colOff>
      <xdr:row>78</xdr:row>
      <xdr:rowOff>54004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13124"/>
          <a:ext cx="838200" cy="3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82924</xdr:rowOff>
    </xdr:from>
    <xdr:to>
      <xdr:col>50</xdr:col>
      <xdr:colOff>114300</xdr:colOff>
      <xdr:row>77</xdr:row>
      <xdr:rowOff>45934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13124"/>
          <a:ext cx="889000" cy="1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45934</xdr:rowOff>
    </xdr:from>
    <xdr:to>
      <xdr:col>45</xdr:col>
      <xdr:colOff>177800</xdr:colOff>
      <xdr:row>78</xdr:row>
      <xdr:rowOff>28329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47584"/>
          <a:ext cx="889000" cy="15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17608</xdr:rowOff>
    </xdr:from>
    <xdr:to>
      <xdr:col>41</xdr:col>
      <xdr:colOff>50800</xdr:colOff>
      <xdr:row>78</xdr:row>
      <xdr:rowOff>28329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90708"/>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3204</xdr:rowOff>
    </xdr:from>
    <xdr:to>
      <xdr:col>55</xdr:col>
      <xdr:colOff>50800</xdr:colOff>
      <xdr:row>78</xdr:row>
      <xdr:rowOff>104804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134031</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32124</xdr:rowOff>
    </xdr:from>
    <xdr:to>
      <xdr:col>50</xdr:col>
      <xdr:colOff>165100</xdr:colOff>
      <xdr:row>76</xdr:row>
      <xdr:rowOff>133724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150251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166584</xdr:rowOff>
    </xdr:from>
    <xdr:to>
      <xdr:col>46</xdr:col>
      <xdr:colOff>38100</xdr:colOff>
      <xdr:row>77</xdr:row>
      <xdr:rowOff>96734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113261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148979</xdr:rowOff>
    </xdr:from>
    <xdr:to>
      <xdr:col>41</xdr:col>
      <xdr:colOff>101600</xdr:colOff>
      <xdr:row>78</xdr:row>
      <xdr:rowOff>79129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95656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2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138258</xdr:rowOff>
    </xdr:from>
    <xdr:to>
      <xdr:col>36</xdr:col>
      <xdr:colOff>165100</xdr:colOff>
      <xdr:row>78</xdr:row>
      <xdr:rowOff>68408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84935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1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149496</xdr:rowOff>
    </xdr:from>
    <xdr:to>
      <xdr:col>55</xdr:col>
      <xdr:colOff>0</xdr:colOff>
      <xdr:row>97</xdr:row>
      <xdr:rowOff>92405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08696"/>
          <a:ext cx="838200" cy="1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92405</xdr:rowOff>
    </xdr:from>
    <xdr:to>
      <xdr:col>50</xdr:col>
      <xdr:colOff>114300</xdr:colOff>
      <xdr:row>97</xdr:row>
      <xdr:rowOff>150383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23055"/>
          <a:ext cx="8890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150383</xdr:rowOff>
    </xdr:from>
    <xdr:to>
      <xdr:col>45</xdr:col>
      <xdr:colOff>177800</xdr:colOff>
      <xdr:row>97</xdr:row>
      <xdr:rowOff>152056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1033"/>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152056</xdr:rowOff>
    </xdr:from>
    <xdr:to>
      <xdr:col>41</xdr:col>
      <xdr:colOff>50800</xdr:colOff>
      <xdr:row>98</xdr:row>
      <xdr:rowOff>104429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2706"/>
          <a:ext cx="889000" cy="1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98696</xdr:rowOff>
    </xdr:from>
    <xdr:to>
      <xdr:col>55</xdr:col>
      <xdr:colOff>50800</xdr:colOff>
      <xdr:row>97</xdr:row>
      <xdr:rowOff>28846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121573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41605</xdr:rowOff>
    </xdr:from>
    <xdr:to>
      <xdr:col>50</xdr:col>
      <xdr:colOff>165100</xdr:colOff>
      <xdr:row>97</xdr:row>
      <xdr:rowOff>143205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159732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4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99583</xdr:rowOff>
    </xdr:from>
    <xdr:to>
      <xdr:col>46</xdr:col>
      <xdr:colOff>38100</xdr:colOff>
      <xdr:row>98</xdr:row>
      <xdr:rowOff>29733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46260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0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101256</xdr:rowOff>
    </xdr:from>
    <xdr:to>
      <xdr:col>41</xdr:col>
      <xdr:colOff>101600</xdr:colOff>
      <xdr:row>98</xdr:row>
      <xdr:rowOff>31406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47933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53629</xdr:rowOff>
    </xdr:from>
    <xdr:to>
      <xdr:col>36</xdr:col>
      <xdr:colOff>165100</xdr:colOff>
      <xdr:row>98</xdr:row>
      <xdr:rowOff>155229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146356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57685</xdr:rowOff>
    </xdr:from>
    <xdr:to>
      <xdr:col>85</xdr:col>
      <xdr:colOff>127000</xdr:colOff>
      <xdr:row>39</xdr:row>
      <xdr:rowOff>93551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44235"/>
          <a:ext cx="838200" cy="3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57685</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44235"/>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85624</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2174"/>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127640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42751</xdr:rowOff>
    </xdr:from>
    <xdr:to>
      <xdr:col>85</xdr:col>
      <xdr:colOff>177800</xdr:colOff>
      <xdr:row>39</xdr:row>
      <xdr:rowOff>144351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6885</xdr:rowOff>
    </xdr:from>
    <xdr:to>
      <xdr:col>81</xdr:col>
      <xdr:colOff>101600</xdr:colOff>
      <xdr:row>39</xdr:row>
      <xdr:rowOff>108485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125012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34824</xdr:rowOff>
    </xdr:from>
    <xdr:to>
      <xdr:col>67</xdr:col>
      <xdr:colOff>101600</xdr:colOff>
      <xdr:row>39</xdr:row>
      <xdr:rowOff>136424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152951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18231</xdr:rowOff>
    </xdr:from>
    <xdr:to>
      <xdr:col>85</xdr:col>
      <xdr:colOff>127000</xdr:colOff>
      <xdr:row>75</xdr:row>
      <xdr:rowOff>74364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76981"/>
          <a:ext cx="8382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74364</xdr:rowOff>
    </xdr:from>
    <xdr:to>
      <xdr:col>81</xdr:col>
      <xdr:colOff>50800</xdr:colOff>
      <xdr:row>76</xdr:row>
      <xdr:rowOff>24752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933114"/>
          <a:ext cx="889000" cy="1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140599</xdr:rowOff>
    </xdr:from>
    <xdr:to>
      <xdr:col>76</xdr:col>
      <xdr:colOff>114300</xdr:colOff>
      <xdr:row>76</xdr:row>
      <xdr:rowOff>24752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27899"/>
          <a:ext cx="8890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94026</xdr:rowOff>
    </xdr:from>
    <xdr:to>
      <xdr:col>71</xdr:col>
      <xdr:colOff>177800</xdr:colOff>
      <xdr:row>74</xdr:row>
      <xdr:rowOff>140599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609876"/>
          <a:ext cx="889000" cy="2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138881</xdr:rowOff>
    </xdr:from>
    <xdr:to>
      <xdr:col>85</xdr:col>
      <xdr:colOff>177800</xdr:colOff>
      <xdr:row>75</xdr:row>
      <xdr:rowOff>69031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161758</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7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23564</xdr:rowOff>
    </xdr:from>
    <xdr:to>
      <xdr:col>81</xdr:col>
      <xdr:colOff>101600</xdr:colOff>
      <xdr:row>75</xdr:row>
      <xdr:rowOff>125164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141691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65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145402</xdr:rowOff>
    </xdr:from>
    <xdr:to>
      <xdr:col>76</xdr:col>
      <xdr:colOff>165100</xdr:colOff>
      <xdr:row>76</xdr:row>
      <xdr:rowOff>75552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92079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77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89799</xdr:rowOff>
    </xdr:from>
    <xdr:to>
      <xdr:col>72</xdr:col>
      <xdr:colOff>38100</xdr:colOff>
      <xdr:row>75</xdr:row>
      <xdr:rowOff>19949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36476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55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43226</xdr:rowOff>
    </xdr:from>
    <xdr:to>
      <xdr:col>67</xdr:col>
      <xdr:colOff>101600</xdr:colOff>
      <xdr:row>73</xdr:row>
      <xdr:rowOff>144826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5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161353</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3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72330</xdr:rowOff>
    </xdr:from>
    <xdr:to>
      <xdr:col>85</xdr:col>
      <xdr:colOff>127000</xdr:colOff>
      <xdr:row>98</xdr:row>
      <xdr:rowOff>91613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4430"/>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58824</xdr:rowOff>
    </xdr:from>
    <xdr:to>
      <xdr:col>81</xdr:col>
      <xdr:colOff>50800</xdr:colOff>
      <xdr:row>98</xdr:row>
      <xdr:rowOff>91613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0924"/>
          <a:ext cx="8890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11108</xdr:rowOff>
    </xdr:from>
    <xdr:to>
      <xdr:col>76</xdr:col>
      <xdr:colOff>114300</xdr:colOff>
      <xdr:row>98</xdr:row>
      <xdr:rowOff>58824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3208"/>
          <a:ext cx="889000" cy="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11108</xdr:rowOff>
    </xdr:from>
    <xdr:to>
      <xdr:col>71</xdr:col>
      <xdr:colOff>177800</xdr:colOff>
      <xdr:row>98</xdr:row>
      <xdr:rowOff>54592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3208"/>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21530</xdr:rowOff>
    </xdr:from>
    <xdr:to>
      <xdr:col>85</xdr:col>
      <xdr:colOff>177800</xdr:colOff>
      <xdr:row>98</xdr:row>
      <xdr:rowOff>123130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152357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40813</xdr:rowOff>
    </xdr:from>
    <xdr:to>
      <xdr:col>81</xdr:col>
      <xdr:colOff>101600</xdr:colOff>
      <xdr:row>98</xdr:row>
      <xdr:rowOff>142413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158940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8024</xdr:rowOff>
    </xdr:from>
    <xdr:to>
      <xdr:col>76</xdr:col>
      <xdr:colOff>165100</xdr:colOff>
      <xdr:row>98</xdr:row>
      <xdr:rowOff>109624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126151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8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131758</xdr:rowOff>
    </xdr:from>
    <xdr:to>
      <xdr:col>72</xdr:col>
      <xdr:colOff>38100</xdr:colOff>
      <xdr:row>98</xdr:row>
      <xdr:rowOff>61908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78435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3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3792</xdr:rowOff>
    </xdr:from>
    <xdr:to>
      <xdr:col>67</xdr:col>
      <xdr:colOff>101600</xdr:colOff>
      <xdr:row>98</xdr:row>
      <xdr:rowOff>105392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121919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99173</xdr:rowOff>
    </xdr:from>
    <xdr:to>
      <xdr:col>116</xdr:col>
      <xdr:colOff>63500</xdr:colOff>
      <xdr:row>75</xdr:row>
      <xdr:rowOff>149241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57923"/>
          <a:ext cx="838200" cy="5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149241</xdr:rowOff>
    </xdr:from>
    <xdr:to>
      <xdr:col>111</xdr:col>
      <xdr:colOff>177800</xdr:colOff>
      <xdr:row>75</xdr:row>
      <xdr:rowOff>156042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0799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156042</xdr:rowOff>
    </xdr:from>
    <xdr:to>
      <xdr:col>107</xdr:col>
      <xdr:colOff>50800</xdr:colOff>
      <xdr:row>76</xdr:row>
      <xdr:rowOff>31759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14792"/>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31759</xdr:rowOff>
    </xdr:from>
    <xdr:to>
      <xdr:col>102</xdr:col>
      <xdr:colOff>114300</xdr:colOff>
      <xdr:row>76</xdr:row>
      <xdr:rowOff>56634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61959"/>
          <a:ext cx="889000" cy="2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48373</xdr:rowOff>
    </xdr:from>
    <xdr:to>
      <xdr:col>116</xdr:col>
      <xdr:colOff>114300</xdr:colOff>
      <xdr:row>75</xdr:row>
      <xdr:rowOff>149972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071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71250</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98441</xdr:rowOff>
    </xdr:from>
    <xdr:to>
      <xdr:col>112</xdr:col>
      <xdr:colOff>38100</xdr:colOff>
      <xdr:row>76</xdr:row>
      <xdr:rowOff>28591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45118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105241</xdr:rowOff>
    </xdr:from>
    <xdr:to>
      <xdr:col>107</xdr:col>
      <xdr:colOff>101600</xdr:colOff>
      <xdr:row>76</xdr:row>
      <xdr:rowOff>35390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63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51918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152409</xdr:rowOff>
    </xdr:from>
    <xdr:to>
      <xdr:col>102</xdr:col>
      <xdr:colOff>165100</xdr:colOff>
      <xdr:row>76</xdr:row>
      <xdr:rowOff>82559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99086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5834</xdr:rowOff>
    </xdr:from>
    <xdr:to>
      <xdr:col>98</xdr:col>
      <xdr:colOff>38100</xdr:colOff>
      <xdr:row>76</xdr:row>
      <xdr:rowOff>107434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123962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1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各種数値を見ると、令和元年度では物件費の上昇と、普通建設費の減が大きく見られる。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物件費の上昇は、経常経費の分析でも述べているがふるさと納税返礼事務等の増加によるものである。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普通建設費は役場庁舎移転事業が終了したことから減少に転じている。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今後は、役場庁舎移転事業等で発行した起債の償還などにより、公債費の増加が予想されるので、全体状況を見ながら適正な財政運営に努める。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882
89.97
2,133,766
1,978,811
151,734
1,091,102
1,420,961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152292</xdr:rowOff>
    </xdr:from>
    <xdr:to>
      <xdr:col>24</xdr:col>
      <xdr:colOff>63500</xdr:colOff>
      <xdr:row>36</xdr:row>
      <xdr:rowOff>6445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304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6445</xdr:rowOff>
    </xdr:from>
    <xdr:to>
      <xdr:col>19</xdr:col>
      <xdr:colOff>177800</xdr:colOff>
      <xdr:row>36</xdr:row>
      <xdr:rowOff>26657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78645"/>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26657</xdr:rowOff>
    </xdr:from>
    <xdr:to>
      <xdr:col>15</xdr:col>
      <xdr:colOff>50800</xdr:colOff>
      <xdr:row>36</xdr:row>
      <xdr:rowOff>46279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9885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32715</xdr:rowOff>
    </xdr:from>
    <xdr:to>
      <xdr:col>10</xdr:col>
      <xdr:colOff>114300</xdr:colOff>
      <xdr:row>36</xdr:row>
      <xdr:rowOff>46279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0491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101492</xdr:rowOff>
    </xdr:from>
    <xdr:to>
      <xdr:col>24</xdr:col>
      <xdr:colOff>114300</xdr:colOff>
      <xdr:row>36</xdr:row>
      <xdr:rowOff>31642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124369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127095</xdr:rowOff>
    </xdr:from>
    <xdr:to>
      <xdr:col>20</xdr:col>
      <xdr:colOff>38100</xdr:colOff>
      <xdr:row>36</xdr:row>
      <xdr:rowOff>57245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73772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0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147307</xdr:rowOff>
    </xdr:from>
    <xdr:to>
      <xdr:col>15</xdr:col>
      <xdr:colOff>101600</xdr:colOff>
      <xdr:row>36</xdr:row>
      <xdr:rowOff>77457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93984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166929</xdr:rowOff>
    </xdr:from>
    <xdr:to>
      <xdr:col>10</xdr:col>
      <xdr:colOff>165100</xdr:colOff>
      <xdr:row>36</xdr:row>
      <xdr:rowOff>97079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113606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153365</xdr:rowOff>
    </xdr:from>
    <xdr:to>
      <xdr:col>6</xdr:col>
      <xdr:colOff>38100</xdr:colOff>
      <xdr:row>36</xdr:row>
      <xdr:rowOff>83515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100042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170101</xdr:rowOff>
    </xdr:from>
    <xdr:to>
      <xdr:col>24</xdr:col>
      <xdr:colOff>63500</xdr:colOff>
      <xdr:row>57</xdr:row>
      <xdr:rowOff>152162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71301"/>
          <a:ext cx="838200" cy="1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170101</xdr:rowOff>
    </xdr:from>
    <xdr:to>
      <xdr:col>19</xdr:col>
      <xdr:colOff>177800</xdr:colOff>
      <xdr:row>57</xdr:row>
      <xdr:rowOff>114430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71301"/>
          <a:ext cx="889000" cy="1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114430</xdr:rowOff>
    </xdr:from>
    <xdr:to>
      <xdr:col>15</xdr:col>
      <xdr:colOff>50800</xdr:colOff>
      <xdr:row>57</xdr:row>
      <xdr:rowOff>164435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7080"/>
          <a:ext cx="889000" cy="5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164435</xdr:rowOff>
    </xdr:from>
    <xdr:to>
      <xdr:col>10</xdr:col>
      <xdr:colOff>114300</xdr:colOff>
      <xdr:row>58</xdr:row>
      <xdr:rowOff>54242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7085"/>
          <a:ext cx="889000" cy="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101362</xdr:rowOff>
    </xdr:from>
    <xdr:to>
      <xdr:col>24</xdr:col>
      <xdr:colOff>114300</xdr:colOff>
      <xdr:row>58</xdr:row>
      <xdr:rowOff>31512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124239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119301</xdr:rowOff>
    </xdr:from>
    <xdr:to>
      <xdr:col>20</xdr:col>
      <xdr:colOff>38100</xdr:colOff>
      <xdr:row>57</xdr:row>
      <xdr:rowOff>49451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65978</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495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63630</xdr:rowOff>
    </xdr:from>
    <xdr:to>
      <xdr:col>15</xdr:col>
      <xdr:colOff>101600</xdr:colOff>
      <xdr:row>57</xdr:row>
      <xdr:rowOff>165230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1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113635</xdr:rowOff>
    </xdr:from>
    <xdr:to>
      <xdr:col>10</xdr:col>
      <xdr:colOff>165100</xdr:colOff>
      <xdr:row>58</xdr:row>
      <xdr:rowOff>43785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3442</xdr:rowOff>
    </xdr:from>
    <xdr:to>
      <xdr:col>6</xdr:col>
      <xdr:colOff>38100</xdr:colOff>
      <xdr:row>58</xdr:row>
      <xdr:rowOff>105042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121569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82778</xdr:rowOff>
    </xdr:from>
    <xdr:to>
      <xdr:col>24</xdr:col>
      <xdr:colOff>63500</xdr:colOff>
      <xdr:row>77</xdr:row>
      <xdr:rowOff>106704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4428"/>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106704</xdr:rowOff>
    </xdr:from>
    <xdr:to>
      <xdr:col>19</xdr:col>
      <xdr:colOff>177800</xdr:colOff>
      <xdr:row>77</xdr:row>
      <xdr:rowOff>123458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8354"/>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123458</xdr:rowOff>
    </xdr:from>
    <xdr:to>
      <xdr:col>15</xdr:col>
      <xdr:colOff>50800</xdr:colOff>
      <xdr:row>77</xdr:row>
      <xdr:rowOff>128282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5108"/>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128282</xdr:rowOff>
    </xdr:from>
    <xdr:to>
      <xdr:col>10</xdr:col>
      <xdr:colOff>114300</xdr:colOff>
      <xdr:row>77</xdr:row>
      <xdr:rowOff>156479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9932"/>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37792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31978</xdr:rowOff>
    </xdr:from>
    <xdr:to>
      <xdr:col>24</xdr:col>
      <xdr:colOff>114300</xdr:colOff>
      <xdr:row>77</xdr:row>
      <xdr:rowOff>133578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54855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55904</xdr:rowOff>
    </xdr:from>
    <xdr:to>
      <xdr:col>20</xdr:col>
      <xdr:colOff>38100</xdr:colOff>
      <xdr:row>77</xdr:row>
      <xdr:rowOff>157504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148631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72658</xdr:rowOff>
    </xdr:from>
    <xdr:to>
      <xdr:col>15</xdr:col>
      <xdr:colOff>101600</xdr:colOff>
      <xdr:row>78</xdr:row>
      <xdr:rowOff>2808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165385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77482</xdr:rowOff>
    </xdr:from>
    <xdr:to>
      <xdr:col>10</xdr:col>
      <xdr:colOff>165100</xdr:colOff>
      <xdr:row>78</xdr:row>
      <xdr:rowOff>7632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170209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105679</xdr:rowOff>
    </xdr:from>
    <xdr:to>
      <xdr:col>6</xdr:col>
      <xdr:colOff>38100</xdr:colOff>
      <xdr:row>78</xdr:row>
      <xdr:rowOff>35829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26956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124929</xdr:rowOff>
    </xdr:from>
    <xdr:to>
      <xdr:col>24</xdr:col>
      <xdr:colOff>63500</xdr:colOff>
      <xdr:row>97</xdr:row>
      <xdr:rowOff>119362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84129"/>
          <a:ext cx="838200" cy="1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124929</xdr:rowOff>
    </xdr:from>
    <xdr:to>
      <xdr:col>19</xdr:col>
      <xdr:colOff>177800</xdr:colOff>
      <xdr:row>96</xdr:row>
      <xdr:rowOff>126460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412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126460</xdr:rowOff>
    </xdr:from>
    <xdr:to>
      <xdr:col>15</xdr:col>
      <xdr:colOff>50800</xdr:colOff>
      <xdr:row>97</xdr:row>
      <xdr:rowOff>43907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5660"/>
          <a:ext cx="889000" cy="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43907</xdr:rowOff>
    </xdr:from>
    <xdr:to>
      <xdr:col>10</xdr:col>
      <xdr:colOff>114300</xdr:colOff>
      <xdr:row>97</xdr:row>
      <xdr:rowOff>75980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4557"/>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68562</xdr:rowOff>
    </xdr:from>
    <xdr:to>
      <xdr:col>24</xdr:col>
      <xdr:colOff>114300</xdr:colOff>
      <xdr:row>97</xdr:row>
      <xdr:rowOff>170162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46989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74129</xdr:rowOff>
    </xdr:from>
    <xdr:to>
      <xdr:col>20</xdr:col>
      <xdr:colOff>38100</xdr:colOff>
      <xdr:row>97</xdr:row>
      <xdr:rowOff>4279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20806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75660</xdr:rowOff>
    </xdr:from>
    <xdr:to>
      <xdr:col>15</xdr:col>
      <xdr:colOff>101600</xdr:colOff>
      <xdr:row>97</xdr:row>
      <xdr:rowOff>5810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22337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1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164557</xdr:rowOff>
    </xdr:from>
    <xdr:to>
      <xdr:col>10</xdr:col>
      <xdr:colOff>165100</xdr:colOff>
      <xdr:row>97</xdr:row>
      <xdr:rowOff>94707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111234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25180</xdr:rowOff>
    </xdr:from>
    <xdr:to>
      <xdr:col>6</xdr:col>
      <xdr:colOff>38100</xdr:colOff>
      <xdr:row>97</xdr:row>
      <xdr:rowOff>126780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143307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3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28981</xdr:rowOff>
    </xdr:from>
    <xdr:to>
      <xdr:col>55</xdr:col>
      <xdr:colOff>0</xdr:colOff>
      <xdr:row>56</xdr:row>
      <xdr:rowOff>101120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30181"/>
          <a:ext cx="838200" cy="7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46782</xdr:rowOff>
    </xdr:from>
    <xdr:to>
      <xdr:col>50</xdr:col>
      <xdr:colOff>114300</xdr:colOff>
      <xdr:row>56</xdr:row>
      <xdr:rowOff>101120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76532"/>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46782</xdr:rowOff>
    </xdr:from>
    <xdr:to>
      <xdr:col>45</xdr:col>
      <xdr:colOff>177800</xdr:colOff>
      <xdr:row>56</xdr:row>
      <xdr:rowOff>143044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76532"/>
          <a:ext cx="889000" cy="2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143044</xdr:rowOff>
    </xdr:from>
    <xdr:to>
      <xdr:col>41</xdr:col>
      <xdr:colOff>50800</xdr:colOff>
      <xdr:row>57</xdr:row>
      <xdr:rowOff>70411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4244"/>
          <a:ext cx="8890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129106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149631</xdr:rowOff>
    </xdr:from>
    <xdr:to>
      <xdr:col>55</xdr:col>
      <xdr:colOff>50800</xdr:colOff>
      <xdr:row>56</xdr:row>
      <xdr:rowOff>79781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3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50320</xdr:rowOff>
    </xdr:from>
    <xdr:to>
      <xdr:col>50</xdr:col>
      <xdr:colOff>165100</xdr:colOff>
      <xdr:row>56</xdr:row>
      <xdr:rowOff>151920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168447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167432</xdr:rowOff>
    </xdr:from>
    <xdr:to>
      <xdr:col>46</xdr:col>
      <xdr:colOff>38100</xdr:colOff>
      <xdr:row>55</xdr:row>
      <xdr:rowOff>97582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114109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2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92244</xdr:rowOff>
    </xdr:from>
    <xdr:to>
      <xdr:col>41</xdr:col>
      <xdr:colOff>101600</xdr:colOff>
      <xdr:row>57</xdr:row>
      <xdr:rowOff>22394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38921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19611</xdr:rowOff>
    </xdr:from>
    <xdr:to>
      <xdr:col>36</xdr:col>
      <xdr:colOff>165100</xdr:colOff>
      <xdr:row>57</xdr:row>
      <xdr:rowOff>121211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137738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6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142100</xdr:rowOff>
    </xdr:from>
    <xdr:to>
      <xdr:col>55</xdr:col>
      <xdr:colOff>0</xdr:colOff>
      <xdr:row>78</xdr:row>
      <xdr:rowOff>147351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15200"/>
          <a:ext cx="8382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121027</xdr:rowOff>
    </xdr:from>
    <xdr:to>
      <xdr:col>50</xdr:col>
      <xdr:colOff>114300</xdr:colOff>
      <xdr:row>78</xdr:row>
      <xdr:rowOff>142100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4127"/>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121027</xdr:rowOff>
    </xdr:from>
    <xdr:to>
      <xdr:col>45</xdr:col>
      <xdr:colOff>177800</xdr:colOff>
      <xdr:row>78</xdr:row>
      <xdr:rowOff>132358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4127"/>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110542</xdr:rowOff>
    </xdr:from>
    <xdr:to>
      <xdr:col>41</xdr:col>
      <xdr:colOff>50800</xdr:colOff>
      <xdr:row>78</xdr:row>
      <xdr:rowOff>132358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12192"/>
          <a:ext cx="889000" cy="19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96551</xdr:rowOff>
    </xdr:from>
    <xdr:to>
      <xdr:col>55</xdr:col>
      <xdr:colOff>50800</xdr:colOff>
      <xdr:row>79</xdr:row>
      <xdr:rowOff>26701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91300</xdr:rowOff>
    </xdr:from>
    <xdr:to>
      <xdr:col>50</xdr:col>
      <xdr:colOff>165100</xdr:colOff>
      <xdr:row>79</xdr:row>
      <xdr:rowOff>21450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70227</xdr:rowOff>
    </xdr:from>
    <xdr:to>
      <xdr:col>46</xdr:col>
      <xdr:colOff>38100</xdr:colOff>
      <xdr:row>79</xdr:row>
      <xdr:rowOff>377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162954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81558</xdr:rowOff>
    </xdr:from>
    <xdr:to>
      <xdr:col>41</xdr:col>
      <xdr:colOff>101600</xdr:colOff>
      <xdr:row>79</xdr:row>
      <xdr:rowOff>11708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59742</xdr:rowOff>
    </xdr:from>
    <xdr:to>
      <xdr:col>36</xdr:col>
      <xdr:colOff>165100</xdr:colOff>
      <xdr:row>77</xdr:row>
      <xdr:rowOff>161342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6419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125716</xdr:rowOff>
    </xdr:from>
    <xdr:to>
      <xdr:col>55</xdr:col>
      <xdr:colOff>0</xdr:colOff>
      <xdr:row>98</xdr:row>
      <xdr:rowOff>160762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7816"/>
          <a:ext cx="8382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125716</xdr:rowOff>
    </xdr:from>
    <xdr:to>
      <xdr:col>50</xdr:col>
      <xdr:colOff>114300</xdr:colOff>
      <xdr:row>98</xdr:row>
      <xdr:rowOff>146746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27816"/>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114974</xdr:rowOff>
    </xdr:from>
    <xdr:to>
      <xdr:col>45</xdr:col>
      <xdr:colOff>177800</xdr:colOff>
      <xdr:row>98</xdr:row>
      <xdr:rowOff>146746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17074"/>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114974</xdr:rowOff>
    </xdr:from>
    <xdr:to>
      <xdr:col>41</xdr:col>
      <xdr:colOff>50800</xdr:colOff>
      <xdr:row>98</xdr:row>
      <xdr:rowOff>115019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707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109962</xdr:rowOff>
    </xdr:from>
    <xdr:to>
      <xdr:col>55</xdr:col>
      <xdr:colOff>50800</xdr:colOff>
      <xdr:row>99</xdr:row>
      <xdr:rowOff>40112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24889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74916</xdr:rowOff>
    </xdr:from>
    <xdr:to>
      <xdr:col>50</xdr:col>
      <xdr:colOff>165100</xdr:colOff>
      <xdr:row>99</xdr:row>
      <xdr:rowOff>5066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167643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95946</xdr:rowOff>
    </xdr:from>
    <xdr:to>
      <xdr:col>46</xdr:col>
      <xdr:colOff>38100</xdr:colOff>
      <xdr:row>99</xdr:row>
      <xdr:rowOff>26096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17223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64174</xdr:rowOff>
    </xdr:from>
    <xdr:to>
      <xdr:col>41</xdr:col>
      <xdr:colOff>101600</xdr:colOff>
      <xdr:row>98</xdr:row>
      <xdr:rowOff>165774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156901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64219</xdr:rowOff>
    </xdr:from>
    <xdr:to>
      <xdr:col>36</xdr:col>
      <xdr:colOff>165100</xdr:colOff>
      <xdr:row>98</xdr:row>
      <xdr:rowOff>165819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156946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97361</xdr:rowOff>
    </xdr:from>
    <xdr:to>
      <xdr:col>85</xdr:col>
      <xdr:colOff>127000</xdr:colOff>
      <xdr:row>38</xdr:row>
      <xdr:rowOff>133640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12461"/>
          <a:ext cx="8382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97361</xdr:rowOff>
    </xdr:from>
    <xdr:to>
      <xdr:col>81</xdr:col>
      <xdr:colOff>50800</xdr:colOff>
      <xdr:row>38</xdr:row>
      <xdr:rowOff>127843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2461"/>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113310</xdr:rowOff>
    </xdr:from>
    <xdr:to>
      <xdr:col>76</xdr:col>
      <xdr:colOff>114300</xdr:colOff>
      <xdr:row>38</xdr:row>
      <xdr:rowOff>127843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28410"/>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113310</xdr:rowOff>
    </xdr:from>
    <xdr:to>
      <xdr:col>71</xdr:col>
      <xdr:colOff>177800</xdr:colOff>
      <xdr:row>38</xdr:row>
      <xdr:rowOff>132747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28410"/>
          <a:ext cx="889000" cy="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82840</xdr:rowOff>
    </xdr:from>
    <xdr:to>
      <xdr:col>85</xdr:col>
      <xdr:colOff>177800</xdr:colOff>
      <xdr:row>39</xdr:row>
      <xdr:rowOff>12990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46561</xdr:rowOff>
    </xdr:from>
    <xdr:to>
      <xdr:col>81</xdr:col>
      <xdr:colOff>101600</xdr:colOff>
      <xdr:row>38</xdr:row>
      <xdr:rowOff>148161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164688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77043</xdr:rowOff>
    </xdr:from>
    <xdr:to>
      <xdr:col>76</xdr:col>
      <xdr:colOff>165100</xdr:colOff>
      <xdr:row>39</xdr:row>
      <xdr:rowOff>7193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169770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62510</xdr:rowOff>
    </xdr:from>
    <xdr:to>
      <xdr:col>72</xdr:col>
      <xdr:colOff>38100</xdr:colOff>
      <xdr:row>38</xdr:row>
      <xdr:rowOff>164110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81947</xdr:rowOff>
    </xdr:from>
    <xdr:to>
      <xdr:col>67</xdr:col>
      <xdr:colOff>101600</xdr:colOff>
      <xdr:row>39</xdr:row>
      <xdr:rowOff>12097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92535</xdr:rowOff>
    </xdr:from>
    <xdr:to>
      <xdr:col>85</xdr:col>
      <xdr:colOff>127000</xdr:colOff>
      <xdr:row>56</xdr:row>
      <xdr:rowOff>84889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50835"/>
          <a:ext cx="838200" cy="3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84889</xdr:rowOff>
    </xdr:from>
    <xdr:to>
      <xdr:col>81</xdr:col>
      <xdr:colOff>50800</xdr:colOff>
      <xdr:row>57</xdr:row>
      <xdr:rowOff>55388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86089"/>
          <a:ext cx="889000" cy="1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55388</xdr:rowOff>
    </xdr:from>
    <xdr:to>
      <xdr:col>76</xdr:col>
      <xdr:colOff>114300</xdr:colOff>
      <xdr:row>57</xdr:row>
      <xdr:rowOff>63884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8038"/>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63884</xdr:rowOff>
    </xdr:from>
    <xdr:to>
      <xdr:col>71</xdr:col>
      <xdr:colOff>177800</xdr:colOff>
      <xdr:row>57</xdr:row>
      <xdr:rowOff>112602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6534"/>
          <a:ext cx="889000" cy="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41735</xdr:rowOff>
    </xdr:from>
    <xdr:to>
      <xdr:col>85</xdr:col>
      <xdr:colOff>177800</xdr:colOff>
      <xdr:row>54</xdr:row>
      <xdr:rowOff>143335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64612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34089</xdr:rowOff>
    </xdr:from>
    <xdr:to>
      <xdr:col>81</xdr:col>
      <xdr:colOff>101600</xdr:colOff>
      <xdr:row>56</xdr:row>
      <xdr:rowOff>135689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152216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1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4588</xdr:rowOff>
    </xdr:from>
    <xdr:to>
      <xdr:col>76</xdr:col>
      <xdr:colOff>165100</xdr:colOff>
      <xdr:row>57</xdr:row>
      <xdr:rowOff>106188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97315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13084</xdr:rowOff>
    </xdr:from>
    <xdr:to>
      <xdr:col>72</xdr:col>
      <xdr:colOff>38100</xdr:colOff>
      <xdr:row>57</xdr:row>
      <xdr:rowOff>114684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105811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61802</xdr:rowOff>
    </xdr:from>
    <xdr:to>
      <xdr:col>67</xdr:col>
      <xdr:colOff>101600</xdr:colOff>
      <xdr:row>57</xdr:row>
      <xdr:rowOff>163402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154529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57685</xdr:rowOff>
    </xdr:from>
    <xdr:to>
      <xdr:col>85</xdr:col>
      <xdr:colOff>127000</xdr:colOff>
      <xdr:row>79</xdr:row>
      <xdr:rowOff>93551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02235"/>
          <a:ext cx="838200" cy="3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57685</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02235"/>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85624</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0174"/>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127641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42751</xdr:rowOff>
    </xdr:from>
    <xdr:to>
      <xdr:col>85</xdr:col>
      <xdr:colOff>177800</xdr:colOff>
      <xdr:row>79</xdr:row>
      <xdr:rowOff>144351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6885</xdr:rowOff>
    </xdr:from>
    <xdr:to>
      <xdr:col>81</xdr:col>
      <xdr:colOff>101600</xdr:colOff>
      <xdr:row>79</xdr:row>
      <xdr:rowOff>108485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125012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34824</xdr:rowOff>
    </xdr:from>
    <xdr:to>
      <xdr:col>67</xdr:col>
      <xdr:colOff>101600</xdr:colOff>
      <xdr:row>79</xdr:row>
      <xdr:rowOff>136424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152951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18231</xdr:rowOff>
    </xdr:from>
    <xdr:to>
      <xdr:col>85</xdr:col>
      <xdr:colOff>127000</xdr:colOff>
      <xdr:row>95</xdr:row>
      <xdr:rowOff>74364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5981"/>
          <a:ext cx="8382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74364</xdr:rowOff>
    </xdr:from>
    <xdr:to>
      <xdr:col>81</xdr:col>
      <xdr:colOff>50800</xdr:colOff>
      <xdr:row>96</xdr:row>
      <xdr:rowOff>24752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62114"/>
          <a:ext cx="889000" cy="1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140599</xdr:rowOff>
    </xdr:from>
    <xdr:to>
      <xdr:col>76</xdr:col>
      <xdr:colOff>114300</xdr:colOff>
      <xdr:row>96</xdr:row>
      <xdr:rowOff>24752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56899"/>
          <a:ext cx="8890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94025</xdr:rowOff>
    </xdr:from>
    <xdr:to>
      <xdr:col>71</xdr:col>
      <xdr:colOff>177800</xdr:colOff>
      <xdr:row>94</xdr:row>
      <xdr:rowOff>140599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038875"/>
          <a:ext cx="889000" cy="2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138881</xdr:rowOff>
    </xdr:from>
    <xdr:to>
      <xdr:col>85</xdr:col>
      <xdr:colOff>177800</xdr:colOff>
      <xdr:row>95</xdr:row>
      <xdr:rowOff>69031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161758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0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23564</xdr:rowOff>
    </xdr:from>
    <xdr:to>
      <xdr:col>81</xdr:col>
      <xdr:colOff>101600</xdr:colOff>
      <xdr:row>95</xdr:row>
      <xdr:rowOff>125164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141691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0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145402</xdr:rowOff>
    </xdr:from>
    <xdr:to>
      <xdr:col>76</xdr:col>
      <xdr:colOff>165100</xdr:colOff>
      <xdr:row>96</xdr:row>
      <xdr:rowOff>75552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92079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0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89799</xdr:rowOff>
    </xdr:from>
    <xdr:to>
      <xdr:col>72</xdr:col>
      <xdr:colOff>38100</xdr:colOff>
      <xdr:row>95</xdr:row>
      <xdr:rowOff>19949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36476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9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43225</xdr:rowOff>
    </xdr:from>
    <xdr:to>
      <xdr:col>67</xdr:col>
      <xdr:colOff>101600</xdr:colOff>
      <xdr:row>93</xdr:row>
      <xdr:rowOff>144825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161352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7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96724</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11824"/>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45924</xdr:rowOff>
    </xdr:from>
    <xdr:to>
      <xdr:col>98</xdr:col>
      <xdr:colOff>38100</xdr:colOff>
      <xdr:row>38</xdr:row>
      <xdr:rowOff>147524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164050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村民全員が森林組合員といわれるほど、林業を中心とした施策、事業を実施していることから、農林水産業費は類団平均と比較しても多い。また、令和元年度は令和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年度よりスタートする小中一貫教育を目的とした、義務教育学校の開校に向けた校舎改築費等により教育費が増加している。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総務費では、庁舎移転事業終了したことにより減少している。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ただし、こうした大型事業により発行した起債の償還など、公債費の増加が予想されるので、繰上償還の実施など計画的な対応が必要と考えられる。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標準財政規模については、大きく変動することなく推移している。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また、財政調整基金を取り崩すことなく運営しており、今後も適正な管理に努める。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2133766</v>
      </c>
      <c r="BO4" s="462"/>
      <c r="BP4" s="462"/>
      <c r="BQ4" s="462"/>
      <c r="BR4" s="462"/>
      <c r="BS4" s="462"/>
      <c r="BT4" s="462"/>
      <c r="BU4" s="463"/>
      <c r="BV4" s="461">
        <v>2435532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13.9</v>
      </c>
      <c r="CU4" s="646"/>
      <c r="CV4" s="646"/>
      <c r="CW4" s="646"/>
      <c r="CX4" s="646"/>
      <c r="CY4" s="646"/>
      <c r="CZ4" s="646"/>
      <c r="DA4" s="647"/>
      <c r="DB4" s="645">
        <v>14.5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1978811</v>
      </c>
      <c r="BO5" s="467"/>
      <c r="BP5" s="467"/>
      <c r="BQ5" s="467"/>
      <c r="BR5" s="467"/>
      <c r="BS5" s="467"/>
      <c r="BT5" s="467"/>
      <c r="BU5" s="468"/>
      <c r="BV5" s="466">
        <v>2271413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81.900000000000006</v>
      </c>
      <c r="CU5" s="437"/>
      <c r="CV5" s="437"/>
      <c r="CW5" s="437"/>
      <c r="CX5" s="437"/>
      <c r="CY5" s="437"/>
      <c r="CZ5" s="437"/>
      <c r="DA5" s="438"/>
      <c r="DB5" s="436">
        <v>74.900000000000006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154955</v>
      </c>
      <c r="BO6" s="467"/>
      <c r="BP6" s="467"/>
      <c r="BQ6" s="467"/>
      <c r="BR6" s="467"/>
      <c r="BS6" s="467"/>
      <c r="BT6" s="467"/>
      <c r="BU6" s="468"/>
      <c r="BV6" s="466">
        <v>164119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83.9</v>
      </c>
      <c r="CU6" s="620"/>
      <c r="CV6" s="620"/>
      <c r="CW6" s="620"/>
      <c r="CX6" s="620"/>
      <c r="CY6" s="620"/>
      <c r="CZ6" s="620"/>
      <c r="DA6" s="621"/>
      <c r="DB6" s="619">
        <v>77.599999999999994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3221</v>
      </c>
      <c r="BO7" s="467"/>
      <c r="BP7" s="467"/>
      <c r="BQ7" s="467"/>
      <c r="BR7" s="467"/>
      <c r="BS7" s="467"/>
      <c r="BT7" s="467"/>
      <c r="BU7" s="468"/>
      <c r="BV7" s="466">
        <v>9218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1091102</v>
      </c>
      <c r="CU7" s="467"/>
      <c r="CV7" s="467"/>
      <c r="CW7" s="467"/>
      <c r="CX7" s="467"/>
      <c r="CY7" s="467"/>
      <c r="CZ7" s="467"/>
      <c r="DA7" s="468"/>
      <c r="DB7" s="466">
        <v>1065871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151734</v>
      </c>
      <c r="BO8" s="467"/>
      <c r="BP8" s="467"/>
      <c r="BQ8" s="467"/>
      <c r="BR8" s="467"/>
      <c r="BS8" s="467"/>
      <c r="BT8" s="467"/>
      <c r="BU8" s="468"/>
      <c r="BV8" s="466">
        <v>154901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0.11</v>
      </c>
      <c r="CU8" s="580"/>
      <c r="CV8" s="580"/>
      <c r="CW8" s="580"/>
      <c r="CX8" s="580"/>
      <c r="CY8" s="580"/>
      <c r="CZ8" s="580"/>
      <c r="DA8" s="581"/>
      <c r="DB8" s="579">
        <v>0.1</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970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-3167</v>
      </c>
      <c r="BO9" s="467"/>
      <c r="BP9" s="467"/>
      <c r="BQ9" s="467"/>
      <c r="BR9" s="467"/>
      <c r="BS9" s="467"/>
      <c r="BT9" s="467"/>
      <c r="BU9" s="468"/>
      <c r="BV9" s="466">
        <v>-3168</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22.4</v>
      </c>
      <c r="CU9" s="437"/>
      <c r="CV9" s="437"/>
      <c r="CW9" s="437"/>
      <c r="CX9" s="437"/>
      <c r="CY9" s="437"/>
      <c r="CZ9" s="437"/>
      <c r="DA9" s="438"/>
      <c r="DB9" s="436">
        <v>21.3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1129</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10146</v>
      </c>
      <c r="BO10" s="467"/>
      <c r="BP10" s="467"/>
      <c r="BQ10" s="467"/>
      <c r="BR10" s="467"/>
      <c r="BS10" s="467"/>
      <c r="BT10" s="467"/>
      <c r="BU10" s="468"/>
      <c r="BV10" s="466">
        <v>10179</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53227</v>
      </c>
      <c r="BO11" s="467"/>
      <c r="BP11" s="467"/>
      <c r="BQ11" s="467"/>
      <c r="BR11" s="467"/>
      <c r="BS11" s="467"/>
      <c r="BT11" s="467"/>
      <c r="BU11" s="468"/>
      <c r="BV11" s="466">
        <v>61457</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895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102</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882</v>
      </c>
      <c r="S13" s="570"/>
      <c r="T13" s="570"/>
      <c r="U13" s="570"/>
      <c r="V13" s="571"/>
      <c r="W13" s="557" t="s">
        <v>141</v>
      </c>
      <c r="X13" s="479"/>
      <c r="Y13" s="479"/>
      <c r="Z13" s="479"/>
      <c r="AA13" s="479"/>
      <c r="AB13" s="480"/>
      <c r="AC13" s="442">
        <v>113</v>
      </c>
      <c r="AD13" s="443"/>
      <c r="AE13" s="443"/>
      <c r="AF13" s="443"/>
      <c r="AG13" s="444"/>
      <c r="AH13" s="442">
        <v>98</v>
      </c>
      <c r="AI13" s="443"/>
      <c r="AJ13" s="443"/>
      <c r="AK13" s="443"/>
      <c r="AL13" s="445"/>
      <c r="AM13" s="535" t="s">
        <v>142</v>
      </c>
      <c r="AN13" s="440"/>
      <c r="AO13" s="440"/>
      <c r="AP13" s="440"/>
      <c r="AQ13" s="440"/>
      <c r="AR13" s="440"/>
      <c r="AS13" s="440"/>
      <c r="AT13" s="441"/>
      <c r="AU13" s="523" t="s">
        <v>128</v>
      </c>
      <c r="AV13" s="524"/>
      <c r="AW13" s="524"/>
      <c r="AX13" s="524"/>
      <c r="AY13" s="446" t="s">
        <v>143</v>
      </c>
      <c r="AZ13" s="447"/>
      <c r="BA13" s="447"/>
      <c r="BB13" s="447"/>
      <c r="BC13" s="447"/>
      <c r="BD13" s="447"/>
      <c r="BE13" s="447"/>
      <c r="BF13" s="447"/>
      <c r="BG13" s="447"/>
      <c r="BH13" s="447"/>
      <c r="BI13" s="447"/>
      <c r="BJ13" s="447"/>
      <c r="BK13" s="447"/>
      <c r="BL13" s="447"/>
      <c r="BM13" s="448"/>
      <c r="BN13" s="466">
        <v>60206</v>
      </c>
      <c r="BO13" s="467"/>
      <c r="BP13" s="467"/>
      <c r="BQ13" s="467"/>
      <c r="BR13" s="467"/>
      <c r="BS13" s="467"/>
      <c r="BT13" s="467"/>
      <c r="BU13" s="468"/>
      <c r="BV13" s="466">
        <v>68468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3.6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912</v>
      </c>
      <c r="S14" s="570"/>
      <c r="T14" s="570"/>
      <c r="U14" s="570"/>
      <c r="V14" s="571"/>
      <c r="W14" s="572"/>
      <c r="X14" s="482"/>
      <c r="Y14" s="482"/>
      <c r="Z14" s="482"/>
      <c r="AA14" s="482"/>
      <c r="AB14" s="483"/>
      <c r="AC14" s="562">
        <v>21.8</v>
      </c>
      <c r="AD14" s="563"/>
      <c r="AE14" s="563"/>
      <c r="AF14" s="563"/>
      <c r="AG14" s="564"/>
      <c r="AH14" s="562">
        <v>17.7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131</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901</v>
      </c>
      <c r="S15" s="570"/>
      <c r="T15" s="570"/>
      <c r="U15" s="570"/>
      <c r="V15" s="571"/>
      <c r="W15" s="557" t="s">
        <v>147</v>
      </c>
      <c r="X15" s="479"/>
      <c r="Y15" s="479"/>
      <c r="Z15" s="479"/>
      <c r="AA15" s="479"/>
      <c r="AB15" s="480"/>
      <c r="AC15" s="442">
        <v>135</v>
      </c>
      <c r="AD15" s="443"/>
      <c r="AE15" s="443"/>
      <c r="AF15" s="443"/>
      <c r="AG15" s="444"/>
      <c r="AH15" s="442">
        <v>168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110200</v>
      </c>
      <c r="BO15" s="462"/>
      <c r="BP15" s="462"/>
      <c r="BQ15" s="462"/>
      <c r="BR15" s="462"/>
      <c r="BS15" s="462"/>
      <c r="BT15" s="462"/>
      <c r="BU15" s="463"/>
      <c r="BV15" s="461">
        <v>106107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v>
      </c>
      <c r="AD16" s="563"/>
      <c r="AE16" s="563"/>
      <c r="AF16" s="563"/>
      <c r="AG16" s="564"/>
      <c r="AH16" s="562">
        <v>30.4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1040098</v>
      </c>
      <c r="BO16" s="467"/>
      <c r="BP16" s="467"/>
      <c r="BQ16" s="467"/>
      <c r="BR16" s="467"/>
      <c r="BS16" s="467"/>
      <c r="BT16" s="467"/>
      <c r="BU16" s="468"/>
      <c r="BV16" s="466">
        <v>1003444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271</v>
      </c>
      <c r="AD17" s="443"/>
      <c r="AE17" s="443"/>
      <c r="AF17" s="443"/>
      <c r="AG17" s="444"/>
      <c r="AH17" s="442">
        <v>287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133074</v>
      </c>
      <c r="BO17" s="467"/>
      <c r="BP17" s="467"/>
      <c r="BQ17" s="467"/>
      <c r="BR17" s="467"/>
      <c r="BS17" s="467"/>
      <c r="BT17" s="467"/>
      <c r="BU17" s="468"/>
      <c r="BV17" s="466">
        <v>130363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89.97</v>
      </c>
      <c r="M18" s="531"/>
      <c r="N18" s="531"/>
      <c r="O18" s="531"/>
      <c r="P18" s="531"/>
      <c r="Q18" s="531"/>
      <c r="R18" s="532"/>
      <c r="S18" s="532"/>
      <c r="T18" s="532"/>
      <c r="U18" s="532"/>
      <c r="V18" s="533"/>
      <c r="W18" s="547"/>
      <c r="X18" s="548"/>
      <c r="Y18" s="548"/>
      <c r="Z18" s="548"/>
      <c r="AA18" s="548"/>
      <c r="AB18" s="558"/>
      <c r="AC18" s="430">
        <v>52.2</v>
      </c>
      <c r="AD18" s="431"/>
      <c r="AE18" s="431"/>
      <c r="AF18" s="431"/>
      <c r="AG18" s="534"/>
      <c r="AH18" s="430">
        <v>51.9</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916800</v>
      </c>
      <c r="BO18" s="467"/>
      <c r="BP18" s="467"/>
      <c r="BQ18" s="467"/>
      <c r="BR18" s="467"/>
      <c r="BS18" s="467"/>
      <c r="BT18" s="467"/>
      <c r="BU18" s="468"/>
      <c r="BV18" s="466">
        <v>812073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1491257</v>
      </c>
      <c r="BO19" s="467"/>
      <c r="BP19" s="467"/>
      <c r="BQ19" s="467"/>
      <c r="BR19" s="467"/>
      <c r="BS19" s="467"/>
      <c r="BT19" s="467"/>
      <c r="BU19" s="468"/>
      <c r="BV19" s="466">
        <v>1474099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416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1420961</v>
      </c>
      <c r="BO23" s="467"/>
      <c r="BP23" s="467"/>
      <c r="BQ23" s="467"/>
      <c r="BR23" s="467"/>
      <c r="BS23" s="467"/>
      <c r="BT23" s="467"/>
      <c r="BU23" s="468"/>
      <c r="BV23" s="466">
        <v>1586767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6270</v>
      </c>
      <c r="R24" s="443"/>
      <c r="S24" s="443"/>
      <c r="T24" s="443"/>
      <c r="U24" s="443"/>
      <c r="V24" s="444"/>
      <c r="W24" s="508"/>
      <c r="X24" s="499"/>
      <c r="Y24" s="500"/>
      <c r="Z24" s="439" t="s">
        <v>171</v>
      </c>
      <c r="AA24" s="440"/>
      <c r="AB24" s="440"/>
      <c r="AC24" s="440"/>
      <c r="AD24" s="440"/>
      <c r="AE24" s="440"/>
      <c r="AF24" s="440"/>
      <c r="AG24" s="441"/>
      <c r="AH24" s="442">
        <v>26</v>
      </c>
      <c r="AI24" s="443"/>
      <c r="AJ24" s="443"/>
      <c r="AK24" s="443"/>
      <c r="AL24" s="444"/>
      <c r="AM24" s="442">
        <v>70642</v>
      </c>
      <c r="AN24" s="443"/>
      <c r="AO24" s="443"/>
      <c r="AP24" s="443"/>
      <c r="AQ24" s="443"/>
      <c r="AR24" s="444"/>
      <c r="AS24" s="442">
        <v>2717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1294290</v>
      </c>
      <c r="BO24" s="467"/>
      <c r="BP24" s="467"/>
      <c r="BQ24" s="467"/>
      <c r="BR24" s="467"/>
      <c r="BS24" s="467"/>
      <c r="BT24" s="467"/>
      <c r="BU24" s="468"/>
      <c r="BV24" s="466">
        <v>1441043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5580</v>
      </c>
      <c r="R25" s="443"/>
      <c r="S25" s="443"/>
      <c r="T25" s="443"/>
      <c r="U25" s="443"/>
      <c r="V25" s="444"/>
      <c r="W25" s="508"/>
      <c r="X25" s="499"/>
      <c r="Y25" s="500"/>
      <c r="Z25" s="439" t="s">
        <v>174</v>
      </c>
      <c r="AA25" s="440"/>
      <c r="AB25" s="440"/>
      <c r="AC25" s="440"/>
      <c r="AD25" s="440"/>
      <c r="AE25" s="440"/>
      <c r="AF25" s="440"/>
      <c r="AG25" s="441"/>
      <c r="AH25" s="442" t="s">
        <v>139</v>
      </c>
      <c r="AI25" s="443"/>
      <c r="AJ25" s="443"/>
      <c r="AK25" s="443"/>
      <c r="AL25" s="444"/>
      <c r="AM25" s="442" t="s">
        <v>131</v>
      </c>
      <c r="AN25" s="443"/>
      <c r="AO25" s="443"/>
      <c r="AP25" s="443"/>
      <c r="AQ25" s="443"/>
      <c r="AR25" s="444"/>
      <c r="AS25" s="442" t="s">
        <v>139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131</v>
      </c>
      <c r="BO25" s="462"/>
      <c r="BP25" s="462"/>
      <c r="BQ25" s="462"/>
      <c r="BR25" s="462"/>
      <c r="BS25" s="462"/>
      <c r="BT25" s="462"/>
      <c r="BU25" s="463"/>
      <c r="BV25" s="461" t="s">
        <v>139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4960</v>
      </c>
      <c r="R26" s="443"/>
      <c r="S26" s="443"/>
      <c r="T26" s="443"/>
      <c r="U26" s="443"/>
      <c r="V26" s="444"/>
      <c r="W26" s="508"/>
      <c r="X26" s="499"/>
      <c r="Y26" s="500"/>
      <c r="Z26" s="439" t="s">
        <v>177</v>
      </c>
      <c r="AA26" s="521"/>
      <c r="AB26" s="521"/>
      <c r="AC26" s="521"/>
      <c r="AD26" s="521"/>
      <c r="AE26" s="521"/>
      <c r="AF26" s="521"/>
      <c r="AG26" s="522"/>
      <c r="AH26" s="442">
        <v>2</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2269</v>
      </c>
      <c r="R27" s="443"/>
      <c r="S27" s="443"/>
      <c r="T27" s="443"/>
      <c r="U27" s="443"/>
      <c r="V27" s="444"/>
      <c r="W27" s="508"/>
      <c r="X27" s="499"/>
      <c r="Y27" s="500"/>
      <c r="Z27" s="439" t="s">
        <v>182</v>
      </c>
      <c r="AA27" s="440"/>
      <c r="AB27" s="440"/>
      <c r="AC27" s="440"/>
      <c r="AD27" s="440"/>
      <c r="AE27" s="440"/>
      <c r="AF27" s="440"/>
      <c r="AG27" s="441"/>
      <c r="AH27" s="442" t="s">
        <v>131</v>
      </c>
      <c r="AI27" s="443"/>
      <c r="AJ27" s="443"/>
      <c r="AK27" s="443"/>
      <c r="AL27" s="444"/>
      <c r="AM27" s="442" t="s">
        <v>131</v>
      </c>
      <c r="AN27" s="443"/>
      <c r="AO27" s="443"/>
      <c r="AP27" s="443"/>
      <c r="AQ27" s="443"/>
      <c r="AR27" s="444"/>
      <c r="AS27" s="442" t="s">
        <v>131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66494</v>
      </c>
      <c r="BO27" s="470"/>
      <c r="BP27" s="470"/>
      <c r="BQ27" s="470"/>
      <c r="BR27" s="470"/>
      <c r="BS27" s="470"/>
      <c r="BT27" s="470"/>
      <c r="BU27" s="471"/>
      <c r="BV27" s="469">
        <v>67511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1581</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219034</v>
      </c>
      <c r="BO28" s="462"/>
      <c r="BP28" s="462"/>
      <c r="BQ28" s="462"/>
      <c r="BR28" s="462"/>
      <c r="BS28" s="462"/>
      <c r="BT28" s="462"/>
      <c r="BU28" s="463"/>
      <c r="BV28" s="461">
        <v>208888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6</v>
      </c>
      <c r="M29" s="443"/>
      <c r="N29" s="443"/>
      <c r="O29" s="443"/>
      <c r="P29" s="444"/>
      <c r="Q29" s="442">
        <v>1413</v>
      </c>
      <c r="R29" s="443"/>
      <c r="S29" s="443"/>
      <c r="T29" s="443"/>
      <c r="U29" s="443"/>
      <c r="V29" s="444"/>
      <c r="W29" s="509"/>
      <c r="X29" s="510"/>
      <c r="Y29" s="511"/>
      <c r="Z29" s="439" t="s">
        <v>188</v>
      </c>
      <c r="AA29" s="440"/>
      <c r="AB29" s="440"/>
      <c r="AC29" s="440"/>
      <c r="AD29" s="440"/>
      <c r="AE29" s="440"/>
      <c r="AF29" s="440"/>
      <c r="AG29" s="441"/>
      <c r="AH29" s="442">
        <v>26</v>
      </c>
      <c r="AI29" s="443"/>
      <c r="AJ29" s="443"/>
      <c r="AK29" s="443"/>
      <c r="AL29" s="444"/>
      <c r="AM29" s="442">
        <v>70642</v>
      </c>
      <c r="AN29" s="443"/>
      <c r="AO29" s="443"/>
      <c r="AP29" s="443"/>
      <c r="AQ29" s="443"/>
      <c r="AR29" s="444"/>
      <c r="AS29" s="442">
        <v>2717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399991</v>
      </c>
      <c r="BO29" s="467"/>
      <c r="BP29" s="467"/>
      <c r="BQ29" s="467"/>
      <c r="BR29" s="467"/>
      <c r="BS29" s="467"/>
      <c r="BT29" s="467"/>
      <c r="BU29" s="468"/>
      <c r="BV29" s="466">
        <v>452939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91.7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1028074</v>
      </c>
      <c r="BO30" s="470"/>
      <c r="BP30" s="470"/>
      <c r="BQ30" s="470"/>
      <c r="BR30" s="470"/>
      <c r="BS30" s="470"/>
      <c r="BT30" s="470"/>
      <c r="BU30" s="471"/>
      <c r="BV30" s="469">
        <v>993988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根羽村国民健康保険特別会計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根羽村簡易水道特別会計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ネバーランド(株)</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根羽村営バス特別会計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根羽村介護保険特別会計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根羽村下水道特別会計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根羽村後期高齢者医療特別会計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下伊那郡町村総合事務組合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下伊那自治センター組合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下伊那郡土木技術センター組合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南信地域町村交通災害共済事務組合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長野県市町村自治振興組合（一般会計）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長野県後期高齢者医療広域連合（後期高齢者医療事業会計）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oqPW1/C7O1IqT7e7xmEJkvk2aNgd7l/rMG5od6GVVYRwvZ90HlZAZj+G4W4ric8XYrGrLtFde9uJ5hYabtKoA==" saltValue="h4jwMttWWxJPbZ5pHYW0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4" t="s">
        <v>574</v>
      </c>
      <c r="D34" s="1254"/>
      <c r="E34" s="1255"/>
      <c r="F34" s="32">
        <v>12.25</v>
      </c>
      <c r="G34" s="33">
        <v>12.58</v>
      </c>
      <c r="H34" s="33">
        <v>14.41</v>
      </c>
      <c r="I34" s="33">
        <v>14.29</v>
      </c>
      <c r="J34" s="34">
        <v>13.67</v>
      </c>
      <c r="K34" s="22"/>
      <c r="L34" s="22"/>
      <c r="M34" s="22"/>
      <c r="N34" s="22"/>
      <c r="O34" s="22"/>
      <c r="P34" s="22"/>
    </row>
    <row r="35" spans="1:16" ht="39" customHeight="1" x14ac:dyDescent="0.15">
      <c r="A35" s="22"/>
      <c r="B35" s="35"/>
      <c r="C35" s="1248" t="s">
        <v>575</v>
      </c>
      <c r="D35" s="1249"/>
      <c r="E35" s="1250"/>
      <c r="F35" s="36">
        <v>0</v>
      </c>
      <c r="G35" s="37">
        <v>0.21</v>
      </c>
      <c r="H35" s="37">
        <v>0.22</v>
      </c>
      <c r="I35" s="37">
        <v>0.23</v>
      </c>
      <c r="J35" s="38">
        <v>0.22</v>
      </c>
      <c r="K35" s="22"/>
      <c r="L35" s="22"/>
      <c r="M35" s="22"/>
      <c r="N35" s="22"/>
      <c r="O35" s="22"/>
      <c r="P35" s="22"/>
    </row>
    <row r="36" spans="1:16" ht="39" customHeight="1" x14ac:dyDescent="0.15">
      <c r="A36" s="22"/>
      <c r="B36" s="35"/>
      <c r="C36" s="1248" t="s">
        <v>576</v>
      </c>
      <c r="D36" s="1249"/>
      <c r="E36" s="1250"/>
      <c r="F36" s="36">
        <v>0.15</v>
      </c>
      <c r="G36" s="37">
        <v>0.79</v>
      </c>
      <c r="H36" s="37">
        <v>4.13</v>
      </c>
      <c r="I36" s="37">
        <v>0.23</v>
      </c>
      <c r="J36" s="38">
        <v>0.06</v>
      </c>
      <c r="K36" s="22"/>
      <c r="L36" s="22"/>
      <c r="M36" s="22"/>
      <c r="N36" s="22"/>
      <c r="O36" s="22"/>
      <c r="P36" s="22"/>
    </row>
    <row r="37" spans="1:16" ht="39" customHeight="1" x14ac:dyDescent="0.15">
      <c r="A37" s="22"/>
      <c r="B37" s="35"/>
      <c r="C37" s="1248" t="s">
        <v>577</v>
      </c>
      <c r="D37" s="1249"/>
      <c r="E37" s="1250"/>
      <c r="F37" s="36">
        <v>0.45</v>
      </c>
      <c r="G37" s="37">
        <v>0.57999999999999996</v>
      </c>
      <c r="H37" s="37">
        <v>23.63</v>
      </c>
      <c r="I37" s="37">
        <v>0.27</v>
      </c>
      <c r="J37" s="38">
        <v>0.06</v>
      </c>
      <c r="K37" s="22"/>
      <c r="L37" s="22"/>
      <c r="M37" s="22"/>
      <c r="N37" s="22"/>
      <c r="O37" s="22"/>
      <c r="P37" s="22"/>
    </row>
    <row r="38" spans="1:16" ht="39" customHeight="1" x14ac:dyDescent="0.15">
      <c r="A38" s="22"/>
      <c r="B38" s="35"/>
      <c r="C38" s="1248" t="s">
        <v>578</v>
      </c>
      <c r="D38" s="1249"/>
      <c r="E38" s="1250"/>
      <c r="F38" s="36">
        <v>0</v>
      </c>
      <c r="G38" s="37">
        <v>0</v>
      </c>
      <c r="H38" s="37">
        <v>0</v>
      </c>
      <c r="I38" s="37">
        <v>0</v>
      </c>
      <c r="J38" s="38">
        <v>0</v>
      </c>
      <c r="K38" s="22"/>
      <c r="L38" s="22"/>
      <c r="M38" s="22"/>
      <c r="N38" s="22"/>
      <c r="O38" s="22"/>
      <c r="P38" s="22"/>
    </row>
    <row r="39" spans="1:16" ht="39" customHeight="1" x14ac:dyDescent="0.15">
      <c r="A39" s="22"/>
      <c r="B39" s="35"/>
      <c r="C39" s="1248" t="s">
        <v>579</v>
      </c>
      <c r="D39" s="1249"/>
      <c r="E39" s="1250"/>
      <c r="F39" s="36">
        <v>0.08</v>
      </c>
      <c r="G39" s="37">
        <v>0</v>
      </c>
      <c r="H39" s="37">
        <v>0</v>
      </c>
      <c r="I39" s="37">
        <v>0</v>
      </c>
      <c r="J39" s="38">
        <v>0</v>
      </c>
      <c r="K39" s="22"/>
      <c r="L39" s="22"/>
      <c r="M39" s="22"/>
      <c r="N39" s="22"/>
      <c r="O39" s="22"/>
      <c r="P39" s="22"/>
    </row>
    <row r="40" spans="1:16" ht="39" customHeight="1" x14ac:dyDescent="0.15">
      <c r="A40" s="22"/>
      <c r="B40" s="35"/>
      <c r="C40" s="1248" t="s">
        <v>580</v>
      </c>
      <c r="D40" s="1249"/>
      <c r="E40" s="1250"/>
      <c r="F40" s="36">
        <v>0</v>
      </c>
      <c r="G40" s="37">
        <v>0</v>
      </c>
      <c r="H40" s="37">
        <v>0</v>
      </c>
      <c r="I40" s="37">
        <v>0</v>
      </c>
      <c r="J40" s="38">
        <v>0</v>
      </c>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581</v>
      </c>
      <c r="D42" s="1249"/>
      <c r="E42" s="1250"/>
      <c r="F42" s="36" t="s">
        <v>527</v>
      </c>
      <c r="G42" s="37" t="s">
        <v>527</v>
      </c>
      <c r="H42" s="37" t="s">
        <v>527</v>
      </c>
      <c r="I42" s="37" t="s">
        <v>527</v>
      </c>
      <c r="J42" s="38" t="s">
        <v>527</v>
      </c>
      <c r="K42" s="22"/>
      <c r="L42" s="22"/>
      <c r="M42" s="22"/>
      <c r="N42" s="22"/>
      <c r="O42" s="22"/>
      <c r="P42" s="22"/>
    </row>
    <row r="43" spans="1:16" ht="39" customHeight="1" thickBot="1" x14ac:dyDescent="0.2">
      <c r="A43" s="22"/>
      <c r="B43" s="40"/>
      <c r="C43" s="1251" t="s">
        <v>582</v>
      </c>
      <c r="D43" s="1252"/>
      <c r="E43" s="1253"/>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KzPoEFWHGggno9NqMJnjN5MJ9JF/B6014YZWZJ+UtpTMCFV+XRCo7pChxwD48VAsT0tyiAqmOI4/bBkCt+Myw==" saltValue="QLptDgeBOAfEzjRwkl5s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235</v>
      </c>
      <c r="L45" s="60">
        <v>237</v>
      </c>
      <c r="M45" s="60">
        <v>224</v>
      </c>
      <c r="N45" s="60">
        <v>253</v>
      </c>
      <c r="O45" s="61">
        <v>281</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76"/>
      <c r="C48" s="1277"/>
      <c r="D48" s="62"/>
      <c r="E48" s="1258" t="s">
        <v>15</v>
      </c>
      <c r="F48" s="1258"/>
      <c r="G48" s="1258"/>
      <c r="H48" s="1258"/>
      <c r="I48" s="1258"/>
      <c r="J48" s="1259"/>
      <c r="K48" s="63">
        <v>41</v>
      </c>
      <c r="L48" s="64">
        <v>45</v>
      </c>
      <c r="M48" s="64">
        <v>47</v>
      </c>
      <c r="N48" s="64">
        <v>46</v>
      </c>
      <c r="O48" s="65">
        <v>44</v>
      </c>
      <c r="P48" s="48"/>
      <c r="Q48" s="48"/>
      <c r="R48" s="48"/>
      <c r="S48" s="48"/>
      <c r="T48" s="48"/>
      <c r="U48" s="48"/>
    </row>
    <row r="49" spans="1:21" ht="30.75" customHeight="1" x14ac:dyDescent="0.15">
      <c r="A49" s="48"/>
      <c r="B49" s="1276"/>
      <c r="C49" s="1277"/>
      <c r="D49" s="62"/>
      <c r="E49" s="1258" t="s">
        <v>16</v>
      </c>
      <c r="F49" s="1258"/>
      <c r="G49" s="1258"/>
      <c r="H49" s="1258"/>
      <c r="I49" s="1258"/>
      <c r="J49" s="1259"/>
      <c r="K49" s="63">
        <v>0</v>
      </c>
      <c r="L49" s="64">
        <v>0</v>
      </c>
      <c r="M49" s="64">
        <v>1</v>
      </c>
      <c r="N49" s="64">
        <v>0</v>
      </c>
      <c r="O49" s="65">
        <v>0</v>
      </c>
      <c r="P49" s="48"/>
      <c r="Q49" s="48"/>
      <c r="R49" s="48"/>
      <c r="S49" s="48"/>
      <c r="T49" s="48"/>
      <c r="U49" s="48"/>
    </row>
    <row r="50" spans="1:21" ht="30.75" customHeight="1" x14ac:dyDescent="0.15">
      <c r="A50" s="48"/>
      <c r="B50" s="1276"/>
      <c r="C50" s="1277"/>
      <c r="D50" s="62"/>
      <c r="E50" s="1258" t="s">
        <v>17</v>
      </c>
      <c r="F50" s="1258"/>
      <c r="G50" s="1258"/>
      <c r="H50" s="1258"/>
      <c r="I50" s="1258"/>
      <c r="J50" s="1259"/>
      <c r="K50" s="63" t="s">
        <v>527</v>
      </c>
      <c r="L50" s="64" t="s">
        <v>527</v>
      </c>
      <c r="M50" s="64" t="s">
        <v>527</v>
      </c>
      <c r="N50" s="64" t="s">
        <v>527</v>
      </c>
      <c r="O50" s="65" t="s">
        <v>527</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272</v>
      </c>
      <c r="L52" s="64">
        <v>271</v>
      </c>
      <c r="M52" s="64">
        <v>242</v>
      </c>
      <c r="N52" s="64">
        <v>245</v>
      </c>
      <c r="O52" s="65">
        <v>264</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4</v>
      </c>
      <c r="L53" s="69">
        <v>11</v>
      </c>
      <c r="M53" s="69">
        <v>30</v>
      </c>
      <c r="N53" s="69">
        <v>54</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4" t="s">
        <v>25</v>
      </c>
      <c r="C57" s="1265"/>
      <c r="D57" s="1268" t="s">
        <v>26</v>
      </c>
      <c r="E57" s="1269"/>
      <c r="F57" s="1269"/>
      <c r="G57" s="1269"/>
      <c r="H57" s="1269"/>
      <c r="I57" s="1269"/>
      <c r="J57" s="1270"/>
      <c r="K57" s="83" t="s">
        <v>611</v>
      </c>
      <c r="L57" s="84" t="s">
        <v>611</v>
      </c>
      <c r="M57" s="84" t="s">
        <v>611</v>
      </c>
      <c r="N57" s="84" t="s">
        <v>611</v>
      </c>
      <c r="O57" s="85" t="s">
        <v>611</v>
      </c>
    </row>
    <row r="58" spans="1:21" ht="31.5" customHeight="1" thickBot="1" x14ac:dyDescent="0.2">
      <c r="B58" s="1266"/>
      <c r="C58" s="1267"/>
      <c r="D58" s="1271" t="s">
        <v>27</v>
      </c>
      <c r="E58" s="1272"/>
      <c r="F58" s="1272"/>
      <c r="G58" s="1272"/>
      <c r="H58" s="1272"/>
      <c r="I58" s="1272"/>
      <c r="J58" s="1273"/>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Wfi4j82Z6z1smqA1IhLtuLbnldORCFjt18aeR73PoIFrh8L3q/ACJ1rc+CfwFT4AOPiilW6KjoQt+UJSoz5bQ==" saltValue="UjO9Je+Y2X3tHceQhpBZ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4" t="s">
        <v>30</v>
      </c>
      <c r="C41" s="1295"/>
      <c r="D41" s="102"/>
      <c r="E41" s="1296" t="s">
        <v>31</v>
      </c>
      <c r="F41" s="1296"/>
      <c r="G41" s="1296"/>
      <c r="H41" s="1297"/>
      <c r="I41" s="103">
        <v>1668</v>
      </c>
      <c r="J41" s="104">
        <v>1483</v>
      </c>
      <c r="K41" s="104">
        <v>1484</v>
      </c>
      <c r="L41" s="104">
        <v>1587</v>
      </c>
      <c r="M41" s="105">
        <v>1421</v>
      </c>
    </row>
    <row r="42" spans="2:13" ht="27.75" customHeight="1" x14ac:dyDescent="0.15">
      <c r="B42" s="1284"/>
      <c r="C42" s="1285"/>
      <c r="D42" s="106"/>
      <c r="E42" s="1288" t="s">
        <v>32</v>
      </c>
      <c r="F42" s="1288"/>
      <c r="G42" s="1288"/>
      <c r="H42" s="1289"/>
      <c r="I42" s="107" t="s">
        <v>527</v>
      </c>
      <c r="J42" s="108" t="s">
        <v>527</v>
      </c>
      <c r="K42" s="108" t="s">
        <v>527</v>
      </c>
      <c r="L42" s="108" t="s">
        <v>527</v>
      </c>
      <c r="M42" s="109" t="s">
        <v>527</v>
      </c>
    </row>
    <row r="43" spans="2:13" ht="27.75" customHeight="1" x14ac:dyDescent="0.15">
      <c r="B43" s="1284"/>
      <c r="C43" s="1285"/>
      <c r="D43" s="106"/>
      <c r="E43" s="1288" t="s">
        <v>33</v>
      </c>
      <c r="F43" s="1288"/>
      <c r="G43" s="1288"/>
      <c r="H43" s="1289"/>
      <c r="I43" s="107">
        <v>490</v>
      </c>
      <c r="J43" s="108">
        <v>457</v>
      </c>
      <c r="K43" s="108">
        <v>59</v>
      </c>
      <c r="L43" s="108">
        <v>383</v>
      </c>
      <c r="M43" s="109">
        <v>371</v>
      </c>
    </row>
    <row r="44" spans="2:13" ht="27.75" customHeight="1" x14ac:dyDescent="0.15">
      <c r="B44" s="1284"/>
      <c r="C44" s="1285"/>
      <c r="D44" s="106"/>
      <c r="E44" s="1288" t="s">
        <v>34</v>
      </c>
      <c r="F44" s="1288"/>
      <c r="G44" s="1288"/>
      <c r="H44" s="1289"/>
      <c r="I44" s="107">
        <v>3</v>
      </c>
      <c r="J44" s="108">
        <v>3</v>
      </c>
      <c r="K44" s="108">
        <v>3</v>
      </c>
      <c r="L44" s="108">
        <v>2</v>
      </c>
      <c r="M44" s="109">
        <v>2</v>
      </c>
    </row>
    <row r="45" spans="2:13" ht="27.75" customHeight="1" x14ac:dyDescent="0.15">
      <c r="B45" s="1284"/>
      <c r="C45" s="1285"/>
      <c r="D45" s="106"/>
      <c r="E45" s="1288" t="s">
        <v>35</v>
      </c>
      <c r="F45" s="1288"/>
      <c r="G45" s="1288"/>
      <c r="H45" s="1289"/>
      <c r="I45" s="107">
        <v>371</v>
      </c>
      <c r="J45" s="108">
        <v>377</v>
      </c>
      <c r="K45" s="108">
        <v>158</v>
      </c>
      <c r="L45" s="108">
        <v>165</v>
      </c>
      <c r="M45" s="109">
        <v>166</v>
      </c>
    </row>
    <row r="46" spans="2:13" ht="27.75" customHeight="1" x14ac:dyDescent="0.15">
      <c r="B46" s="1284"/>
      <c r="C46" s="1285"/>
      <c r="D46" s="110"/>
      <c r="E46" s="1288" t="s">
        <v>36</v>
      </c>
      <c r="F46" s="1288"/>
      <c r="G46" s="1288"/>
      <c r="H46" s="1289"/>
      <c r="I46" s="107" t="s">
        <v>527</v>
      </c>
      <c r="J46" s="108" t="s">
        <v>527</v>
      </c>
      <c r="K46" s="108" t="s">
        <v>527</v>
      </c>
      <c r="L46" s="108" t="s">
        <v>527</v>
      </c>
      <c r="M46" s="109" t="s">
        <v>527</v>
      </c>
    </row>
    <row r="47" spans="2:13" ht="27.75" customHeight="1" x14ac:dyDescent="0.15">
      <c r="B47" s="1284"/>
      <c r="C47" s="1285"/>
      <c r="D47" s="111"/>
      <c r="E47" s="1298" t="s">
        <v>37</v>
      </c>
      <c r="F47" s="1299"/>
      <c r="G47" s="1299"/>
      <c r="H47" s="1300"/>
      <c r="I47" s="107" t="s">
        <v>527</v>
      </c>
      <c r="J47" s="108" t="s">
        <v>527</v>
      </c>
      <c r="K47" s="108" t="s">
        <v>527</v>
      </c>
      <c r="L47" s="108" t="s">
        <v>527</v>
      </c>
      <c r="M47" s="109" t="s">
        <v>527</v>
      </c>
    </row>
    <row r="48" spans="2:13" ht="27.75" customHeight="1" x14ac:dyDescent="0.15">
      <c r="B48" s="1284"/>
      <c r="C48" s="1285"/>
      <c r="D48" s="106"/>
      <c r="E48" s="1288" t="s">
        <v>38</v>
      </c>
      <c r="F48" s="1288"/>
      <c r="G48" s="1288"/>
      <c r="H48" s="1289"/>
      <c r="I48" s="107" t="s">
        <v>527</v>
      </c>
      <c r="J48" s="108" t="s">
        <v>527</v>
      </c>
      <c r="K48" s="108" t="s">
        <v>527</v>
      </c>
      <c r="L48" s="108" t="s">
        <v>527</v>
      </c>
      <c r="M48" s="109" t="s">
        <v>527</v>
      </c>
    </row>
    <row r="49" spans="2:13" ht="27.75" customHeight="1" x14ac:dyDescent="0.15">
      <c r="B49" s="1286"/>
      <c r="C49" s="1287"/>
      <c r="D49" s="106"/>
      <c r="E49" s="1288" t="s">
        <v>39</v>
      </c>
      <c r="F49" s="1288"/>
      <c r="G49" s="1288"/>
      <c r="H49" s="1289"/>
      <c r="I49" s="107" t="s">
        <v>527</v>
      </c>
      <c r="J49" s="108" t="s">
        <v>527</v>
      </c>
      <c r="K49" s="108" t="s">
        <v>527</v>
      </c>
      <c r="L49" s="108" t="s">
        <v>527</v>
      </c>
      <c r="M49" s="109" t="s">
        <v>527</v>
      </c>
    </row>
    <row r="50" spans="2:13" ht="27.75" customHeight="1" x14ac:dyDescent="0.15">
      <c r="B50" s="1282" t="s">
        <v>40</v>
      </c>
      <c r="C50" s="1283"/>
      <c r="D50" s="112"/>
      <c r="E50" s="1288" t="s">
        <v>41</v>
      </c>
      <c r="F50" s="1288"/>
      <c r="G50" s="1288"/>
      <c r="H50" s="1289"/>
      <c r="I50" s="107">
        <v>2103</v>
      </c>
      <c r="J50" s="108">
        <v>2143</v>
      </c>
      <c r="K50" s="108">
        <v>1979</v>
      </c>
      <c r="L50" s="108">
        <v>1674</v>
      </c>
      <c r="M50" s="109">
        <v>1730</v>
      </c>
    </row>
    <row r="51" spans="2:13" ht="27.75" customHeight="1" x14ac:dyDescent="0.15">
      <c r="B51" s="1284"/>
      <c r="C51" s="1285"/>
      <c r="D51" s="106"/>
      <c r="E51" s="1288" t="s">
        <v>42</v>
      </c>
      <c r="F51" s="1288"/>
      <c r="G51" s="1288"/>
      <c r="H51" s="1289"/>
      <c r="I51" s="107" t="s">
        <v>527</v>
      </c>
      <c r="J51" s="108" t="s">
        <v>527</v>
      </c>
      <c r="K51" s="108" t="s">
        <v>527</v>
      </c>
      <c r="L51" s="108" t="s">
        <v>527</v>
      </c>
      <c r="M51" s="109" t="s">
        <v>527</v>
      </c>
    </row>
    <row r="52" spans="2:13" ht="27.75" customHeight="1" x14ac:dyDescent="0.15">
      <c r="B52" s="1286"/>
      <c r="C52" s="1287"/>
      <c r="D52" s="106"/>
      <c r="E52" s="1288" t="s">
        <v>43</v>
      </c>
      <c r="F52" s="1288"/>
      <c r="G52" s="1288"/>
      <c r="H52" s="1289"/>
      <c r="I52" s="107">
        <v>1938</v>
      </c>
      <c r="J52" s="108">
        <v>1842</v>
      </c>
      <c r="K52" s="108">
        <v>1785</v>
      </c>
      <c r="L52" s="108">
        <v>1764</v>
      </c>
      <c r="M52" s="109">
        <v>1575</v>
      </c>
    </row>
    <row r="53" spans="2:13" ht="27.75" customHeight="1" thickBot="1" x14ac:dyDescent="0.2">
      <c r="B53" s="1290" t="s">
        <v>44</v>
      </c>
      <c r="C53" s="1291"/>
      <c r="D53" s="113"/>
      <c r="E53" s="1292" t="s">
        <v>45</v>
      </c>
      <c r="F53" s="1292"/>
      <c r="G53" s="1292"/>
      <c r="H53" s="1293"/>
      <c r="I53" s="114">
        <v>-1509</v>
      </c>
      <c r="J53" s="115">
        <v>-1665</v>
      </c>
      <c r="K53" s="115">
        <v>-2060</v>
      </c>
      <c r="L53" s="115">
        <v>-1300</v>
      </c>
      <c r="M53" s="116">
        <v>-1344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EqPRypQBEQddjGM9ryBtsxZLNMNXTzTncev7D+BwSOU5C+wwmUUhQwJK30SH++DSjhH7+pOh9pNr+IH8oCnlA==" saltValue="QALHFZL5oliYL5YhQHVX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9" t="s">
        <v>48</v>
      </c>
      <c r="D55" s="1309"/>
      <c r="E55" s="1310"/>
      <c r="F55" s="128">
        <v>199</v>
      </c>
      <c r="G55" s="128">
        <v>209</v>
      </c>
      <c r="H55" s="129">
        <v>219</v>
      </c>
    </row>
    <row r="56" spans="2:8" ht="52.5" customHeight="1" x14ac:dyDescent="0.15">
      <c r="B56" s="130"/>
      <c r="C56" s="1311" t="s">
        <v>49</v>
      </c>
      <c r="D56" s="1311"/>
      <c r="E56" s="1312"/>
      <c r="F56" s="131">
        <v>513</v>
      </c>
      <c r="G56" s="131">
        <v>453</v>
      </c>
      <c r="H56" s="132">
        <v>400</v>
      </c>
    </row>
    <row r="57" spans="2:8" ht="53.25" customHeight="1" x14ac:dyDescent="0.15">
      <c r="B57" s="130"/>
      <c r="C57" s="1313" t="s">
        <v>50</v>
      </c>
      <c r="D57" s="1313"/>
      <c r="E57" s="1314"/>
      <c r="F57" s="133">
        <v>1207</v>
      </c>
      <c r="G57" s="133">
        <v>994</v>
      </c>
      <c r="H57" s="134">
        <v>1028</v>
      </c>
    </row>
    <row r="58" spans="2:8" ht="45.75" customHeight="1" x14ac:dyDescent="0.15">
      <c r="B58" s="135"/>
      <c r="C58" s="1301" t="s">
        <v>589</v>
      </c>
      <c r="D58" s="1302"/>
      <c r="E58" s="1303"/>
      <c r="F58" s="136">
        <v>935</v>
      </c>
      <c r="G58" s="136">
        <v>713</v>
      </c>
      <c r="H58" s="137">
        <v>724</v>
      </c>
    </row>
    <row r="59" spans="2:8" ht="45.75" customHeight="1" x14ac:dyDescent="0.15">
      <c r="B59" s="135"/>
      <c r="C59" s="1301" t="s">
        <v>590</v>
      </c>
      <c r="D59" s="1302"/>
      <c r="E59" s="1303"/>
      <c r="F59" s="136">
        <v>186</v>
      </c>
      <c r="G59" s="136">
        <v>191</v>
      </c>
      <c r="H59" s="137">
        <v>179</v>
      </c>
    </row>
    <row r="60" spans="2:8" ht="45.75" customHeight="1" x14ac:dyDescent="0.15">
      <c r="B60" s="135"/>
      <c r="C60" s="1301" t="s">
        <v>591</v>
      </c>
      <c r="D60" s="1302"/>
      <c r="E60" s="1303"/>
      <c r="F60" s="136">
        <v>27</v>
      </c>
      <c r="G60" s="136">
        <v>40</v>
      </c>
      <c r="H60" s="137">
        <v>70</v>
      </c>
    </row>
    <row r="61" spans="2:8" ht="45.75" customHeight="1" x14ac:dyDescent="0.15">
      <c r="B61" s="135"/>
      <c r="C61" s="1301" t="s">
        <v>592</v>
      </c>
      <c r="D61" s="1302"/>
      <c r="E61" s="1303"/>
      <c r="F61" s="136">
        <v>34</v>
      </c>
      <c r="G61" s="136">
        <v>34</v>
      </c>
      <c r="H61" s="137">
        <v>34</v>
      </c>
    </row>
    <row r="62" spans="2:8" ht="45.75" customHeight="1" thickBot="1" x14ac:dyDescent="0.2">
      <c r="B62" s="138"/>
      <c r="C62" s="1304" t="s">
        <v>593</v>
      </c>
      <c r="D62" s="1305"/>
      <c r="E62" s="1306"/>
      <c r="F62" s="139">
        <v>13</v>
      </c>
      <c r="G62" s="139">
        <v>13</v>
      </c>
      <c r="H62" s="140">
        <v>13</v>
      </c>
    </row>
    <row r="63" spans="2:8" ht="52.5" customHeight="1" thickBot="1" x14ac:dyDescent="0.2">
      <c r="B63" s="141"/>
      <c r="C63" s="1307" t="s">
        <v>51</v>
      </c>
      <c r="D63" s="1307"/>
      <c r="E63" s="1308"/>
      <c r="F63" s="142">
        <v>1920</v>
      </c>
      <c r="G63" s="142">
        <v>1656</v>
      </c>
      <c r="H63" s="143">
        <v>1647</v>
      </c>
    </row>
    <row r="64" spans="2:8" ht="15" customHeight="1" x14ac:dyDescent="0.15"/>
  </sheetData>
  <sheetProtection algorithmName="SHA-512" hashValue="wpXWHGtDvaahUXdy7sDH0ssN++jw8gh6i0/EREmzQGesSu90AIBXPiNrdJk27L36GaV/4DYVp9uMD3r/M3e3Gw==" saltValue="Tc21cak9f45qoS7Rv8gb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8" t="s">
        <v>615</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5"/>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5"/>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5"/>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5"/>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21"/>
      <c r="H50" s="1321"/>
      <c r="I50" s="1321"/>
      <c r="J50" s="1321"/>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0" t="s">
        <v>569</v>
      </c>
      <c r="BQ50" s="1320"/>
      <c r="BR50" s="1320"/>
      <c r="BS50" s="1320"/>
      <c r="BT50" s="1320"/>
      <c r="BU50" s="1320"/>
      <c r="BV50" s="1320"/>
      <c r="BW50" s="1320"/>
      <c r="BX50" s="1320" t="s">
        <v>570</v>
      </c>
      <c r="BY50" s="1320"/>
      <c r="BZ50" s="1320"/>
      <c r="CA50" s="1320"/>
      <c r="CB50" s="1320"/>
      <c r="CC50" s="1320"/>
      <c r="CD50" s="1320"/>
      <c r="CE50" s="1320"/>
      <c r="CF50" s="1320" t="s">
        <v>571</v>
      </c>
      <c r="CG50" s="1320"/>
      <c r="CH50" s="1320"/>
      <c r="CI50" s="1320"/>
      <c r="CJ50" s="1320"/>
      <c r="CK50" s="1320"/>
      <c r="CL50" s="1320"/>
      <c r="CM50" s="1320"/>
      <c r="CN50" s="1320" t="s">
        <v>572</v>
      </c>
      <c r="CO50" s="1320"/>
      <c r="CP50" s="1320"/>
      <c r="CQ50" s="1320"/>
      <c r="CR50" s="1320"/>
      <c r="CS50" s="1320"/>
      <c r="CT50" s="1320"/>
      <c r="CU50" s="1320"/>
      <c r="CV50" s="1320" t="s">
        <v>573</v>
      </c>
      <c r="CW50" s="1320"/>
      <c r="CX50" s="1320"/>
      <c r="CY50" s="1320"/>
      <c r="CZ50" s="1320"/>
      <c r="DA50" s="1320"/>
      <c r="DB50" s="1320"/>
      <c r="DC50" s="1320"/>
    </row>
    <row r="51" spans="1:109" ht="13.5" customHeight="1" x14ac:dyDescent="0.15">
      <c r="B51" s="395"/>
      <c r="G51" s="1323"/>
      <c r="H51" s="1323"/>
      <c r="I51" s="1337"/>
      <c r="J51" s="1337"/>
      <c r="K51" s="1322"/>
      <c r="L51" s="1322"/>
      <c r="M51" s="1322"/>
      <c r="N51" s="1322"/>
      <c r="AM51" s="404"/>
      <c r="AN51" s="1318" t="s">
        <v>617</v>
      </c>
      <c r="AO51" s="1318"/>
      <c r="AP51" s="1318"/>
      <c r="AQ51" s="1318"/>
      <c r="AR51" s="1318"/>
      <c r="AS51" s="1318"/>
      <c r="AT51" s="1318"/>
      <c r="AU51" s="1318"/>
      <c r="AV51" s="1318"/>
      <c r="AW51" s="1318"/>
      <c r="AX51" s="1318"/>
      <c r="AY51" s="1318"/>
      <c r="AZ51" s="1318"/>
      <c r="BA51" s="1318"/>
      <c r="BB51" s="1318" t="s">
        <v>618</v>
      </c>
      <c r="BC51" s="1318"/>
      <c r="BD51" s="1318"/>
      <c r="BE51" s="1318"/>
      <c r="BF51" s="1318"/>
      <c r="BG51" s="1318"/>
      <c r="BH51" s="1318"/>
      <c r="BI51" s="1318"/>
      <c r="BJ51" s="1318"/>
      <c r="BK51" s="1318"/>
      <c r="BL51" s="1318"/>
      <c r="BM51" s="1318"/>
      <c r="BN51" s="1318"/>
      <c r="BO51" s="1318"/>
      <c r="BP51" s="1327"/>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5"/>
      <c r="G52" s="1323"/>
      <c r="H52" s="1323"/>
      <c r="I52" s="1337"/>
      <c r="J52" s="1337"/>
      <c r="K52" s="1322"/>
      <c r="L52" s="1322"/>
      <c r="M52" s="1322"/>
      <c r="N52" s="1322"/>
      <c r="AM52" s="404"/>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3"/>
      <c r="H53" s="1323"/>
      <c r="I53" s="1321"/>
      <c r="J53" s="1321"/>
      <c r="K53" s="1322"/>
      <c r="L53" s="1322"/>
      <c r="M53" s="1322"/>
      <c r="N53" s="1322"/>
      <c r="AM53" s="404"/>
      <c r="AN53" s="1318"/>
      <c r="AO53" s="1318"/>
      <c r="AP53" s="1318"/>
      <c r="AQ53" s="1318"/>
      <c r="AR53" s="1318"/>
      <c r="AS53" s="1318"/>
      <c r="AT53" s="1318"/>
      <c r="AU53" s="1318"/>
      <c r="AV53" s="1318"/>
      <c r="AW53" s="1318"/>
      <c r="AX53" s="1318"/>
      <c r="AY53" s="1318"/>
      <c r="AZ53" s="1318"/>
      <c r="BA53" s="1318"/>
      <c r="BB53" s="1318" t="s">
        <v>619</v>
      </c>
      <c r="BC53" s="1318"/>
      <c r="BD53" s="1318"/>
      <c r="BE53" s="1318"/>
      <c r="BF53" s="1318"/>
      <c r="BG53" s="1318"/>
      <c r="BH53" s="1318"/>
      <c r="BI53" s="1318"/>
      <c r="BJ53" s="1318"/>
      <c r="BK53" s="1318"/>
      <c r="BL53" s="1318"/>
      <c r="BM53" s="1318"/>
      <c r="BN53" s="1318"/>
      <c r="BO53" s="1318"/>
      <c r="BP53" s="1327"/>
      <c r="BQ53" s="1315"/>
      <c r="BR53" s="1315"/>
      <c r="BS53" s="1315"/>
      <c r="BT53" s="1315"/>
      <c r="BU53" s="1315"/>
      <c r="BV53" s="1315"/>
      <c r="BW53" s="1315"/>
      <c r="BX53" s="1315">
        <v>67.7</v>
      </c>
      <c r="BY53" s="1315"/>
      <c r="BZ53" s="1315"/>
      <c r="CA53" s="1315"/>
      <c r="CB53" s="1315"/>
      <c r="CC53" s="1315"/>
      <c r="CD53" s="1315"/>
      <c r="CE53" s="1315"/>
      <c r="CF53" s="1315">
        <v>65.8</v>
      </c>
      <c r="CG53" s="1315"/>
      <c r="CH53" s="1315"/>
      <c r="CI53" s="1315"/>
      <c r="CJ53" s="1315"/>
      <c r="CK53" s="1315"/>
      <c r="CL53" s="1315"/>
      <c r="CM53" s="1315"/>
      <c r="CN53" s="1315">
        <v>63.8</v>
      </c>
      <c r="CO53" s="1315"/>
      <c r="CP53" s="1315"/>
      <c r="CQ53" s="1315"/>
      <c r="CR53" s="1315"/>
      <c r="CS53" s="1315"/>
      <c r="CT53" s="1315"/>
      <c r="CU53" s="1315"/>
      <c r="CV53" s="1315">
        <v>53.7</v>
      </c>
      <c r="CW53" s="1315"/>
      <c r="CX53" s="1315"/>
      <c r="CY53" s="1315"/>
      <c r="CZ53" s="1315"/>
      <c r="DA53" s="1315"/>
      <c r="DB53" s="1315"/>
      <c r="DC53" s="1315"/>
    </row>
    <row r="54" spans="1:109" x14ac:dyDescent="0.15">
      <c r="A54" s="403"/>
      <c r="B54" s="395"/>
      <c r="G54" s="1323"/>
      <c r="H54" s="1323"/>
      <c r="I54" s="1321"/>
      <c r="J54" s="1321"/>
      <c r="K54" s="1322"/>
      <c r="L54" s="1322"/>
      <c r="M54" s="1322"/>
      <c r="N54" s="1322"/>
      <c r="AM54" s="404"/>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21"/>
      <c r="H55" s="1321"/>
      <c r="I55" s="1321"/>
      <c r="J55" s="1321"/>
      <c r="K55" s="1322"/>
      <c r="L55" s="1322"/>
      <c r="M55" s="1322"/>
      <c r="N55" s="1322"/>
      <c r="AN55" s="1320" t="s">
        <v>620</v>
      </c>
      <c r="AO55" s="1320"/>
      <c r="AP55" s="1320"/>
      <c r="AQ55" s="1320"/>
      <c r="AR55" s="1320"/>
      <c r="AS55" s="1320"/>
      <c r="AT55" s="1320"/>
      <c r="AU55" s="1320"/>
      <c r="AV55" s="1320"/>
      <c r="AW55" s="1320"/>
      <c r="AX55" s="1320"/>
      <c r="AY55" s="1320"/>
      <c r="AZ55" s="1320"/>
      <c r="BA55" s="1320"/>
      <c r="BB55" s="1318" t="s">
        <v>618</v>
      </c>
      <c r="BC55" s="1318"/>
      <c r="BD55" s="1318"/>
      <c r="BE55" s="1318"/>
      <c r="BF55" s="1318"/>
      <c r="BG55" s="1318"/>
      <c r="BH55" s="1318"/>
      <c r="BI55" s="1318"/>
      <c r="BJ55" s="1318"/>
      <c r="BK55" s="1318"/>
      <c r="BL55" s="1318"/>
      <c r="BM55" s="1318"/>
      <c r="BN55" s="1318"/>
      <c r="BO55" s="1318"/>
      <c r="BP55" s="1327"/>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x14ac:dyDescent="0.15">
      <c r="A56" s="403"/>
      <c r="B56" s="395"/>
      <c r="G56" s="1321"/>
      <c r="H56" s="1321"/>
      <c r="I56" s="1321"/>
      <c r="J56" s="1321"/>
      <c r="K56" s="1322"/>
      <c r="L56" s="1322"/>
      <c r="M56" s="1322"/>
      <c r="N56" s="1322"/>
      <c r="AN56" s="1320"/>
      <c r="AO56" s="1320"/>
      <c r="AP56" s="1320"/>
      <c r="AQ56" s="1320"/>
      <c r="AR56" s="1320"/>
      <c r="AS56" s="1320"/>
      <c r="AT56" s="1320"/>
      <c r="AU56" s="1320"/>
      <c r="AV56" s="1320"/>
      <c r="AW56" s="1320"/>
      <c r="AX56" s="1320"/>
      <c r="AY56" s="1320"/>
      <c r="AZ56" s="1320"/>
      <c r="BA56" s="1320"/>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21"/>
      <c r="H57" s="1321"/>
      <c r="I57" s="1316"/>
      <c r="J57" s="1316"/>
      <c r="K57" s="1322"/>
      <c r="L57" s="1322"/>
      <c r="M57" s="1322"/>
      <c r="N57" s="1322"/>
      <c r="AM57" s="388"/>
      <c r="AN57" s="1320"/>
      <c r="AO57" s="1320"/>
      <c r="AP57" s="1320"/>
      <c r="AQ57" s="1320"/>
      <c r="AR57" s="1320"/>
      <c r="AS57" s="1320"/>
      <c r="AT57" s="1320"/>
      <c r="AU57" s="1320"/>
      <c r="AV57" s="1320"/>
      <c r="AW57" s="1320"/>
      <c r="AX57" s="1320"/>
      <c r="AY57" s="1320"/>
      <c r="AZ57" s="1320"/>
      <c r="BA57" s="1320"/>
      <c r="BB57" s="1318" t="s">
        <v>619</v>
      </c>
      <c r="BC57" s="1318"/>
      <c r="BD57" s="1318"/>
      <c r="BE57" s="1318"/>
      <c r="BF57" s="1318"/>
      <c r="BG57" s="1318"/>
      <c r="BH57" s="1318"/>
      <c r="BI57" s="1318"/>
      <c r="BJ57" s="1318"/>
      <c r="BK57" s="1318"/>
      <c r="BL57" s="1318"/>
      <c r="BM57" s="1318"/>
      <c r="BN57" s="1318"/>
      <c r="BO57" s="1318"/>
      <c r="BP57" s="1327"/>
      <c r="BQ57" s="1315"/>
      <c r="BR57" s="1315"/>
      <c r="BS57" s="1315"/>
      <c r="BT57" s="1315"/>
      <c r="BU57" s="1315"/>
      <c r="BV57" s="1315"/>
      <c r="BW57" s="1315"/>
      <c r="BX57" s="1315">
        <v>56.3</v>
      </c>
      <c r="BY57" s="1315"/>
      <c r="BZ57" s="1315"/>
      <c r="CA57" s="1315"/>
      <c r="CB57" s="1315"/>
      <c r="CC57" s="1315"/>
      <c r="CD57" s="1315"/>
      <c r="CE57" s="1315"/>
      <c r="CF57" s="1315">
        <v>57.6</v>
      </c>
      <c r="CG57" s="1315"/>
      <c r="CH57" s="1315"/>
      <c r="CI57" s="1315"/>
      <c r="CJ57" s="1315"/>
      <c r="CK57" s="1315"/>
      <c r="CL57" s="1315"/>
      <c r="CM57" s="1315"/>
      <c r="CN57" s="1315">
        <v>58.8</v>
      </c>
      <c r="CO57" s="1315"/>
      <c r="CP57" s="1315"/>
      <c r="CQ57" s="1315"/>
      <c r="CR57" s="1315"/>
      <c r="CS57" s="1315"/>
      <c r="CT57" s="1315"/>
      <c r="CU57" s="1315"/>
      <c r="CV57" s="1315">
        <v>59.5</v>
      </c>
      <c r="CW57" s="1315"/>
      <c r="CX57" s="1315"/>
      <c r="CY57" s="1315"/>
      <c r="CZ57" s="1315"/>
      <c r="DA57" s="1315"/>
      <c r="DB57" s="1315"/>
      <c r="DC57" s="1315"/>
      <c r="DD57" s="408"/>
      <c r="DE57" s="407"/>
    </row>
    <row r="58" spans="1:109" s="403" customFormat="1" x14ac:dyDescent="0.15">
      <c r="A58" s="388"/>
      <c r="B58" s="407"/>
      <c r="G58" s="1321"/>
      <c r="H58" s="1321"/>
      <c r="I58" s="1316"/>
      <c r="J58" s="1316"/>
      <c r="K58" s="1322"/>
      <c r="L58" s="1322"/>
      <c r="M58" s="1322"/>
      <c r="N58" s="1322"/>
      <c r="AM58" s="388"/>
      <c r="AN58" s="1320"/>
      <c r="AO58" s="1320"/>
      <c r="AP58" s="1320"/>
      <c r="AQ58" s="1320"/>
      <c r="AR58" s="1320"/>
      <c r="AS58" s="1320"/>
      <c r="AT58" s="1320"/>
      <c r="AU58" s="1320"/>
      <c r="AV58" s="1320"/>
      <c r="AW58" s="1320"/>
      <c r="AX58" s="1320"/>
      <c r="AY58" s="1320"/>
      <c r="AZ58" s="1320"/>
      <c r="BA58" s="1320"/>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8" t="s">
        <v>622</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5"/>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5"/>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5"/>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5"/>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21"/>
      <c r="H72" s="1321"/>
      <c r="I72" s="1321"/>
      <c r="J72" s="1321"/>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0" t="s">
        <v>569</v>
      </c>
      <c r="BQ72" s="1320"/>
      <c r="BR72" s="1320"/>
      <c r="BS72" s="1320"/>
      <c r="BT72" s="1320"/>
      <c r="BU72" s="1320"/>
      <c r="BV72" s="1320"/>
      <c r="BW72" s="1320"/>
      <c r="BX72" s="1320" t="s">
        <v>570</v>
      </c>
      <c r="BY72" s="1320"/>
      <c r="BZ72" s="1320"/>
      <c r="CA72" s="1320"/>
      <c r="CB72" s="1320"/>
      <c r="CC72" s="1320"/>
      <c r="CD72" s="1320"/>
      <c r="CE72" s="1320"/>
      <c r="CF72" s="1320" t="s">
        <v>571</v>
      </c>
      <c r="CG72" s="1320"/>
      <c r="CH72" s="1320"/>
      <c r="CI72" s="1320"/>
      <c r="CJ72" s="1320"/>
      <c r="CK72" s="1320"/>
      <c r="CL72" s="1320"/>
      <c r="CM72" s="1320"/>
      <c r="CN72" s="1320" t="s">
        <v>572</v>
      </c>
      <c r="CO72" s="1320"/>
      <c r="CP72" s="1320"/>
      <c r="CQ72" s="1320"/>
      <c r="CR72" s="1320"/>
      <c r="CS72" s="1320"/>
      <c r="CT72" s="1320"/>
      <c r="CU72" s="1320"/>
      <c r="CV72" s="1320" t="s">
        <v>573</v>
      </c>
      <c r="CW72" s="1320"/>
      <c r="CX72" s="1320"/>
      <c r="CY72" s="1320"/>
      <c r="CZ72" s="1320"/>
      <c r="DA72" s="1320"/>
      <c r="DB72" s="1320"/>
      <c r="DC72" s="1320"/>
    </row>
    <row r="73" spans="2:107" x14ac:dyDescent="0.15">
      <c r="B73" s="395"/>
      <c r="G73" s="1323"/>
      <c r="H73" s="1323"/>
      <c r="I73" s="1323"/>
      <c r="J73" s="1323"/>
      <c r="K73" s="1319"/>
      <c r="L73" s="1319"/>
      <c r="M73" s="1319"/>
      <c r="N73" s="1319"/>
      <c r="AM73" s="404"/>
      <c r="AN73" s="1318" t="s">
        <v>617</v>
      </c>
      <c r="AO73" s="1318"/>
      <c r="AP73" s="1318"/>
      <c r="AQ73" s="1318"/>
      <c r="AR73" s="1318"/>
      <c r="AS73" s="1318"/>
      <c r="AT73" s="1318"/>
      <c r="AU73" s="1318"/>
      <c r="AV73" s="1318"/>
      <c r="AW73" s="1318"/>
      <c r="AX73" s="1318"/>
      <c r="AY73" s="1318"/>
      <c r="AZ73" s="1318"/>
      <c r="BA73" s="1318"/>
      <c r="BB73" s="1318" t="s">
        <v>618</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3"/>
      <c r="H74" s="1323"/>
      <c r="I74" s="1323"/>
      <c r="J74" s="1323"/>
      <c r="K74" s="1319"/>
      <c r="L74" s="1319"/>
      <c r="M74" s="1319"/>
      <c r="N74" s="1319"/>
      <c r="AM74" s="404"/>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3"/>
      <c r="H75" s="1323"/>
      <c r="I75" s="1321"/>
      <c r="J75" s="1321"/>
      <c r="K75" s="1322"/>
      <c r="L75" s="1322"/>
      <c r="M75" s="1322"/>
      <c r="N75" s="1322"/>
      <c r="AM75" s="404"/>
      <c r="AN75" s="1318"/>
      <c r="AO75" s="1318"/>
      <c r="AP75" s="1318"/>
      <c r="AQ75" s="1318"/>
      <c r="AR75" s="1318"/>
      <c r="AS75" s="1318"/>
      <c r="AT75" s="1318"/>
      <c r="AU75" s="1318"/>
      <c r="AV75" s="1318"/>
      <c r="AW75" s="1318"/>
      <c r="AX75" s="1318"/>
      <c r="AY75" s="1318"/>
      <c r="AZ75" s="1318"/>
      <c r="BA75" s="1318"/>
      <c r="BB75" s="1318" t="s">
        <v>623</v>
      </c>
      <c r="BC75" s="1318"/>
      <c r="BD75" s="1318"/>
      <c r="BE75" s="1318"/>
      <c r="BF75" s="1318"/>
      <c r="BG75" s="1318"/>
      <c r="BH75" s="1318"/>
      <c r="BI75" s="1318"/>
      <c r="BJ75" s="1318"/>
      <c r="BK75" s="1318"/>
      <c r="BL75" s="1318"/>
      <c r="BM75" s="1318"/>
      <c r="BN75" s="1318"/>
      <c r="BO75" s="1318"/>
      <c r="BP75" s="1315">
        <v>0.8</v>
      </c>
      <c r="BQ75" s="1315"/>
      <c r="BR75" s="1315"/>
      <c r="BS75" s="1315"/>
      <c r="BT75" s="1315"/>
      <c r="BU75" s="1315"/>
      <c r="BV75" s="1315"/>
      <c r="BW75" s="1315"/>
      <c r="BX75" s="1315">
        <v>0.8</v>
      </c>
      <c r="BY75" s="1315"/>
      <c r="BZ75" s="1315"/>
      <c r="CA75" s="1315"/>
      <c r="CB75" s="1315"/>
      <c r="CC75" s="1315"/>
      <c r="CD75" s="1315"/>
      <c r="CE75" s="1315"/>
      <c r="CF75" s="1315">
        <v>1.6</v>
      </c>
      <c r="CG75" s="1315"/>
      <c r="CH75" s="1315"/>
      <c r="CI75" s="1315"/>
      <c r="CJ75" s="1315"/>
      <c r="CK75" s="1315"/>
      <c r="CL75" s="1315"/>
      <c r="CM75" s="1315"/>
      <c r="CN75" s="1315">
        <v>3.6</v>
      </c>
      <c r="CO75" s="1315"/>
      <c r="CP75" s="1315"/>
      <c r="CQ75" s="1315"/>
      <c r="CR75" s="1315"/>
      <c r="CS75" s="1315"/>
      <c r="CT75" s="1315"/>
      <c r="CU75" s="1315"/>
      <c r="CV75" s="1315">
        <v>5.7</v>
      </c>
      <c r="CW75" s="1315"/>
      <c r="CX75" s="1315"/>
      <c r="CY75" s="1315"/>
      <c r="CZ75" s="1315"/>
      <c r="DA75" s="1315"/>
      <c r="DB75" s="1315"/>
      <c r="DC75" s="1315"/>
    </row>
    <row r="76" spans="2:107" x14ac:dyDescent="0.15">
      <c r="B76" s="395"/>
      <c r="G76" s="1323"/>
      <c r="H76" s="1323"/>
      <c r="I76" s="1321"/>
      <c r="J76" s="1321"/>
      <c r="K76" s="1322"/>
      <c r="L76" s="1322"/>
      <c r="M76" s="1322"/>
      <c r="N76" s="1322"/>
      <c r="AM76" s="404"/>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21"/>
      <c r="H77" s="1321"/>
      <c r="I77" s="1321"/>
      <c r="J77" s="1321"/>
      <c r="K77" s="1319"/>
      <c r="L77" s="1319"/>
      <c r="M77" s="1319"/>
      <c r="N77" s="1319"/>
      <c r="AN77" s="1320" t="s">
        <v>620</v>
      </c>
      <c r="AO77" s="1320"/>
      <c r="AP77" s="1320"/>
      <c r="AQ77" s="1320"/>
      <c r="AR77" s="1320"/>
      <c r="AS77" s="1320"/>
      <c r="AT77" s="1320"/>
      <c r="AU77" s="1320"/>
      <c r="AV77" s="1320"/>
      <c r="AW77" s="1320"/>
      <c r="AX77" s="1320"/>
      <c r="AY77" s="1320"/>
      <c r="AZ77" s="1320"/>
      <c r="BA77" s="1320"/>
      <c r="BB77" s="1318" t="s">
        <v>618</v>
      </c>
      <c r="BC77" s="1318"/>
      <c r="BD77" s="1318"/>
      <c r="BE77" s="1318"/>
      <c r="BF77" s="1318"/>
      <c r="BG77" s="1318"/>
      <c r="BH77" s="1318"/>
      <c r="BI77" s="1318"/>
      <c r="BJ77" s="1318"/>
      <c r="BK77" s="1318"/>
      <c r="BL77" s="1318"/>
      <c r="BM77" s="1318"/>
      <c r="BN77" s="1318"/>
      <c r="BO77" s="1318"/>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395"/>
      <c r="G78" s="1321"/>
      <c r="H78" s="1321"/>
      <c r="I78" s="1321"/>
      <c r="J78" s="1321"/>
      <c r="K78" s="1319"/>
      <c r="L78" s="1319"/>
      <c r="M78" s="1319"/>
      <c r="N78" s="1319"/>
      <c r="AN78" s="1320"/>
      <c r="AO78" s="1320"/>
      <c r="AP78" s="1320"/>
      <c r="AQ78" s="1320"/>
      <c r="AR78" s="1320"/>
      <c r="AS78" s="1320"/>
      <c r="AT78" s="1320"/>
      <c r="AU78" s="1320"/>
      <c r="AV78" s="1320"/>
      <c r="AW78" s="1320"/>
      <c r="AX78" s="1320"/>
      <c r="AY78" s="1320"/>
      <c r="AZ78" s="1320"/>
      <c r="BA78" s="1320"/>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21"/>
      <c r="H79" s="1321"/>
      <c r="I79" s="1316"/>
      <c r="J79" s="1316"/>
      <c r="K79" s="1317"/>
      <c r="L79" s="1317"/>
      <c r="M79" s="1317"/>
      <c r="N79" s="1317"/>
      <c r="AN79" s="1320"/>
      <c r="AO79" s="1320"/>
      <c r="AP79" s="1320"/>
      <c r="AQ79" s="1320"/>
      <c r="AR79" s="1320"/>
      <c r="AS79" s="1320"/>
      <c r="AT79" s="1320"/>
      <c r="AU79" s="1320"/>
      <c r="AV79" s="1320"/>
      <c r="AW79" s="1320"/>
      <c r="AX79" s="1320"/>
      <c r="AY79" s="1320"/>
      <c r="AZ79" s="1320"/>
      <c r="BA79" s="1320"/>
      <c r="BB79" s="1318" t="s">
        <v>623</v>
      </c>
      <c r="BC79" s="1318"/>
      <c r="BD79" s="1318"/>
      <c r="BE79" s="1318"/>
      <c r="BF79" s="1318"/>
      <c r="BG79" s="1318"/>
      <c r="BH79" s="1318"/>
      <c r="BI79" s="1318"/>
      <c r="BJ79" s="1318"/>
      <c r="BK79" s="1318"/>
      <c r="BL79" s="1318"/>
      <c r="BM79" s="1318"/>
      <c r="BN79" s="1318"/>
      <c r="BO79" s="1318"/>
      <c r="BP79" s="1315">
        <v>7.2</v>
      </c>
      <c r="BQ79" s="1315"/>
      <c r="BR79" s="1315"/>
      <c r="BS79" s="1315"/>
      <c r="BT79" s="1315"/>
      <c r="BU79" s="1315"/>
      <c r="BV79" s="1315"/>
      <c r="BW79" s="1315"/>
      <c r="BX79" s="1315">
        <v>7.4</v>
      </c>
      <c r="BY79" s="1315"/>
      <c r="BZ79" s="1315"/>
      <c r="CA79" s="1315"/>
      <c r="CB79" s="1315"/>
      <c r="CC79" s="1315"/>
      <c r="CD79" s="1315"/>
      <c r="CE79" s="1315"/>
      <c r="CF79" s="1315">
        <v>7.1</v>
      </c>
      <c r="CG79" s="1315"/>
      <c r="CH79" s="1315"/>
      <c r="CI79" s="1315"/>
      <c r="CJ79" s="1315"/>
      <c r="CK79" s="1315"/>
      <c r="CL79" s="1315"/>
      <c r="CM79" s="1315"/>
      <c r="CN79" s="1315">
        <v>7.1</v>
      </c>
      <c r="CO79" s="1315"/>
      <c r="CP79" s="1315"/>
      <c r="CQ79" s="1315"/>
      <c r="CR79" s="1315"/>
      <c r="CS79" s="1315"/>
      <c r="CT79" s="1315"/>
      <c r="CU79" s="1315"/>
      <c r="CV79" s="1315">
        <v>7.3</v>
      </c>
      <c r="CW79" s="1315"/>
      <c r="CX79" s="1315"/>
      <c r="CY79" s="1315"/>
      <c r="CZ79" s="1315"/>
      <c r="DA79" s="1315"/>
      <c r="DB79" s="1315"/>
      <c r="DC79" s="1315"/>
    </row>
    <row r="80" spans="2:107" x14ac:dyDescent="0.15">
      <c r="B80" s="395"/>
      <c r="G80" s="1321"/>
      <c r="H80" s="1321"/>
      <c r="I80" s="1316"/>
      <c r="J80" s="1316"/>
      <c r="K80" s="1317"/>
      <c r="L80" s="1317"/>
      <c r="M80" s="1317"/>
      <c r="N80" s="1317"/>
      <c r="AN80" s="1320"/>
      <c r="AO80" s="1320"/>
      <c r="AP80" s="1320"/>
      <c r="AQ80" s="1320"/>
      <c r="AR80" s="1320"/>
      <c r="AS80" s="1320"/>
      <c r="AT80" s="1320"/>
      <c r="AU80" s="1320"/>
      <c r="AV80" s="1320"/>
      <c r="AW80" s="1320"/>
      <c r="AX80" s="1320"/>
      <c r="AY80" s="1320"/>
      <c r="AZ80" s="1320"/>
      <c r="BA80" s="1320"/>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FcRZuPP55iqKLSyyeeCjsqYwuLCCmSbeOasr3Jk0RyY/QwVY5LjVXBq41TTO06mAdkfB0yHfoOipIS0i4NzOg==" saltValue="+Q/8zJ2B8bU7WYR33Zcs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Q3cHbWLVB7XV8iz2VHgWwCOqt3KNOjQhY5br+bIMHPidOuGwEP0/7GQZCwbj+JjD+9KaMhgM3sloISh9RVQF8w==" saltValue="jltABNaqaT4RYf8G5By1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IlOqCvoJmxYalTPYPiC/0/l90diZqqRByPfWdf6jBqpi91F88DOISiQ6YANUWpNUwA40PuwTaVhcwfb3u9anA==" saltValue="6zttej1slG45PRpcKK1t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307871</v>
      </c>
      <c r="E3" s="162"/>
      <c r="F3" s="163">
        <v>245039</v>
      </c>
      <c r="G3" s="164"/>
      <c r="H3" s="165"/>
    </row>
    <row r="4" spans="1:8" x14ac:dyDescent="0.15">
      <c r="A4" s="166"/>
      <c r="B4" s="167"/>
      <c r="C4" s="168"/>
      <c r="D4" s="169">
        <v>142267</v>
      </c>
      <c r="E4" s="170"/>
      <c r="F4" s="171">
        <v>108922</v>
      </c>
      <c r="G4" s="172"/>
      <c r="H4" s="173"/>
    </row>
    <row r="5" spans="1:8" x14ac:dyDescent="0.15">
      <c r="A5" s="154" t="s">
        <v>561</v>
      </c>
      <c r="B5" s="159"/>
      <c r="C5" s="160"/>
      <c r="D5" s="161">
        <v>420237</v>
      </c>
      <c r="E5" s="162"/>
      <c r="F5" s="163">
        <v>291945</v>
      </c>
      <c r="G5" s="164"/>
      <c r="H5" s="165"/>
    </row>
    <row r="6" spans="1:8" x14ac:dyDescent="0.15">
      <c r="A6" s="166"/>
      <c r="B6" s="167"/>
      <c r="C6" s="168"/>
      <c r="D6" s="169">
        <v>248332</v>
      </c>
      <c r="E6" s="170"/>
      <c r="F6" s="171">
        <v>127651</v>
      </c>
      <c r="G6" s="172"/>
      <c r="H6" s="173"/>
    </row>
    <row r="7" spans="1:8" x14ac:dyDescent="0.15">
      <c r="A7" s="154" t="s">
        <v>562</v>
      </c>
      <c r="B7" s="159"/>
      <c r="C7" s="160"/>
      <c r="D7" s="161">
        <v>755904</v>
      </c>
      <c r="E7" s="162"/>
      <c r="F7" s="163">
        <v>291173</v>
      </c>
      <c r="G7" s="164"/>
      <c r="H7" s="165"/>
    </row>
    <row r="8" spans="1:8" x14ac:dyDescent="0.15">
      <c r="A8" s="166"/>
      <c r="B8" s="167"/>
      <c r="C8" s="168"/>
      <c r="D8" s="169">
        <v>455045</v>
      </c>
      <c r="E8" s="170"/>
      <c r="F8" s="171">
        <v>119071</v>
      </c>
      <c r="G8" s="172"/>
      <c r="H8" s="173"/>
    </row>
    <row r="9" spans="1:8" x14ac:dyDescent="0.15">
      <c r="A9" s="154" t="s">
        <v>563</v>
      </c>
      <c r="B9" s="159"/>
      <c r="C9" s="160"/>
      <c r="D9" s="161">
        <v>1114467</v>
      </c>
      <c r="E9" s="162"/>
      <c r="F9" s="163">
        <v>271581</v>
      </c>
      <c r="G9" s="164"/>
      <c r="H9" s="165"/>
    </row>
    <row r="10" spans="1:8" x14ac:dyDescent="0.15">
      <c r="A10" s="166"/>
      <c r="B10" s="167"/>
      <c r="C10" s="168"/>
      <c r="D10" s="169">
        <v>702637</v>
      </c>
      <c r="E10" s="170"/>
      <c r="F10" s="171">
        <v>117844</v>
      </c>
      <c r="G10" s="172"/>
      <c r="H10" s="173"/>
    </row>
    <row r="11" spans="1:8" x14ac:dyDescent="0.15">
      <c r="A11" s="154" t="s">
        <v>564</v>
      </c>
      <c r="B11" s="159"/>
      <c r="C11" s="160"/>
      <c r="D11" s="161">
        <v>557588</v>
      </c>
      <c r="E11" s="162"/>
      <c r="F11" s="163">
        <v>268375</v>
      </c>
      <c r="G11" s="164"/>
      <c r="H11" s="165"/>
    </row>
    <row r="12" spans="1:8" x14ac:dyDescent="0.15">
      <c r="A12" s="166"/>
      <c r="B12" s="167"/>
      <c r="C12" s="174"/>
      <c r="D12" s="169">
        <v>166682</v>
      </c>
      <c r="E12" s="170"/>
      <c r="F12" s="171">
        <v>119602</v>
      </c>
      <c r="G12" s="172"/>
      <c r="H12" s="173"/>
    </row>
    <row r="13" spans="1:8" x14ac:dyDescent="0.15">
      <c r="A13" s="154"/>
      <c r="B13" s="159"/>
      <c r="C13" s="175"/>
      <c r="D13" s="176">
        <v>631213</v>
      </c>
      <c r="E13" s="177"/>
      <c r="F13" s="178">
        <v>273623</v>
      </c>
      <c r="G13" s="179"/>
      <c r="H13" s="165"/>
    </row>
    <row r="14" spans="1:8" x14ac:dyDescent="0.15">
      <c r="A14" s="166"/>
      <c r="B14" s="167"/>
      <c r="C14" s="168"/>
      <c r="D14" s="169">
        <v>342993</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12.25</v>
      </c>
      <c r="C19" s="180">
        <f>ROUND(VALUE(SUBSTITUTE(実質収支比率等に係る経年分析!G$48,"▲","-")),2)</f>
        <v>12.8</v>
      </c>
      <c r="D19" s="180">
        <f>ROUND(VALUE(SUBSTITUTE(実質収支比率等に係る経年分析!H$48,"▲","-")),2)</f>
        <v>14.28</v>
      </c>
      <c r="E19" s="180">
        <f>ROUND(VALUE(SUBSTITUTE(実質収支比率等に係る経年分析!I$48,"▲","-")),2)</f>
        <v>14.53</v>
      </c>
      <c r="F19" s="180">
        <f>ROUND(VALUE(SUBSTITUTE(実質収支比率等に係る経年分析!J$48,"▲","-")),2)</f>
        <v>13.91</v>
      </c>
    </row>
    <row r="20" spans="1:11" x14ac:dyDescent="0.15">
      <c r="A20" s="180" t="s">
        <v>55</v>
      </c>
      <c r="B20" s="180">
        <f>ROUND(VALUE(SUBSTITUTE(実質収支比率等に係る経年分析!F$47,"▲","-")),2)</f>
        <v>16.309999999999999</v>
      </c>
      <c r="C20" s="180">
        <f>ROUND(VALUE(SUBSTITUTE(実質収支比率等に係る経年分析!G$47,"▲","-")),2)</f>
        <v>16.66</v>
      </c>
      <c r="D20" s="180">
        <f>ROUND(VALUE(SUBSTITUTE(実質収支比率等に係る経年分析!H$47,"▲","-")),2)</f>
        <v>17.95</v>
      </c>
      <c r="E20" s="180">
        <f>ROUND(VALUE(SUBSTITUTE(実質収支比率等に係る経年分析!I$47,"▲","-")),2)</f>
        <v>19.600000000000001</v>
      </c>
      <c r="F20" s="180">
        <f>ROUND(VALUE(SUBSTITUTE(実質収支比率等に係る経年分析!J$47,"▲","-")),2)</f>
        <v>20.07</v>
      </c>
    </row>
    <row r="21" spans="1:11" x14ac:dyDescent="0.15">
      <c r="A21" s="180" t="s">
        <v>56</v>
      </c>
      <c r="B21" s="180">
        <f>IF(ISNUMBER(VALUE(SUBSTITUTE(実質収支比率等に係る経年分析!F$49,"▲","-"))),ROUND(VALUE(SUBSTITUTE(実質収支比率等に係る経年分析!F$49,"▲","-")),2),NA())</f>
        <v>23.46</v>
      </c>
      <c r="C21" s="180">
        <f>IF(ISNUMBER(VALUE(SUBSTITUTE(実質収支比率等に係る経年分析!G$49,"▲","-"))),ROUND(VALUE(SUBSTITUTE(実質収支比率等に係る経年分析!G$49,"▲","-")),2),NA())</f>
        <v>13.16</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6.42</v>
      </c>
      <c r="F21" s="180">
        <f>IF(ISNUMBER(VALUE(SUBSTITUTE(実質収支比率等に係る経年分析!J$49,"▲","-"))),ROUND(VALUE(SUBSTITUTE(実質収支比率等に係る経年分析!J$49,"▲","-")),2),NA())</f>
        <v>5.52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根羽村下水道特別会計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根羽村簡易水道特別会計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根羽村後期高齢者医療特別会計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根羽村介護保険特別会計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根羽村国民健康保険特別会計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根羽村営バス特別会計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272</v>
      </c>
      <c r="E42" s="182"/>
      <c r="F42" s="182"/>
      <c r="G42" s="182">
        <f>'実質公債費比率（分子）の構造'!L$52</f>
        <v>271</v>
      </c>
      <c r="H42" s="182"/>
      <c r="I42" s="182"/>
      <c r="J42" s="182">
        <f>'実質公債費比率（分子）の構造'!M$52</f>
        <v>242</v>
      </c>
      <c r="K42" s="182"/>
      <c r="L42" s="182"/>
      <c r="M42" s="182">
        <f>'実質公債費比率（分子）の構造'!N$52</f>
        <v>245</v>
      </c>
      <c r="N42" s="182"/>
      <c r="O42" s="182"/>
      <c r="P42" s="182">
        <f>'実質公債費比率（分子）の構造'!O$52</f>
        <v>264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41</v>
      </c>
      <c r="C46" s="182"/>
      <c r="D46" s="182"/>
      <c r="E46" s="182">
        <f>'実質公債費比率（分子）の構造'!L$48</f>
        <v>45</v>
      </c>
      <c r="F46" s="182"/>
      <c r="G46" s="182"/>
      <c r="H46" s="182">
        <f>'実質公債費比率（分子）の構造'!M$48</f>
        <v>47</v>
      </c>
      <c r="I46" s="182"/>
      <c r="J46" s="182"/>
      <c r="K46" s="182">
        <f>'実質公債費比率（分子）の構造'!N$48</f>
        <v>46</v>
      </c>
      <c r="L46" s="182"/>
      <c r="M46" s="182"/>
      <c r="N46" s="182">
        <f>'実質公債費比率（分子）の構造'!O$48</f>
        <v>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235</v>
      </c>
      <c r="C49" s="182"/>
      <c r="D49" s="182"/>
      <c r="E49" s="182">
        <f>'実質公債費比率（分子）の構造'!L$45</f>
        <v>237</v>
      </c>
      <c r="F49" s="182"/>
      <c r="G49" s="182"/>
      <c r="H49" s="182">
        <f>'実質公債費比率（分子）の構造'!M$45</f>
        <v>224</v>
      </c>
      <c r="I49" s="182"/>
      <c r="J49" s="182"/>
      <c r="K49" s="182">
        <f>'実質公債費比率（分子）の構造'!N$45</f>
        <v>253</v>
      </c>
      <c r="L49" s="182"/>
      <c r="M49" s="182"/>
      <c r="N49" s="182">
        <f>'実質公債費比率（分子）の構造'!O$45</f>
        <v>281</v>
      </c>
      <c r="O49" s="182"/>
      <c r="P49" s="182"/>
    </row>
    <row r="50" spans="1:16" x14ac:dyDescent="0.15">
      <c r="A50" s="182" t="s">
        <v>71</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11</v>
      </c>
      <c r="G50" s="182" t="e">
        <f>NA()</f>
        <v>#N/A</v>
      </c>
      <c r="H50" s="182" t="e">
        <f>NA()</f>
        <v>#N/A</v>
      </c>
      <c r="I50" s="182">
        <f>IF(ISNUMBER('実質公債費比率（分子）の構造'!M$53),'実質公債費比率（分子）の構造'!M$53,NA())</f>
        <v>30</v>
      </c>
      <c r="J50" s="182" t="e">
        <f>NA()</f>
        <v>#N/A</v>
      </c>
      <c r="K50" s="182" t="e">
        <f>NA()</f>
        <v>#N/A</v>
      </c>
      <c r="L50" s="182">
        <f>IF(ISNUMBER('実質公債費比率（分子）の構造'!N$53),'実質公債費比率（分子）の構造'!N$53,NA())</f>
        <v>54</v>
      </c>
      <c r="M50" s="182" t="e">
        <f>NA()</f>
        <v>#N/A</v>
      </c>
      <c r="N50" s="182" t="e">
        <f>NA()</f>
        <v>#N/A</v>
      </c>
      <c r="O50" s="182">
        <f>IF(ISNUMBER('実質公債費比率（分子）の構造'!O$53),'実質公債費比率（分子）の構造'!O$53,NA())</f>
        <v>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1938</v>
      </c>
      <c r="E56" s="181"/>
      <c r="F56" s="181"/>
      <c r="G56" s="181">
        <f>'将来負担比率（分子）の構造'!J$52</f>
        <v>1842</v>
      </c>
      <c r="H56" s="181"/>
      <c r="I56" s="181"/>
      <c r="J56" s="181">
        <f>'将来負担比率（分子）の構造'!K$52</f>
        <v>1785</v>
      </c>
      <c r="K56" s="181"/>
      <c r="L56" s="181"/>
      <c r="M56" s="181">
        <f>'将来負担比率（分子）の構造'!L$52</f>
        <v>1764</v>
      </c>
      <c r="N56" s="181"/>
      <c r="O56" s="181"/>
      <c r="P56" s="181">
        <f>'将来負担比率（分子）の構造'!M$52</f>
        <v>1575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2103</v>
      </c>
      <c r="E58" s="181"/>
      <c r="F58" s="181"/>
      <c r="G58" s="181">
        <f>'将来負担比率（分子）の構造'!J$50</f>
        <v>2143</v>
      </c>
      <c r="H58" s="181"/>
      <c r="I58" s="181"/>
      <c r="J58" s="181">
        <f>'将来負担比率（分子）の構造'!K$50</f>
        <v>1979</v>
      </c>
      <c r="K58" s="181"/>
      <c r="L58" s="181"/>
      <c r="M58" s="181">
        <f>'将来負担比率（分子）の構造'!L$50</f>
        <v>1674</v>
      </c>
      <c r="N58" s="181"/>
      <c r="O58" s="181"/>
      <c r="P58" s="181">
        <f>'将来負担比率（分子）の構造'!M$50</f>
        <v>1730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371</v>
      </c>
      <c r="C62" s="181"/>
      <c r="D62" s="181"/>
      <c r="E62" s="181">
        <f>'将来負担比率（分子）の構造'!J$45</f>
        <v>377</v>
      </c>
      <c r="F62" s="181"/>
      <c r="G62" s="181"/>
      <c r="H62" s="181">
        <f>'将来負担比率（分子）の構造'!K$45</f>
        <v>158</v>
      </c>
      <c r="I62" s="181"/>
      <c r="J62" s="181"/>
      <c r="K62" s="181">
        <f>'将来負担比率（分子）の構造'!L$45</f>
        <v>165</v>
      </c>
      <c r="L62" s="181"/>
      <c r="M62" s="181"/>
      <c r="N62" s="181">
        <f>'将来負担比率（分子）の構造'!M$45</f>
        <v>166</v>
      </c>
      <c r="O62" s="181"/>
      <c r="P62" s="181"/>
    </row>
    <row r="63" spans="1:16" x14ac:dyDescent="0.15">
      <c r="A63" s="181" t="s">
        <v>34</v>
      </c>
      <c r="B63" s="181">
        <f>'将来負担比率（分子）の構造'!I$44</f>
        <v>3</v>
      </c>
      <c r="C63" s="181"/>
      <c r="D63" s="181"/>
      <c r="E63" s="181">
        <f>'将来負担比率（分子）の構造'!J$44</f>
        <v>3</v>
      </c>
      <c r="F63" s="181"/>
      <c r="G63" s="181"/>
      <c r="H63" s="181">
        <f>'将来負担比率（分子）の構造'!K$44</f>
        <v>3</v>
      </c>
      <c r="I63" s="181"/>
      <c r="J63" s="181"/>
      <c r="K63" s="181">
        <f>'将来負担比率（分子）の構造'!L$44</f>
        <v>2</v>
      </c>
      <c r="L63" s="181"/>
      <c r="M63" s="181"/>
      <c r="N63" s="181">
        <f>'将来負担比率（分子）の構造'!M$44</f>
        <v>2</v>
      </c>
      <c r="O63" s="181"/>
      <c r="P63" s="181"/>
    </row>
    <row r="64" spans="1:16" x14ac:dyDescent="0.15">
      <c r="A64" s="181" t="s">
        <v>33</v>
      </c>
      <c r="B64" s="181">
        <f>'将来負担比率（分子）の構造'!I$43</f>
        <v>490</v>
      </c>
      <c r="C64" s="181"/>
      <c r="D64" s="181"/>
      <c r="E64" s="181">
        <f>'将来負担比率（分子）の構造'!J$43</f>
        <v>457</v>
      </c>
      <c r="F64" s="181"/>
      <c r="G64" s="181"/>
      <c r="H64" s="181">
        <f>'将来負担比率（分子）の構造'!K$43</f>
        <v>59</v>
      </c>
      <c r="I64" s="181"/>
      <c r="J64" s="181"/>
      <c r="K64" s="181">
        <f>'将来負担比率（分子）の構造'!L$43</f>
        <v>383</v>
      </c>
      <c r="L64" s="181"/>
      <c r="M64" s="181"/>
      <c r="N64" s="181">
        <f>'将来負担比率（分子）の構造'!M$43</f>
        <v>371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1668</v>
      </c>
      <c r="C66" s="181"/>
      <c r="D66" s="181"/>
      <c r="E66" s="181">
        <f>'将来負担比率（分子）の構造'!J$41</f>
        <v>1483</v>
      </c>
      <c r="F66" s="181"/>
      <c r="G66" s="181"/>
      <c r="H66" s="181">
        <f>'将来負担比率（分子）の構造'!K$41</f>
        <v>1484</v>
      </c>
      <c r="I66" s="181"/>
      <c r="J66" s="181"/>
      <c r="K66" s="181">
        <f>'将来負担比率（分子）の構造'!L$41</f>
        <v>1587</v>
      </c>
      <c r="L66" s="181"/>
      <c r="M66" s="181"/>
      <c r="N66" s="181">
        <f>'将来負担比率（分子）の構造'!M$41</f>
        <v>1421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199</v>
      </c>
      <c r="C72" s="185">
        <f>基金残高に係る経年分析!G55</f>
        <v>209</v>
      </c>
      <c r="D72" s="185">
        <f>基金残高に係る経年分析!H55</f>
        <v>219</v>
      </c>
    </row>
    <row r="73" spans="1:16" x14ac:dyDescent="0.15">
      <c r="A73" s="184" t="s">
        <v>78</v>
      </c>
      <c r="B73" s="185">
        <f>基金残高に係る経年分析!F56</f>
        <v>513</v>
      </c>
      <c r="C73" s="185">
        <f>基金残高に係る経年分析!G56</f>
        <v>453</v>
      </c>
      <c r="D73" s="185">
        <f>基金残高に係る経年分析!H56</f>
        <v>400</v>
      </c>
    </row>
    <row r="74" spans="1:16" x14ac:dyDescent="0.15">
      <c r="A74" s="184" t="s">
        <v>79</v>
      </c>
      <c r="B74" s="185">
        <f>基金残高に係る経年分析!F57</f>
        <v>1207</v>
      </c>
      <c r="C74" s="185">
        <f>基金残高に係る経年分析!G57</f>
        <v>994</v>
      </c>
      <c r="D74" s="185">
        <f>基金残高に係る経年分析!H57</f>
        <v>1028</v>
      </c>
    </row>
  </sheetData>
  <sheetProtection algorithmName="SHA-512" hashValue="7Zlda+Y7fU4geRw/fHZlVqCGQfDqCgCKbCgTjJ6tUxxmztmMty2wEti8tgkaJcgqcNA8LbOG7I0u5McHos+8QA==" saltValue="Jm/v4ohHbK2MPbzRhy55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88045</v>
      </c>
      <c r="S5" s="734"/>
      <c r="T5" s="734"/>
      <c r="U5" s="734"/>
      <c r="V5" s="734"/>
      <c r="W5" s="734"/>
      <c r="X5" s="734"/>
      <c r="Y5" s="777"/>
      <c r="Z5" s="795">
        <v>4.0999999999999996</v>
      </c>
      <c r="AA5" s="795"/>
      <c r="AB5" s="795"/>
      <c r="AC5" s="795"/>
      <c r="AD5" s="796">
        <v>88045</v>
      </c>
      <c r="AE5" s="796"/>
      <c r="AF5" s="796"/>
      <c r="AG5" s="796"/>
      <c r="AH5" s="796"/>
      <c r="AI5" s="796"/>
      <c r="AJ5" s="796"/>
      <c r="AK5" s="796"/>
      <c r="AL5" s="778">
        <v>8.1</v>
      </c>
      <c r="AM5" s="749"/>
      <c r="AN5" s="749"/>
      <c r="AO5" s="779"/>
      <c r="AP5" s="744" t="s">
        <v>228</v>
      </c>
      <c r="AQ5" s="745"/>
      <c r="AR5" s="745"/>
      <c r="AS5" s="745"/>
      <c r="AT5" s="745"/>
      <c r="AU5" s="745"/>
      <c r="AV5" s="745"/>
      <c r="AW5" s="745"/>
      <c r="AX5" s="745"/>
      <c r="AY5" s="745"/>
      <c r="AZ5" s="745"/>
      <c r="BA5" s="745"/>
      <c r="BB5" s="745"/>
      <c r="BC5" s="745"/>
      <c r="BD5" s="745"/>
      <c r="BE5" s="745"/>
      <c r="BF5" s="746"/>
      <c r="BG5" s="678">
        <v>88045</v>
      </c>
      <c r="BH5" s="679"/>
      <c r="BI5" s="679"/>
      <c r="BJ5" s="679"/>
      <c r="BK5" s="679"/>
      <c r="BL5" s="679"/>
      <c r="BM5" s="679"/>
      <c r="BN5" s="680"/>
      <c r="BO5" s="715">
        <v>100</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24876</v>
      </c>
      <c r="S6" s="679"/>
      <c r="T6" s="679"/>
      <c r="U6" s="679"/>
      <c r="V6" s="679"/>
      <c r="W6" s="679"/>
      <c r="X6" s="679"/>
      <c r="Y6" s="680"/>
      <c r="Z6" s="715">
        <v>1.2</v>
      </c>
      <c r="AA6" s="715"/>
      <c r="AB6" s="715"/>
      <c r="AC6" s="715"/>
      <c r="AD6" s="716">
        <v>24876</v>
      </c>
      <c r="AE6" s="716"/>
      <c r="AF6" s="716"/>
      <c r="AG6" s="716"/>
      <c r="AH6" s="716"/>
      <c r="AI6" s="716"/>
      <c r="AJ6" s="716"/>
      <c r="AK6" s="716"/>
      <c r="AL6" s="681">
        <v>2.2999999999999998</v>
      </c>
      <c r="AM6" s="682"/>
      <c r="AN6" s="682"/>
      <c r="AO6" s="717"/>
      <c r="AP6" s="675" t="s">
        <v>234</v>
      </c>
      <c r="AQ6" s="676"/>
      <c r="AR6" s="676"/>
      <c r="AS6" s="676"/>
      <c r="AT6" s="676"/>
      <c r="AU6" s="676"/>
      <c r="AV6" s="676"/>
      <c r="AW6" s="676"/>
      <c r="AX6" s="676"/>
      <c r="AY6" s="676"/>
      <c r="AZ6" s="676"/>
      <c r="BA6" s="676"/>
      <c r="BB6" s="676"/>
      <c r="BC6" s="676"/>
      <c r="BD6" s="676"/>
      <c r="BE6" s="676"/>
      <c r="BF6" s="677"/>
      <c r="BG6" s="678">
        <v>88045</v>
      </c>
      <c r="BH6" s="679"/>
      <c r="BI6" s="679"/>
      <c r="BJ6" s="679"/>
      <c r="BK6" s="679"/>
      <c r="BL6" s="679"/>
      <c r="BM6" s="679"/>
      <c r="BN6" s="680"/>
      <c r="BO6" s="715">
        <v>100</v>
      </c>
      <c r="BP6" s="715"/>
      <c r="BQ6" s="715"/>
      <c r="BR6" s="715"/>
      <c r="BS6" s="716" t="s">
        <v>131</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27153</v>
      </c>
      <c r="CS6" s="679"/>
      <c r="CT6" s="679"/>
      <c r="CU6" s="679"/>
      <c r="CV6" s="679"/>
      <c r="CW6" s="679"/>
      <c r="CX6" s="679"/>
      <c r="CY6" s="680"/>
      <c r="CZ6" s="778">
        <v>1.4</v>
      </c>
      <c r="DA6" s="749"/>
      <c r="DB6" s="749"/>
      <c r="DC6" s="781"/>
      <c r="DD6" s="684" t="s">
        <v>229</v>
      </c>
      <c r="DE6" s="679"/>
      <c r="DF6" s="679"/>
      <c r="DG6" s="679"/>
      <c r="DH6" s="679"/>
      <c r="DI6" s="679"/>
      <c r="DJ6" s="679"/>
      <c r="DK6" s="679"/>
      <c r="DL6" s="679"/>
      <c r="DM6" s="679"/>
      <c r="DN6" s="679"/>
      <c r="DO6" s="679"/>
      <c r="DP6" s="680"/>
      <c r="DQ6" s="684">
        <v>27153</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73</v>
      </c>
      <c r="S7" s="679"/>
      <c r="T7" s="679"/>
      <c r="U7" s="679"/>
      <c r="V7" s="679"/>
      <c r="W7" s="679"/>
      <c r="X7" s="679"/>
      <c r="Y7" s="680"/>
      <c r="Z7" s="715">
        <v>0</v>
      </c>
      <c r="AA7" s="715"/>
      <c r="AB7" s="715"/>
      <c r="AC7" s="715"/>
      <c r="AD7" s="716">
        <v>73</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35702</v>
      </c>
      <c r="BH7" s="679"/>
      <c r="BI7" s="679"/>
      <c r="BJ7" s="679"/>
      <c r="BK7" s="679"/>
      <c r="BL7" s="679"/>
      <c r="BM7" s="679"/>
      <c r="BN7" s="680"/>
      <c r="BO7" s="715">
        <v>40.5</v>
      </c>
      <c r="BP7" s="715"/>
      <c r="BQ7" s="715"/>
      <c r="BR7" s="715"/>
      <c r="BS7" s="716" t="s">
        <v>229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552476</v>
      </c>
      <c r="CS7" s="679"/>
      <c r="CT7" s="679"/>
      <c r="CU7" s="679"/>
      <c r="CV7" s="679"/>
      <c r="CW7" s="679"/>
      <c r="CX7" s="679"/>
      <c r="CY7" s="680"/>
      <c r="CZ7" s="715">
        <v>27.9</v>
      </c>
      <c r="DA7" s="715"/>
      <c r="DB7" s="715"/>
      <c r="DC7" s="715"/>
      <c r="DD7" s="684">
        <v>4374</v>
      </c>
      <c r="DE7" s="679"/>
      <c r="DF7" s="679"/>
      <c r="DG7" s="679"/>
      <c r="DH7" s="679"/>
      <c r="DI7" s="679"/>
      <c r="DJ7" s="679"/>
      <c r="DK7" s="679"/>
      <c r="DL7" s="679"/>
      <c r="DM7" s="679"/>
      <c r="DN7" s="679"/>
      <c r="DO7" s="679"/>
      <c r="DP7" s="680"/>
      <c r="DQ7" s="684">
        <v>317892</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327</v>
      </c>
      <c r="S8" s="679"/>
      <c r="T8" s="679"/>
      <c r="U8" s="679"/>
      <c r="V8" s="679"/>
      <c r="W8" s="679"/>
      <c r="X8" s="679"/>
      <c r="Y8" s="680"/>
      <c r="Z8" s="715">
        <v>0</v>
      </c>
      <c r="AA8" s="715"/>
      <c r="AB8" s="715"/>
      <c r="AC8" s="715"/>
      <c r="AD8" s="716">
        <v>327</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1935</v>
      </c>
      <c r="BH8" s="679"/>
      <c r="BI8" s="679"/>
      <c r="BJ8" s="679"/>
      <c r="BK8" s="679"/>
      <c r="BL8" s="679"/>
      <c r="BM8" s="679"/>
      <c r="BN8" s="680"/>
      <c r="BO8" s="715">
        <v>2.2000000000000002</v>
      </c>
      <c r="BP8" s="715"/>
      <c r="BQ8" s="715"/>
      <c r="BR8" s="715"/>
      <c r="BS8" s="684" t="s">
        <v>131</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196775</v>
      </c>
      <c r="CS8" s="679"/>
      <c r="CT8" s="679"/>
      <c r="CU8" s="679"/>
      <c r="CV8" s="679"/>
      <c r="CW8" s="679"/>
      <c r="CX8" s="679"/>
      <c r="CY8" s="680"/>
      <c r="CZ8" s="715">
        <v>9.9</v>
      </c>
      <c r="DA8" s="715"/>
      <c r="DB8" s="715"/>
      <c r="DC8" s="715"/>
      <c r="DD8" s="684">
        <v>918</v>
      </c>
      <c r="DE8" s="679"/>
      <c r="DF8" s="679"/>
      <c r="DG8" s="679"/>
      <c r="DH8" s="679"/>
      <c r="DI8" s="679"/>
      <c r="DJ8" s="679"/>
      <c r="DK8" s="679"/>
      <c r="DL8" s="679"/>
      <c r="DM8" s="679"/>
      <c r="DN8" s="679"/>
      <c r="DO8" s="679"/>
      <c r="DP8" s="680"/>
      <c r="DQ8" s="684">
        <v>142030</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187</v>
      </c>
      <c r="S9" s="679"/>
      <c r="T9" s="679"/>
      <c r="U9" s="679"/>
      <c r="V9" s="679"/>
      <c r="W9" s="679"/>
      <c r="X9" s="679"/>
      <c r="Y9" s="680"/>
      <c r="Z9" s="715">
        <v>0</v>
      </c>
      <c r="AA9" s="715"/>
      <c r="AB9" s="715"/>
      <c r="AC9" s="715"/>
      <c r="AD9" s="716">
        <v>187</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29929</v>
      </c>
      <c r="BH9" s="679"/>
      <c r="BI9" s="679"/>
      <c r="BJ9" s="679"/>
      <c r="BK9" s="679"/>
      <c r="BL9" s="679"/>
      <c r="BM9" s="679"/>
      <c r="BN9" s="680"/>
      <c r="BO9" s="715">
        <v>34</v>
      </c>
      <c r="BP9" s="715"/>
      <c r="BQ9" s="715"/>
      <c r="BR9" s="715"/>
      <c r="BS9" s="684" t="s">
        <v>131</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88362</v>
      </c>
      <c r="CS9" s="679"/>
      <c r="CT9" s="679"/>
      <c r="CU9" s="679"/>
      <c r="CV9" s="679"/>
      <c r="CW9" s="679"/>
      <c r="CX9" s="679"/>
      <c r="CY9" s="680"/>
      <c r="CZ9" s="715">
        <v>4.5</v>
      </c>
      <c r="DA9" s="715"/>
      <c r="DB9" s="715"/>
      <c r="DC9" s="715"/>
      <c r="DD9" s="684">
        <v>4477</v>
      </c>
      <c r="DE9" s="679"/>
      <c r="DF9" s="679"/>
      <c r="DG9" s="679"/>
      <c r="DH9" s="679"/>
      <c r="DI9" s="679"/>
      <c r="DJ9" s="679"/>
      <c r="DK9" s="679"/>
      <c r="DL9" s="679"/>
      <c r="DM9" s="679"/>
      <c r="DN9" s="679"/>
      <c r="DO9" s="679"/>
      <c r="DP9" s="680"/>
      <c r="DQ9" s="684">
        <v>87074</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131</v>
      </c>
      <c r="AA10" s="715"/>
      <c r="AB10" s="715"/>
      <c r="AC10" s="715"/>
      <c r="AD10" s="716" t="s">
        <v>131</v>
      </c>
      <c r="AE10" s="716"/>
      <c r="AF10" s="716"/>
      <c r="AG10" s="716"/>
      <c r="AH10" s="716"/>
      <c r="AI10" s="716"/>
      <c r="AJ10" s="716"/>
      <c r="AK10" s="716"/>
      <c r="AL10" s="681" t="s">
        <v>229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3220</v>
      </c>
      <c r="BH10" s="679"/>
      <c r="BI10" s="679"/>
      <c r="BJ10" s="679"/>
      <c r="BK10" s="679"/>
      <c r="BL10" s="679"/>
      <c r="BM10" s="679"/>
      <c r="BN10" s="680"/>
      <c r="BO10" s="715">
        <v>3.7</v>
      </c>
      <c r="BP10" s="715"/>
      <c r="BQ10" s="715"/>
      <c r="BR10" s="715"/>
      <c r="BS10" s="684" t="s">
        <v>131</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131</v>
      </c>
      <c r="CS10" s="679"/>
      <c r="CT10" s="679"/>
      <c r="CU10" s="679"/>
      <c r="CV10" s="679"/>
      <c r="CW10" s="679"/>
      <c r="CX10" s="679"/>
      <c r="CY10" s="680"/>
      <c r="CZ10" s="715" t="s">
        <v>229</v>
      </c>
      <c r="DA10" s="715"/>
      <c r="DB10" s="715"/>
      <c r="DC10" s="715"/>
      <c r="DD10" s="684" t="s">
        <v>131</v>
      </c>
      <c r="DE10" s="679"/>
      <c r="DF10" s="679"/>
      <c r="DG10" s="679"/>
      <c r="DH10" s="679"/>
      <c r="DI10" s="679"/>
      <c r="DJ10" s="679"/>
      <c r="DK10" s="679"/>
      <c r="DL10" s="679"/>
      <c r="DM10" s="679"/>
      <c r="DN10" s="679"/>
      <c r="DO10" s="679"/>
      <c r="DP10" s="680"/>
      <c r="DQ10" s="684" t="s">
        <v>131</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18046</v>
      </c>
      <c r="S11" s="679"/>
      <c r="T11" s="679"/>
      <c r="U11" s="679"/>
      <c r="V11" s="679"/>
      <c r="W11" s="679"/>
      <c r="X11" s="679"/>
      <c r="Y11" s="680"/>
      <c r="Z11" s="681">
        <v>0.8</v>
      </c>
      <c r="AA11" s="682"/>
      <c r="AB11" s="682"/>
      <c r="AC11" s="683"/>
      <c r="AD11" s="684">
        <v>18046</v>
      </c>
      <c r="AE11" s="679"/>
      <c r="AF11" s="679"/>
      <c r="AG11" s="679"/>
      <c r="AH11" s="679"/>
      <c r="AI11" s="679"/>
      <c r="AJ11" s="679"/>
      <c r="AK11" s="680"/>
      <c r="AL11" s="681">
        <v>1.7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618</v>
      </c>
      <c r="BH11" s="679"/>
      <c r="BI11" s="679"/>
      <c r="BJ11" s="679"/>
      <c r="BK11" s="679"/>
      <c r="BL11" s="679"/>
      <c r="BM11" s="679"/>
      <c r="BN11" s="680"/>
      <c r="BO11" s="715">
        <v>0.7</v>
      </c>
      <c r="BP11" s="715"/>
      <c r="BQ11" s="715"/>
      <c r="BR11" s="715"/>
      <c r="BS11" s="684" t="s">
        <v>131</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373376</v>
      </c>
      <c r="CS11" s="679"/>
      <c r="CT11" s="679"/>
      <c r="CU11" s="679"/>
      <c r="CV11" s="679"/>
      <c r="CW11" s="679"/>
      <c r="CX11" s="679"/>
      <c r="CY11" s="680"/>
      <c r="CZ11" s="715">
        <v>18.899999999999999</v>
      </c>
      <c r="DA11" s="715"/>
      <c r="DB11" s="715"/>
      <c r="DC11" s="715"/>
      <c r="DD11" s="684">
        <v>241774</v>
      </c>
      <c r="DE11" s="679"/>
      <c r="DF11" s="679"/>
      <c r="DG11" s="679"/>
      <c r="DH11" s="679"/>
      <c r="DI11" s="679"/>
      <c r="DJ11" s="679"/>
      <c r="DK11" s="679"/>
      <c r="DL11" s="679"/>
      <c r="DM11" s="679"/>
      <c r="DN11" s="679"/>
      <c r="DO11" s="679"/>
      <c r="DP11" s="680"/>
      <c r="DQ11" s="684">
        <v>206791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3080</v>
      </c>
      <c r="S12" s="679"/>
      <c r="T12" s="679"/>
      <c r="U12" s="679"/>
      <c r="V12" s="679"/>
      <c r="W12" s="679"/>
      <c r="X12" s="679"/>
      <c r="Y12" s="680"/>
      <c r="Z12" s="715">
        <v>0.1</v>
      </c>
      <c r="AA12" s="715"/>
      <c r="AB12" s="715"/>
      <c r="AC12" s="715"/>
      <c r="AD12" s="716">
        <v>3080</v>
      </c>
      <c r="AE12" s="716"/>
      <c r="AF12" s="716"/>
      <c r="AG12" s="716"/>
      <c r="AH12" s="716"/>
      <c r="AI12" s="716"/>
      <c r="AJ12" s="716"/>
      <c r="AK12" s="716"/>
      <c r="AL12" s="681">
        <v>0.3</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48102</v>
      </c>
      <c r="BH12" s="679"/>
      <c r="BI12" s="679"/>
      <c r="BJ12" s="679"/>
      <c r="BK12" s="679"/>
      <c r="BL12" s="679"/>
      <c r="BM12" s="679"/>
      <c r="BN12" s="680"/>
      <c r="BO12" s="715">
        <v>54.6</v>
      </c>
      <c r="BP12" s="715"/>
      <c r="BQ12" s="715"/>
      <c r="BR12" s="715"/>
      <c r="BS12" s="684" t="s">
        <v>229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16103</v>
      </c>
      <c r="CS12" s="679"/>
      <c r="CT12" s="679"/>
      <c r="CU12" s="679"/>
      <c r="CV12" s="679"/>
      <c r="CW12" s="679"/>
      <c r="CX12" s="679"/>
      <c r="CY12" s="680"/>
      <c r="CZ12" s="715">
        <v>0.8</v>
      </c>
      <c r="DA12" s="715"/>
      <c r="DB12" s="715"/>
      <c r="DC12" s="715"/>
      <c r="DD12" s="684">
        <v>3249</v>
      </c>
      <c r="DE12" s="679"/>
      <c r="DF12" s="679"/>
      <c r="DG12" s="679"/>
      <c r="DH12" s="679"/>
      <c r="DI12" s="679"/>
      <c r="DJ12" s="679"/>
      <c r="DK12" s="679"/>
      <c r="DL12" s="679"/>
      <c r="DM12" s="679"/>
      <c r="DN12" s="679"/>
      <c r="DO12" s="679"/>
      <c r="DP12" s="680"/>
      <c r="DQ12" s="684">
        <v>13297</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131</v>
      </c>
      <c r="AA13" s="715"/>
      <c r="AB13" s="715"/>
      <c r="AC13" s="715"/>
      <c r="AD13" s="716" t="s">
        <v>229</v>
      </c>
      <c r="AE13" s="716"/>
      <c r="AF13" s="716"/>
      <c r="AG13" s="716"/>
      <c r="AH13" s="716"/>
      <c r="AI13" s="716"/>
      <c r="AJ13" s="716"/>
      <c r="AK13" s="716"/>
      <c r="AL13" s="681" t="s">
        <v>229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48102</v>
      </c>
      <c r="BH13" s="679"/>
      <c r="BI13" s="679"/>
      <c r="BJ13" s="679"/>
      <c r="BK13" s="679"/>
      <c r="BL13" s="679"/>
      <c r="BM13" s="679"/>
      <c r="BN13" s="680"/>
      <c r="BO13" s="715">
        <v>54.6</v>
      </c>
      <c r="BP13" s="715"/>
      <c r="BQ13" s="715"/>
      <c r="BR13" s="715"/>
      <c r="BS13" s="684" t="s">
        <v>131</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60055</v>
      </c>
      <c r="CS13" s="679"/>
      <c r="CT13" s="679"/>
      <c r="CU13" s="679"/>
      <c r="CV13" s="679"/>
      <c r="CW13" s="679"/>
      <c r="CX13" s="679"/>
      <c r="CY13" s="680"/>
      <c r="CZ13" s="715">
        <v>3</v>
      </c>
      <c r="DA13" s="715"/>
      <c r="DB13" s="715"/>
      <c r="DC13" s="715"/>
      <c r="DD13" s="684">
        <v>38774</v>
      </c>
      <c r="DE13" s="679"/>
      <c r="DF13" s="679"/>
      <c r="DG13" s="679"/>
      <c r="DH13" s="679"/>
      <c r="DI13" s="679"/>
      <c r="DJ13" s="679"/>
      <c r="DK13" s="679"/>
      <c r="DL13" s="679"/>
      <c r="DM13" s="679"/>
      <c r="DN13" s="679"/>
      <c r="DO13" s="679"/>
      <c r="DP13" s="680"/>
      <c r="DQ13" s="684">
        <v>49359</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2268</v>
      </c>
      <c r="S14" s="679"/>
      <c r="T14" s="679"/>
      <c r="U14" s="679"/>
      <c r="V14" s="679"/>
      <c r="W14" s="679"/>
      <c r="X14" s="679"/>
      <c r="Y14" s="680"/>
      <c r="Z14" s="715">
        <v>0.1</v>
      </c>
      <c r="AA14" s="715"/>
      <c r="AB14" s="715"/>
      <c r="AC14" s="715"/>
      <c r="AD14" s="716">
        <v>2268</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3175</v>
      </c>
      <c r="BH14" s="679"/>
      <c r="BI14" s="679"/>
      <c r="BJ14" s="679"/>
      <c r="BK14" s="679"/>
      <c r="BL14" s="679"/>
      <c r="BM14" s="679"/>
      <c r="BN14" s="680"/>
      <c r="BO14" s="715">
        <v>3.6</v>
      </c>
      <c r="BP14" s="715"/>
      <c r="BQ14" s="715"/>
      <c r="BR14" s="715"/>
      <c r="BS14" s="684" t="s">
        <v>131</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38647</v>
      </c>
      <c r="CS14" s="679"/>
      <c r="CT14" s="679"/>
      <c r="CU14" s="679"/>
      <c r="CV14" s="679"/>
      <c r="CW14" s="679"/>
      <c r="CX14" s="679"/>
      <c r="CY14" s="680"/>
      <c r="CZ14" s="715">
        <v>2</v>
      </c>
      <c r="DA14" s="715"/>
      <c r="DB14" s="715"/>
      <c r="DC14" s="715"/>
      <c r="DD14" s="684">
        <v>3569</v>
      </c>
      <c r="DE14" s="679"/>
      <c r="DF14" s="679"/>
      <c r="DG14" s="679"/>
      <c r="DH14" s="679"/>
      <c r="DI14" s="679"/>
      <c r="DJ14" s="679"/>
      <c r="DK14" s="679"/>
      <c r="DL14" s="679"/>
      <c r="DM14" s="679"/>
      <c r="DN14" s="679"/>
      <c r="DO14" s="679"/>
      <c r="DP14" s="680"/>
      <c r="DQ14" s="684">
        <v>35283</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131</v>
      </c>
      <c r="AA15" s="715"/>
      <c r="AB15" s="715"/>
      <c r="AC15" s="715"/>
      <c r="AD15" s="716" t="s">
        <v>131</v>
      </c>
      <c r="AE15" s="716"/>
      <c r="AF15" s="716"/>
      <c r="AG15" s="716"/>
      <c r="AH15" s="716"/>
      <c r="AI15" s="716"/>
      <c r="AJ15" s="716"/>
      <c r="AK15" s="716"/>
      <c r="AL15" s="681" t="s">
        <v>229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1066</v>
      </c>
      <c r="BH15" s="679"/>
      <c r="BI15" s="679"/>
      <c r="BJ15" s="679"/>
      <c r="BK15" s="679"/>
      <c r="BL15" s="679"/>
      <c r="BM15" s="679"/>
      <c r="BN15" s="680"/>
      <c r="BO15" s="715">
        <v>1.2</v>
      </c>
      <c r="BP15" s="715"/>
      <c r="BQ15" s="715"/>
      <c r="BR15" s="715"/>
      <c r="BS15" s="684" t="s">
        <v>131</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286966</v>
      </c>
      <c r="CS15" s="679"/>
      <c r="CT15" s="679"/>
      <c r="CU15" s="679"/>
      <c r="CV15" s="679"/>
      <c r="CW15" s="679"/>
      <c r="CX15" s="679"/>
      <c r="CY15" s="680"/>
      <c r="CZ15" s="715">
        <v>14.5</v>
      </c>
      <c r="DA15" s="715"/>
      <c r="DB15" s="715"/>
      <c r="DC15" s="715"/>
      <c r="DD15" s="684">
        <v>201906</v>
      </c>
      <c r="DE15" s="679"/>
      <c r="DF15" s="679"/>
      <c r="DG15" s="679"/>
      <c r="DH15" s="679"/>
      <c r="DI15" s="679"/>
      <c r="DJ15" s="679"/>
      <c r="DK15" s="679"/>
      <c r="DL15" s="679"/>
      <c r="DM15" s="679"/>
      <c r="DN15" s="679"/>
      <c r="DO15" s="679"/>
      <c r="DP15" s="680"/>
      <c r="DQ15" s="684">
        <v>122375</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549</v>
      </c>
      <c r="S16" s="679"/>
      <c r="T16" s="679"/>
      <c r="U16" s="679"/>
      <c r="V16" s="679"/>
      <c r="W16" s="679"/>
      <c r="X16" s="679"/>
      <c r="Y16" s="680"/>
      <c r="Z16" s="715">
        <v>0</v>
      </c>
      <c r="AA16" s="715"/>
      <c r="AB16" s="715"/>
      <c r="AC16" s="715"/>
      <c r="AD16" s="716">
        <v>549</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229</v>
      </c>
      <c r="BP16" s="715"/>
      <c r="BQ16" s="715"/>
      <c r="BR16" s="715"/>
      <c r="BS16" s="684" t="s">
        <v>131</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4380</v>
      </c>
      <c r="CS16" s="679"/>
      <c r="CT16" s="679"/>
      <c r="CU16" s="679"/>
      <c r="CV16" s="679"/>
      <c r="CW16" s="679"/>
      <c r="CX16" s="679"/>
      <c r="CY16" s="680"/>
      <c r="CZ16" s="715">
        <v>0.2</v>
      </c>
      <c r="DA16" s="715"/>
      <c r="DB16" s="715"/>
      <c r="DC16" s="715"/>
      <c r="DD16" s="684" t="s">
        <v>229</v>
      </c>
      <c r="DE16" s="679"/>
      <c r="DF16" s="679"/>
      <c r="DG16" s="679"/>
      <c r="DH16" s="679"/>
      <c r="DI16" s="679"/>
      <c r="DJ16" s="679"/>
      <c r="DK16" s="679"/>
      <c r="DL16" s="679"/>
      <c r="DM16" s="679"/>
      <c r="DN16" s="679"/>
      <c r="DO16" s="679"/>
      <c r="DP16" s="680"/>
      <c r="DQ16" s="684">
        <v>718</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1036</v>
      </c>
      <c r="S17" s="679"/>
      <c r="T17" s="679"/>
      <c r="U17" s="679"/>
      <c r="V17" s="679"/>
      <c r="W17" s="679"/>
      <c r="X17" s="679"/>
      <c r="Y17" s="680"/>
      <c r="Z17" s="715">
        <v>0</v>
      </c>
      <c r="AA17" s="715"/>
      <c r="AB17" s="715"/>
      <c r="AC17" s="715"/>
      <c r="AD17" s="716">
        <v>1036</v>
      </c>
      <c r="AE17" s="716"/>
      <c r="AF17" s="716"/>
      <c r="AG17" s="716"/>
      <c r="AH17" s="716"/>
      <c r="AI17" s="716"/>
      <c r="AJ17" s="716"/>
      <c r="AK17" s="716"/>
      <c r="AL17" s="681">
        <v>0.1</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229</v>
      </c>
      <c r="BP17" s="715"/>
      <c r="BQ17" s="715"/>
      <c r="BR17" s="715"/>
      <c r="BS17" s="684" t="s">
        <v>131</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334518</v>
      </c>
      <c r="CS17" s="679"/>
      <c r="CT17" s="679"/>
      <c r="CU17" s="679"/>
      <c r="CV17" s="679"/>
      <c r="CW17" s="679"/>
      <c r="CX17" s="679"/>
      <c r="CY17" s="680"/>
      <c r="CZ17" s="715">
        <v>16.899999999999999</v>
      </c>
      <c r="DA17" s="715"/>
      <c r="DB17" s="715"/>
      <c r="DC17" s="715"/>
      <c r="DD17" s="684" t="s">
        <v>229</v>
      </c>
      <c r="DE17" s="679"/>
      <c r="DF17" s="679"/>
      <c r="DG17" s="679"/>
      <c r="DH17" s="679"/>
      <c r="DI17" s="679"/>
      <c r="DJ17" s="679"/>
      <c r="DK17" s="679"/>
      <c r="DL17" s="679"/>
      <c r="DM17" s="679"/>
      <c r="DN17" s="679"/>
      <c r="DO17" s="679"/>
      <c r="DP17" s="680"/>
      <c r="DQ17" s="684">
        <v>334330</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v>
      </c>
      <c r="S18" s="679"/>
      <c r="T18" s="679"/>
      <c r="U18" s="679"/>
      <c r="V18" s="679"/>
      <c r="W18" s="679"/>
      <c r="X18" s="679"/>
      <c r="Y18" s="680"/>
      <c r="Z18" s="715">
        <v>0</v>
      </c>
      <c r="AA18" s="715"/>
      <c r="AB18" s="715"/>
      <c r="AC18" s="715"/>
      <c r="AD18" s="716">
        <v>1</v>
      </c>
      <c r="AE18" s="716"/>
      <c r="AF18" s="716"/>
      <c r="AG18" s="716"/>
      <c r="AH18" s="716"/>
      <c r="AI18" s="716"/>
      <c r="AJ18" s="716"/>
      <c r="AK18" s="716"/>
      <c r="AL18" s="681">
        <v>0</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131</v>
      </c>
      <c r="BP18" s="715"/>
      <c r="BQ18" s="715"/>
      <c r="BR18" s="715"/>
      <c r="BS18" s="684" t="s">
        <v>229</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229</v>
      </c>
      <c r="DA18" s="715"/>
      <c r="DB18" s="715"/>
      <c r="DC18" s="715"/>
      <c r="DD18" s="684" t="s">
        <v>131</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291</v>
      </c>
      <c r="S19" s="679"/>
      <c r="T19" s="679"/>
      <c r="U19" s="679"/>
      <c r="V19" s="679"/>
      <c r="W19" s="679"/>
      <c r="X19" s="679"/>
      <c r="Y19" s="680"/>
      <c r="Z19" s="715">
        <v>0</v>
      </c>
      <c r="AA19" s="715"/>
      <c r="AB19" s="715"/>
      <c r="AC19" s="715"/>
      <c r="AD19" s="716">
        <v>291</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131</v>
      </c>
      <c r="BH19" s="679"/>
      <c r="BI19" s="679"/>
      <c r="BJ19" s="679"/>
      <c r="BK19" s="679"/>
      <c r="BL19" s="679"/>
      <c r="BM19" s="679"/>
      <c r="BN19" s="680"/>
      <c r="BO19" s="715" t="s">
        <v>229</v>
      </c>
      <c r="BP19" s="715"/>
      <c r="BQ19" s="715"/>
      <c r="BR19" s="715"/>
      <c r="BS19" s="684" t="s">
        <v>229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131</v>
      </c>
      <c r="CS19" s="679"/>
      <c r="CT19" s="679"/>
      <c r="CU19" s="679"/>
      <c r="CV19" s="679"/>
      <c r="CW19" s="679"/>
      <c r="CX19" s="679"/>
      <c r="CY19" s="680"/>
      <c r="CZ19" s="715" t="s">
        <v>229</v>
      </c>
      <c r="DA19" s="715"/>
      <c r="DB19" s="715"/>
      <c r="DC19" s="715"/>
      <c r="DD19" s="684" t="s">
        <v>131</v>
      </c>
      <c r="DE19" s="679"/>
      <c r="DF19" s="679"/>
      <c r="DG19" s="679"/>
      <c r="DH19" s="679"/>
      <c r="DI19" s="679"/>
      <c r="DJ19" s="679"/>
      <c r="DK19" s="679"/>
      <c r="DL19" s="679"/>
      <c r="DM19" s="679"/>
      <c r="DN19" s="679"/>
      <c r="DO19" s="679"/>
      <c r="DP19" s="680"/>
      <c r="DQ19" s="684" t="s">
        <v>131</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22</v>
      </c>
      <c r="S20" s="679"/>
      <c r="T20" s="679"/>
      <c r="U20" s="679"/>
      <c r="V20" s="679"/>
      <c r="W20" s="679"/>
      <c r="X20" s="679"/>
      <c r="Y20" s="680"/>
      <c r="Z20" s="715">
        <v>0</v>
      </c>
      <c r="AA20" s="715"/>
      <c r="AB20" s="715"/>
      <c r="AC20" s="715"/>
      <c r="AD20" s="716">
        <v>22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229</v>
      </c>
      <c r="BH20" s="679"/>
      <c r="BI20" s="679"/>
      <c r="BJ20" s="679"/>
      <c r="BK20" s="679"/>
      <c r="BL20" s="679"/>
      <c r="BM20" s="679"/>
      <c r="BN20" s="680"/>
      <c r="BO20" s="715" t="s">
        <v>131</v>
      </c>
      <c r="BP20" s="715"/>
      <c r="BQ20" s="715"/>
      <c r="BR20" s="715"/>
      <c r="BS20" s="684" t="s">
        <v>131</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1978811</v>
      </c>
      <c r="CS20" s="679"/>
      <c r="CT20" s="679"/>
      <c r="CU20" s="679"/>
      <c r="CV20" s="679"/>
      <c r="CW20" s="679"/>
      <c r="CX20" s="679"/>
      <c r="CY20" s="680"/>
      <c r="CZ20" s="715">
        <v>100</v>
      </c>
      <c r="DA20" s="715"/>
      <c r="DB20" s="715"/>
      <c r="DC20" s="715"/>
      <c r="DD20" s="684">
        <v>499041</v>
      </c>
      <c r="DE20" s="679"/>
      <c r="DF20" s="679"/>
      <c r="DG20" s="679"/>
      <c r="DH20" s="679"/>
      <c r="DI20" s="679"/>
      <c r="DJ20" s="679"/>
      <c r="DK20" s="679"/>
      <c r="DL20" s="679"/>
      <c r="DM20" s="679"/>
      <c r="DN20" s="679"/>
      <c r="DO20" s="679"/>
      <c r="DP20" s="680"/>
      <c r="DQ20" s="684">
        <v>1336302</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722</v>
      </c>
      <c r="S21" s="679"/>
      <c r="T21" s="679"/>
      <c r="U21" s="679"/>
      <c r="V21" s="679"/>
      <c r="W21" s="679"/>
      <c r="X21" s="679"/>
      <c r="Y21" s="680"/>
      <c r="Z21" s="715">
        <v>0</v>
      </c>
      <c r="AA21" s="715"/>
      <c r="AB21" s="715"/>
      <c r="AC21" s="715"/>
      <c r="AD21" s="716">
        <v>722</v>
      </c>
      <c r="AE21" s="716"/>
      <c r="AF21" s="716"/>
      <c r="AG21" s="716"/>
      <c r="AH21" s="716"/>
      <c r="AI21" s="716"/>
      <c r="AJ21" s="716"/>
      <c r="AK21" s="716"/>
      <c r="AL21" s="681">
        <v>0.1</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131</v>
      </c>
      <c r="BH21" s="679"/>
      <c r="BI21" s="679"/>
      <c r="BJ21" s="679"/>
      <c r="BK21" s="679"/>
      <c r="BL21" s="679"/>
      <c r="BM21" s="679"/>
      <c r="BN21" s="680"/>
      <c r="BO21" s="715" t="s">
        <v>131</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1002522</v>
      </c>
      <c r="S22" s="679"/>
      <c r="T22" s="679"/>
      <c r="U22" s="679"/>
      <c r="V22" s="679"/>
      <c r="W22" s="679"/>
      <c r="X22" s="679"/>
      <c r="Y22" s="680"/>
      <c r="Z22" s="715">
        <v>47</v>
      </c>
      <c r="AA22" s="715"/>
      <c r="AB22" s="715"/>
      <c r="AC22" s="715"/>
      <c r="AD22" s="716">
        <v>930136</v>
      </c>
      <c r="AE22" s="716"/>
      <c r="AF22" s="716"/>
      <c r="AG22" s="716"/>
      <c r="AH22" s="716"/>
      <c r="AI22" s="716"/>
      <c r="AJ22" s="716"/>
      <c r="AK22" s="716"/>
      <c r="AL22" s="681">
        <v>85.2</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229</v>
      </c>
      <c r="BP22" s="715"/>
      <c r="BQ22" s="715"/>
      <c r="BR22" s="715"/>
      <c r="BS22" s="684" t="s">
        <v>131</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930136</v>
      </c>
      <c r="S23" s="679"/>
      <c r="T23" s="679"/>
      <c r="U23" s="679"/>
      <c r="V23" s="679"/>
      <c r="W23" s="679"/>
      <c r="X23" s="679"/>
      <c r="Y23" s="680"/>
      <c r="Z23" s="715">
        <v>43.6</v>
      </c>
      <c r="AA23" s="715"/>
      <c r="AB23" s="715"/>
      <c r="AC23" s="715"/>
      <c r="AD23" s="716">
        <v>930136</v>
      </c>
      <c r="AE23" s="716"/>
      <c r="AF23" s="716"/>
      <c r="AG23" s="716"/>
      <c r="AH23" s="716"/>
      <c r="AI23" s="716"/>
      <c r="AJ23" s="716"/>
      <c r="AK23" s="716"/>
      <c r="AL23" s="681">
        <v>85.2</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131</v>
      </c>
      <c r="BH23" s="679"/>
      <c r="BI23" s="679"/>
      <c r="BJ23" s="679"/>
      <c r="BK23" s="679"/>
      <c r="BL23" s="679"/>
      <c r="BM23" s="679"/>
      <c r="BN23" s="680"/>
      <c r="BO23" s="715" t="s">
        <v>131</v>
      </c>
      <c r="BP23" s="715"/>
      <c r="BQ23" s="715"/>
      <c r="BR23" s="715"/>
      <c r="BS23" s="684" t="s">
        <v>229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72386</v>
      </c>
      <c r="S24" s="679"/>
      <c r="T24" s="679"/>
      <c r="U24" s="679"/>
      <c r="V24" s="679"/>
      <c r="W24" s="679"/>
      <c r="X24" s="679"/>
      <c r="Y24" s="680"/>
      <c r="Z24" s="715">
        <v>3.4</v>
      </c>
      <c r="AA24" s="715"/>
      <c r="AB24" s="715"/>
      <c r="AC24" s="715"/>
      <c r="AD24" s="716" t="s">
        <v>229</v>
      </c>
      <c r="AE24" s="716"/>
      <c r="AF24" s="716"/>
      <c r="AG24" s="716"/>
      <c r="AH24" s="716"/>
      <c r="AI24" s="716"/>
      <c r="AJ24" s="716"/>
      <c r="AK24" s="716"/>
      <c r="AL24" s="681" t="s">
        <v>131</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131</v>
      </c>
      <c r="BH24" s="679"/>
      <c r="BI24" s="679"/>
      <c r="BJ24" s="679"/>
      <c r="BK24" s="679"/>
      <c r="BL24" s="679"/>
      <c r="BM24" s="679"/>
      <c r="BN24" s="680"/>
      <c r="BO24" s="715" t="s">
        <v>131</v>
      </c>
      <c r="BP24" s="715"/>
      <c r="BQ24" s="715"/>
      <c r="BR24" s="715"/>
      <c r="BS24" s="684" t="s">
        <v>229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618812</v>
      </c>
      <c r="CS24" s="734"/>
      <c r="CT24" s="734"/>
      <c r="CU24" s="734"/>
      <c r="CV24" s="734"/>
      <c r="CW24" s="734"/>
      <c r="CX24" s="734"/>
      <c r="CY24" s="777"/>
      <c r="CZ24" s="778">
        <v>31.3</v>
      </c>
      <c r="DA24" s="749"/>
      <c r="DB24" s="749"/>
      <c r="DC24" s="781"/>
      <c r="DD24" s="776">
        <v>572916</v>
      </c>
      <c r="DE24" s="734"/>
      <c r="DF24" s="734"/>
      <c r="DG24" s="734"/>
      <c r="DH24" s="734"/>
      <c r="DI24" s="734"/>
      <c r="DJ24" s="734"/>
      <c r="DK24" s="777"/>
      <c r="DL24" s="776">
        <v>509724</v>
      </c>
      <c r="DM24" s="734"/>
      <c r="DN24" s="734"/>
      <c r="DO24" s="734"/>
      <c r="DP24" s="734"/>
      <c r="DQ24" s="734"/>
      <c r="DR24" s="734"/>
      <c r="DS24" s="734"/>
      <c r="DT24" s="734"/>
      <c r="DU24" s="734"/>
      <c r="DV24" s="777"/>
      <c r="DW24" s="778">
        <v>45.5</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131</v>
      </c>
      <c r="S25" s="679"/>
      <c r="T25" s="679"/>
      <c r="U25" s="679"/>
      <c r="V25" s="679"/>
      <c r="W25" s="679"/>
      <c r="X25" s="679"/>
      <c r="Y25" s="680"/>
      <c r="Z25" s="715" t="s">
        <v>131</v>
      </c>
      <c r="AA25" s="715"/>
      <c r="AB25" s="715"/>
      <c r="AC25" s="715"/>
      <c r="AD25" s="716" t="s">
        <v>229</v>
      </c>
      <c r="AE25" s="716"/>
      <c r="AF25" s="716"/>
      <c r="AG25" s="716"/>
      <c r="AH25" s="716"/>
      <c r="AI25" s="716"/>
      <c r="AJ25" s="716"/>
      <c r="AK25" s="716"/>
      <c r="AL25" s="681" t="s">
        <v>131</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131</v>
      </c>
      <c r="BP25" s="715"/>
      <c r="BQ25" s="715"/>
      <c r="BR25" s="715"/>
      <c r="BS25" s="684" t="s">
        <v>229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234353</v>
      </c>
      <c r="CS25" s="697"/>
      <c r="CT25" s="697"/>
      <c r="CU25" s="697"/>
      <c r="CV25" s="697"/>
      <c r="CW25" s="697"/>
      <c r="CX25" s="697"/>
      <c r="CY25" s="698"/>
      <c r="CZ25" s="681">
        <v>11.8</v>
      </c>
      <c r="DA25" s="699"/>
      <c r="DB25" s="699"/>
      <c r="DC25" s="700"/>
      <c r="DD25" s="684">
        <v>221264</v>
      </c>
      <c r="DE25" s="697"/>
      <c r="DF25" s="697"/>
      <c r="DG25" s="697"/>
      <c r="DH25" s="697"/>
      <c r="DI25" s="697"/>
      <c r="DJ25" s="697"/>
      <c r="DK25" s="698"/>
      <c r="DL25" s="684">
        <v>211404</v>
      </c>
      <c r="DM25" s="697"/>
      <c r="DN25" s="697"/>
      <c r="DO25" s="697"/>
      <c r="DP25" s="697"/>
      <c r="DQ25" s="697"/>
      <c r="DR25" s="697"/>
      <c r="DS25" s="697"/>
      <c r="DT25" s="697"/>
      <c r="DU25" s="697"/>
      <c r="DV25" s="698"/>
      <c r="DW25" s="681">
        <v>18.899999999999999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1141009</v>
      </c>
      <c r="S26" s="679"/>
      <c r="T26" s="679"/>
      <c r="U26" s="679"/>
      <c r="V26" s="679"/>
      <c r="W26" s="679"/>
      <c r="X26" s="679"/>
      <c r="Y26" s="680"/>
      <c r="Z26" s="715">
        <v>53.5</v>
      </c>
      <c r="AA26" s="715"/>
      <c r="AB26" s="715"/>
      <c r="AC26" s="715"/>
      <c r="AD26" s="716">
        <v>1068623</v>
      </c>
      <c r="AE26" s="716"/>
      <c r="AF26" s="716"/>
      <c r="AG26" s="716"/>
      <c r="AH26" s="716"/>
      <c r="AI26" s="716"/>
      <c r="AJ26" s="716"/>
      <c r="AK26" s="716"/>
      <c r="AL26" s="681">
        <v>97.9</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131</v>
      </c>
      <c r="BH26" s="679"/>
      <c r="BI26" s="679"/>
      <c r="BJ26" s="679"/>
      <c r="BK26" s="679"/>
      <c r="BL26" s="679"/>
      <c r="BM26" s="679"/>
      <c r="BN26" s="680"/>
      <c r="BO26" s="715" t="s">
        <v>229</v>
      </c>
      <c r="BP26" s="715"/>
      <c r="BQ26" s="715"/>
      <c r="BR26" s="715"/>
      <c r="BS26" s="684" t="s">
        <v>229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110742</v>
      </c>
      <c r="CS26" s="679"/>
      <c r="CT26" s="679"/>
      <c r="CU26" s="679"/>
      <c r="CV26" s="679"/>
      <c r="CW26" s="679"/>
      <c r="CX26" s="679"/>
      <c r="CY26" s="680"/>
      <c r="CZ26" s="681">
        <v>5.6</v>
      </c>
      <c r="DA26" s="699"/>
      <c r="DB26" s="699"/>
      <c r="DC26" s="700"/>
      <c r="DD26" s="684">
        <v>100734</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t="s">
        <v>131</v>
      </c>
      <c r="S27" s="679"/>
      <c r="T27" s="679"/>
      <c r="U27" s="679"/>
      <c r="V27" s="679"/>
      <c r="W27" s="679"/>
      <c r="X27" s="679"/>
      <c r="Y27" s="680"/>
      <c r="Z27" s="715" t="s">
        <v>229</v>
      </c>
      <c r="AA27" s="715"/>
      <c r="AB27" s="715"/>
      <c r="AC27" s="715"/>
      <c r="AD27" s="716" t="s">
        <v>229</v>
      </c>
      <c r="AE27" s="716"/>
      <c r="AF27" s="716"/>
      <c r="AG27" s="716"/>
      <c r="AH27" s="716"/>
      <c r="AI27" s="716"/>
      <c r="AJ27" s="716"/>
      <c r="AK27" s="716"/>
      <c r="AL27" s="681" t="s">
        <v>131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88045</v>
      </c>
      <c r="BH27" s="679"/>
      <c r="BI27" s="679"/>
      <c r="BJ27" s="679"/>
      <c r="BK27" s="679"/>
      <c r="BL27" s="679"/>
      <c r="BM27" s="679"/>
      <c r="BN27" s="680"/>
      <c r="BO27" s="715">
        <v>100</v>
      </c>
      <c r="BP27" s="715"/>
      <c r="BQ27" s="715"/>
      <c r="BR27" s="715"/>
      <c r="BS27" s="684" t="s">
        <v>131</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49941</v>
      </c>
      <c r="CS27" s="697"/>
      <c r="CT27" s="697"/>
      <c r="CU27" s="697"/>
      <c r="CV27" s="697"/>
      <c r="CW27" s="697"/>
      <c r="CX27" s="697"/>
      <c r="CY27" s="698"/>
      <c r="CZ27" s="681">
        <v>2.5</v>
      </c>
      <c r="DA27" s="699"/>
      <c r="DB27" s="699"/>
      <c r="DC27" s="700"/>
      <c r="DD27" s="684">
        <v>17322</v>
      </c>
      <c r="DE27" s="697"/>
      <c r="DF27" s="697"/>
      <c r="DG27" s="697"/>
      <c r="DH27" s="697"/>
      <c r="DI27" s="697"/>
      <c r="DJ27" s="697"/>
      <c r="DK27" s="698"/>
      <c r="DL27" s="684">
        <v>17217</v>
      </c>
      <c r="DM27" s="697"/>
      <c r="DN27" s="697"/>
      <c r="DO27" s="697"/>
      <c r="DP27" s="697"/>
      <c r="DQ27" s="697"/>
      <c r="DR27" s="697"/>
      <c r="DS27" s="697"/>
      <c r="DT27" s="697"/>
      <c r="DU27" s="697"/>
      <c r="DV27" s="698"/>
      <c r="DW27" s="681">
        <v>1.5</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8819</v>
      </c>
      <c r="S28" s="679"/>
      <c r="T28" s="679"/>
      <c r="U28" s="679"/>
      <c r="V28" s="679"/>
      <c r="W28" s="679"/>
      <c r="X28" s="679"/>
      <c r="Y28" s="680"/>
      <c r="Z28" s="715">
        <v>0.4</v>
      </c>
      <c r="AA28" s="715"/>
      <c r="AB28" s="715"/>
      <c r="AC28" s="715"/>
      <c r="AD28" s="716" t="s">
        <v>131</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334518</v>
      </c>
      <c r="CS28" s="679"/>
      <c r="CT28" s="679"/>
      <c r="CU28" s="679"/>
      <c r="CV28" s="679"/>
      <c r="CW28" s="679"/>
      <c r="CX28" s="679"/>
      <c r="CY28" s="680"/>
      <c r="CZ28" s="681">
        <v>16.899999999999999</v>
      </c>
      <c r="DA28" s="699"/>
      <c r="DB28" s="699"/>
      <c r="DC28" s="700"/>
      <c r="DD28" s="684">
        <v>334330</v>
      </c>
      <c r="DE28" s="679"/>
      <c r="DF28" s="679"/>
      <c r="DG28" s="679"/>
      <c r="DH28" s="679"/>
      <c r="DI28" s="679"/>
      <c r="DJ28" s="679"/>
      <c r="DK28" s="680"/>
      <c r="DL28" s="684">
        <v>281103</v>
      </c>
      <c r="DM28" s="679"/>
      <c r="DN28" s="679"/>
      <c r="DO28" s="679"/>
      <c r="DP28" s="679"/>
      <c r="DQ28" s="679"/>
      <c r="DR28" s="679"/>
      <c r="DS28" s="679"/>
      <c r="DT28" s="679"/>
      <c r="DU28" s="679"/>
      <c r="DV28" s="680"/>
      <c r="DW28" s="681">
        <v>25.1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11568</v>
      </c>
      <c r="S29" s="679"/>
      <c r="T29" s="679"/>
      <c r="U29" s="679"/>
      <c r="V29" s="679"/>
      <c r="W29" s="679"/>
      <c r="X29" s="679"/>
      <c r="Y29" s="680"/>
      <c r="Z29" s="715">
        <v>0.5</v>
      </c>
      <c r="AA29" s="715"/>
      <c r="AB29" s="715"/>
      <c r="AC29" s="715"/>
      <c r="AD29" s="716">
        <v>2333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334518</v>
      </c>
      <c r="CS29" s="697"/>
      <c r="CT29" s="697"/>
      <c r="CU29" s="697"/>
      <c r="CV29" s="697"/>
      <c r="CW29" s="697"/>
      <c r="CX29" s="697"/>
      <c r="CY29" s="698"/>
      <c r="CZ29" s="681">
        <v>16.899999999999999</v>
      </c>
      <c r="DA29" s="699"/>
      <c r="DB29" s="699"/>
      <c r="DC29" s="700"/>
      <c r="DD29" s="684">
        <v>334330</v>
      </c>
      <c r="DE29" s="697"/>
      <c r="DF29" s="697"/>
      <c r="DG29" s="697"/>
      <c r="DH29" s="697"/>
      <c r="DI29" s="697"/>
      <c r="DJ29" s="697"/>
      <c r="DK29" s="698"/>
      <c r="DL29" s="684">
        <v>281103</v>
      </c>
      <c r="DM29" s="697"/>
      <c r="DN29" s="697"/>
      <c r="DO29" s="697"/>
      <c r="DP29" s="697"/>
      <c r="DQ29" s="697"/>
      <c r="DR29" s="697"/>
      <c r="DS29" s="697"/>
      <c r="DT29" s="697"/>
      <c r="DU29" s="697"/>
      <c r="DV29" s="698"/>
      <c r="DW29" s="681">
        <v>25.1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667</v>
      </c>
      <c r="S30" s="679"/>
      <c r="T30" s="679"/>
      <c r="U30" s="679"/>
      <c r="V30" s="679"/>
      <c r="W30" s="679"/>
      <c r="X30" s="679"/>
      <c r="Y30" s="680"/>
      <c r="Z30" s="715">
        <v>0</v>
      </c>
      <c r="AA30" s="715"/>
      <c r="AB30" s="715"/>
      <c r="AC30" s="715"/>
      <c r="AD30" s="716" t="s">
        <v>229</v>
      </c>
      <c r="AE30" s="716"/>
      <c r="AF30" s="716"/>
      <c r="AG30" s="716"/>
      <c r="AH30" s="716"/>
      <c r="AI30" s="716"/>
      <c r="AJ30" s="716"/>
      <c r="AK30" s="716"/>
      <c r="AL30" s="681" t="s">
        <v>131</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329706</v>
      </c>
      <c r="CS30" s="679"/>
      <c r="CT30" s="679"/>
      <c r="CU30" s="679"/>
      <c r="CV30" s="679"/>
      <c r="CW30" s="679"/>
      <c r="CX30" s="679"/>
      <c r="CY30" s="680"/>
      <c r="CZ30" s="681">
        <v>16.7</v>
      </c>
      <c r="DA30" s="699"/>
      <c r="DB30" s="699"/>
      <c r="DC30" s="700"/>
      <c r="DD30" s="684">
        <v>329518</v>
      </c>
      <c r="DE30" s="679"/>
      <c r="DF30" s="679"/>
      <c r="DG30" s="679"/>
      <c r="DH30" s="679"/>
      <c r="DI30" s="679"/>
      <c r="DJ30" s="679"/>
      <c r="DK30" s="680"/>
      <c r="DL30" s="684">
        <v>276291</v>
      </c>
      <c r="DM30" s="679"/>
      <c r="DN30" s="679"/>
      <c r="DO30" s="679"/>
      <c r="DP30" s="679"/>
      <c r="DQ30" s="679"/>
      <c r="DR30" s="679"/>
      <c r="DS30" s="679"/>
      <c r="DT30" s="679"/>
      <c r="DU30" s="679"/>
      <c r="DV30" s="680"/>
      <c r="DW30" s="681">
        <v>24.7</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123682</v>
      </c>
      <c r="S31" s="679"/>
      <c r="T31" s="679"/>
      <c r="U31" s="679"/>
      <c r="V31" s="679"/>
      <c r="W31" s="679"/>
      <c r="X31" s="679"/>
      <c r="Y31" s="680"/>
      <c r="Z31" s="715">
        <v>5.8</v>
      </c>
      <c r="AA31" s="715"/>
      <c r="AB31" s="715"/>
      <c r="AC31" s="715"/>
      <c r="AD31" s="716" t="s">
        <v>229</v>
      </c>
      <c r="AE31" s="716"/>
      <c r="AF31" s="716"/>
      <c r="AG31" s="716"/>
      <c r="AH31" s="716"/>
      <c r="AI31" s="716"/>
      <c r="AJ31" s="716"/>
      <c r="AK31" s="716"/>
      <c r="AL31" s="681" t="s">
        <v>229</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99.9</v>
      </c>
      <c r="BH31" s="748"/>
      <c r="BI31" s="748"/>
      <c r="BJ31" s="748"/>
      <c r="BK31" s="748"/>
      <c r="BL31" s="748"/>
      <c r="BM31" s="749">
        <v>99.7</v>
      </c>
      <c r="BN31" s="748"/>
      <c r="BO31" s="748"/>
      <c r="BP31" s="748"/>
      <c r="BQ31" s="750"/>
      <c r="BR31" s="747">
        <v>99.9</v>
      </c>
      <c r="BS31" s="748"/>
      <c r="BT31" s="748"/>
      <c r="BU31" s="748"/>
      <c r="BV31" s="748"/>
      <c r="BW31" s="748"/>
      <c r="BX31" s="749">
        <v>99.7</v>
      </c>
      <c r="BY31" s="748"/>
      <c r="BZ31" s="748"/>
      <c r="CA31" s="748"/>
      <c r="CB31" s="750"/>
      <c r="CD31" s="765"/>
      <c r="CE31" s="766"/>
      <c r="CF31" s="711" t="s">
        <v>314</v>
      </c>
      <c r="CG31" s="712"/>
      <c r="CH31" s="712"/>
      <c r="CI31" s="712"/>
      <c r="CJ31" s="712"/>
      <c r="CK31" s="712"/>
      <c r="CL31" s="712"/>
      <c r="CM31" s="712"/>
      <c r="CN31" s="712"/>
      <c r="CO31" s="712"/>
      <c r="CP31" s="712"/>
      <c r="CQ31" s="713"/>
      <c r="CR31" s="678">
        <v>4812</v>
      </c>
      <c r="CS31" s="697"/>
      <c r="CT31" s="697"/>
      <c r="CU31" s="697"/>
      <c r="CV31" s="697"/>
      <c r="CW31" s="697"/>
      <c r="CX31" s="697"/>
      <c r="CY31" s="698"/>
      <c r="CZ31" s="681">
        <v>0.2</v>
      </c>
      <c r="DA31" s="699"/>
      <c r="DB31" s="699"/>
      <c r="DC31" s="700"/>
      <c r="DD31" s="684">
        <v>4812</v>
      </c>
      <c r="DE31" s="697"/>
      <c r="DF31" s="697"/>
      <c r="DG31" s="697"/>
      <c r="DH31" s="697"/>
      <c r="DI31" s="697"/>
      <c r="DJ31" s="697"/>
      <c r="DK31" s="698"/>
      <c r="DL31" s="684">
        <v>4812</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229</v>
      </c>
      <c r="S32" s="679"/>
      <c r="T32" s="679"/>
      <c r="U32" s="679"/>
      <c r="V32" s="679"/>
      <c r="W32" s="679"/>
      <c r="X32" s="679"/>
      <c r="Y32" s="680"/>
      <c r="Z32" s="715" t="s">
        <v>131</v>
      </c>
      <c r="AA32" s="715"/>
      <c r="AB32" s="715"/>
      <c r="AC32" s="715"/>
      <c r="AD32" s="716" t="s">
        <v>229</v>
      </c>
      <c r="AE32" s="716"/>
      <c r="AF32" s="716"/>
      <c r="AG32" s="716"/>
      <c r="AH32" s="716"/>
      <c r="AI32" s="716"/>
      <c r="AJ32" s="716"/>
      <c r="AK32" s="716"/>
      <c r="AL32" s="681" t="s">
        <v>131</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99.9</v>
      </c>
      <c r="BH32" s="697"/>
      <c r="BI32" s="697"/>
      <c r="BJ32" s="697"/>
      <c r="BK32" s="697"/>
      <c r="BL32" s="697"/>
      <c r="BM32" s="682">
        <v>99.6</v>
      </c>
      <c r="BN32" s="743"/>
      <c r="BO32" s="743"/>
      <c r="BP32" s="743"/>
      <c r="BQ32" s="721"/>
      <c r="BR32" s="751">
        <v>99.7</v>
      </c>
      <c r="BS32" s="697"/>
      <c r="BT32" s="697"/>
      <c r="BU32" s="697"/>
      <c r="BV32" s="697"/>
      <c r="BW32" s="697"/>
      <c r="BX32" s="682">
        <v>99.3</v>
      </c>
      <c r="BY32" s="743"/>
      <c r="BZ32" s="743"/>
      <c r="CA32" s="743"/>
      <c r="CB32" s="721"/>
      <c r="CD32" s="767"/>
      <c r="CE32" s="768"/>
      <c r="CF32" s="711" t="s">
        <v>318</v>
      </c>
      <c r="CG32" s="712"/>
      <c r="CH32" s="712"/>
      <c r="CI32" s="712"/>
      <c r="CJ32" s="712"/>
      <c r="CK32" s="712"/>
      <c r="CL32" s="712"/>
      <c r="CM32" s="712"/>
      <c r="CN32" s="712"/>
      <c r="CO32" s="712"/>
      <c r="CP32" s="712"/>
      <c r="CQ32" s="713"/>
      <c r="CR32" s="678" t="s">
        <v>229</v>
      </c>
      <c r="CS32" s="679"/>
      <c r="CT32" s="679"/>
      <c r="CU32" s="679"/>
      <c r="CV32" s="679"/>
      <c r="CW32" s="679"/>
      <c r="CX32" s="679"/>
      <c r="CY32" s="680"/>
      <c r="CZ32" s="681" t="s">
        <v>229</v>
      </c>
      <c r="DA32" s="699"/>
      <c r="DB32" s="699"/>
      <c r="DC32" s="700"/>
      <c r="DD32" s="684" t="s">
        <v>229</v>
      </c>
      <c r="DE32" s="679"/>
      <c r="DF32" s="679"/>
      <c r="DG32" s="679"/>
      <c r="DH32" s="679"/>
      <c r="DI32" s="679"/>
      <c r="DJ32" s="679"/>
      <c r="DK32" s="680"/>
      <c r="DL32" s="684" t="s">
        <v>229</v>
      </c>
      <c r="DM32" s="679"/>
      <c r="DN32" s="679"/>
      <c r="DO32" s="679"/>
      <c r="DP32" s="679"/>
      <c r="DQ32" s="679"/>
      <c r="DR32" s="679"/>
      <c r="DS32" s="679"/>
      <c r="DT32" s="679"/>
      <c r="DU32" s="679"/>
      <c r="DV32" s="680"/>
      <c r="DW32" s="681" t="s">
        <v>131</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108118</v>
      </c>
      <c r="S33" s="679"/>
      <c r="T33" s="679"/>
      <c r="U33" s="679"/>
      <c r="V33" s="679"/>
      <c r="W33" s="679"/>
      <c r="X33" s="679"/>
      <c r="Y33" s="680"/>
      <c r="Z33" s="715">
        <v>5.0999999999999996</v>
      </c>
      <c r="AA33" s="715"/>
      <c r="AB33" s="715"/>
      <c r="AC33" s="715"/>
      <c r="AD33" s="716" t="s">
        <v>131</v>
      </c>
      <c r="AE33" s="716"/>
      <c r="AF33" s="716"/>
      <c r="AG33" s="716"/>
      <c r="AH33" s="716"/>
      <c r="AI33" s="716"/>
      <c r="AJ33" s="716"/>
      <c r="AK33" s="716"/>
      <c r="AL33" s="681" t="s">
        <v>229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99.8</v>
      </c>
      <c r="BH33" s="663"/>
      <c r="BI33" s="663"/>
      <c r="BJ33" s="663"/>
      <c r="BK33" s="663"/>
      <c r="BL33" s="663"/>
      <c r="BM33" s="706">
        <v>99.8</v>
      </c>
      <c r="BN33" s="663"/>
      <c r="BO33" s="663"/>
      <c r="BP33" s="663"/>
      <c r="BQ33" s="727"/>
      <c r="BR33" s="742">
        <v>100</v>
      </c>
      <c r="BS33" s="663"/>
      <c r="BT33" s="663"/>
      <c r="BU33" s="663"/>
      <c r="BV33" s="663"/>
      <c r="BW33" s="663"/>
      <c r="BX33" s="706">
        <v>100</v>
      </c>
      <c r="BY33" s="663"/>
      <c r="BZ33" s="663"/>
      <c r="CA33" s="663"/>
      <c r="CB33" s="727"/>
      <c r="CD33" s="711" t="s">
        <v>321</v>
      </c>
      <c r="CE33" s="712"/>
      <c r="CF33" s="712"/>
      <c r="CG33" s="712"/>
      <c r="CH33" s="712"/>
      <c r="CI33" s="712"/>
      <c r="CJ33" s="712"/>
      <c r="CK33" s="712"/>
      <c r="CL33" s="712"/>
      <c r="CM33" s="712"/>
      <c r="CN33" s="712"/>
      <c r="CO33" s="712"/>
      <c r="CP33" s="712"/>
      <c r="CQ33" s="713"/>
      <c r="CR33" s="678">
        <v>856578</v>
      </c>
      <c r="CS33" s="697"/>
      <c r="CT33" s="697"/>
      <c r="CU33" s="697"/>
      <c r="CV33" s="697"/>
      <c r="CW33" s="697"/>
      <c r="CX33" s="697"/>
      <c r="CY33" s="698"/>
      <c r="CZ33" s="681">
        <v>43.3</v>
      </c>
      <c r="DA33" s="699"/>
      <c r="DB33" s="699"/>
      <c r="DC33" s="700"/>
      <c r="DD33" s="684">
        <v>562142</v>
      </c>
      <c r="DE33" s="697"/>
      <c r="DF33" s="697"/>
      <c r="DG33" s="697"/>
      <c r="DH33" s="697"/>
      <c r="DI33" s="697"/>
      <c r="DJ33" s="697"/>
      <c r="DK33" s="698"/>
      <c r="DL33" s="684">
        <v>407076</v>
      </c>
      <c r="DM33" s="697"/>
      <c r="DN33" s="697"/>
      <c r="DO33" s="697"/>
      <c r="DP33" s="697"/>
      <c r="DQ33" s="697"/>
      <c r="DR33" s="697"/>
      <c r="DS33" s="697"/>
      <c r="DT33" s="697"/>
      <c r="DU33" s="697"/>
      <c r="DV33" s="698"/>
      <c r="DW33" s="681">
        <v>36.4</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34863</v>
      </c>
      <c r="S34" s="679"/>
      <c r="T34" s="679"/>
      <c r="U34" s="679"/>
      <c r="V34" s="679"/>
      <c r="W34" s="679"/>
      <c r="X34" s="679"/>
      <c r="Y34" s="680"/>
      <c r="Z34" s="715">
        <v>1.6</v>
      </c>
      <c r="AA34" s="715"/>
      <c r="AB34" s="715"/>
      <c r="AC34" s="715"/>
      <c r="AD34" s="716">
        <v>18158</v>
      </c>
      <c r="AE34" s="716"/>
      <c r="AF34" s="716"/>
      <c r="AG34" s="716"/>
      <c r="AH34" s="716"/>
      <c r="AI34" s="716"/>
      <c r="AJ34" s="716"/>
      <c r="AK34" s="716"/>
      <c r="AL34" s="681">
        <v>1.7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385550</v>
      </c>
      <c r="CS34" s="679"/>
      <c r="CT34" s="679"/>
      <c r="CU34" s="679"/>
      <c r="CV34" s="679"/>
      <c r="CW34" s="679"/>
      <c r="CX34" s="679"/>
      <c r="CY34" s="680"/>
      <c r="CZ34" s="681">
        <v>19.5</v>
      </c>
      <c r="DA34" s="699"/>
      <c r="DB34" s="699"/>
      <c r="DC34" s="700"/>
      <c r="DD34" s="684">
        <v>167060</v>
      </c>
      <c r="DE34" s="679"/>
      <c r="DF34" s="679"/>
      <c r="DG34" s="679"/>
      <c r="DH34" s="679"/>
      <c r="DI34" s="679"/>
      <c r="DJ34" s="679"/>
      <c r="DK34" s="680"/>
      <c r="DL34" s="684">
        <v>134116</v>
      </c>
      <c r="DM34" s="679"/>
      <c r="DN34" s="679"/>
      <c r="DO34" s="679"/>
      <c r="DP34" s="679"/>
      <c r="DQ34" s="679"/>
      <c r="DR34" s="679"/>
      <c r="DS34" s="679"/>
      <c r="DT34" s="679"/>
      <c r="DU34" s="679"/>
      <c r="DV34" s="680"/>
      <c r="DW34" s="681">
        <v>12</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188899</v>
      </c>
      <c r="S35" s="679"/>
      <c r="T35" s="679"/>
      <c r="U35" s="679"/>
      <c r="V35" s="679"/>
      <c r="W35" s="679"/>
      <c r="X35" s="679"/>
      <c r="Y35" s="680"/>
      <c r="Z35" s="715">
        <v>8.9</v>
      </c>
      <c r="AA35" s="715"/>
      <c r="AB35" s="715"/>
      <c r="AC35" s="715"/>
      <c r="AD35" s="716" t="s">
        <v>229</v>
      </c>
      <c r="AE35" s="716"/>
      <c r="AF35" s="716"/>
      <c r="AG35" s="716"/>
      <c r="AH35" s="716"/>
      <c r="AI35" s="716"/>
      <c r="AJ35" s="716"/>
      <c r="AK35" s="716"/>
      <c r="AL35" s="681" t="s">
        <v>131</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2845</v>
      </c>
      <c r="CS35" s="697"/>
      <c r="CT35" s="697"/>
      <c r="CU35" s="697"/>
      <c r="CV35" s="697"/>
      <c r="CW35" s="697"/>
      <c r="CX35" s="697"/>
      <c r="CY35" s="698"/>
      <c r="CZ35" s="681">
        <v>0.1</v>
      </c>
      <c r="DA35" s="699"/>
      <c r="DB35" s="699"/>
      <c r="DC35" s="700"/>
      <c r="DD35" s="684">
        <v>749</v>
      </c>
      <c r="DE35" s="697"/>
      <c r="DF35" s="697"/>
      <c r="DG35" s="697"/>
      <c r="DH35" s="697"/>
      <c r="DI35" s="697"/>
      <c r="DJ35" s="697"/>
      <c r="DK35" s="698"/>
      <c r="DL35" s="684">
        <v>546</v>
      </c>
      <c r="DM35" s="697"/>
      <c r="DN35" s="697"/>
      <c r="DO35" s="697"/>
      <c r="DP35" s="697"/>
      <c r="DQ35" s="697"/>
      <c r="DR35" s="697"/>
      <c r="DS35" s="697"/>
      <c r="DT35" s="697"/>
      <c r="DU35" s="697"/>
      <c r="DV35" s="698"/>
      <c r="DW35" s="681">
        <v>0</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141694</v>
      </c>
      <c r="S36" s="679"/>
      <c r="T36" s="679"/>
      <c r="U36" s="679"/>
      <c r="V36" s="679"/>
      <c r="W36" s="679"/>
      <c r="X36" s="679"/>
      <c r="Y36" s="680"/>
      <c r="Z36" s="715">
        <v>6.6</v>
      </c>
      <c r="AA36" s="715"/>
      <c r="AB36" s="715"/>
      <c r="AC36" s="715"/>
      <c r="AD36" s="716" t="s">
        <v>229</v>
      </c>
      <c r="AE36" s="716"/>
      <c r="AF36" s="716"/>
      <c r="AG36" s="716"/>
      <c r="AH36" s="716"/>
      <c r="AI36" s="716"/>
      <c r="AJ36" s="716"/>
      <c r="AK36" s="716"/>
      <c r="AL36" s="681" t="s">
        <v>229</v>
      </c>
      <c r="AM36" s="682"/>
      <c r="AN36" s="682"/>
      <c r="AO36" s="717"/>
      <c r="AP36" s="235"/>
      <c r="AQ36" s="730" t="s">
        <v>329</v>
      </c>
      <c r="AR36" s="731"/>
      <c r="AS36" s="731"/>
      <c r="AT36" s="731"/>
      <c r="AU36" s="731"/>
      <c r="AV36" s="731"/>
      <c r="AW36" s="731"/>
      <c r="AX36" s="731"/>
      <c r="AY36" s="732"/>
      <c r="AZ36" s="733">
        <v>148245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6870</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188056</v>
      </c>
      <c r="CS36" s="679"/>
      <c r="CT36" s="679"/>
      <c r="CU36" s="679"/>
      <c r="CV36" s="679"/>
      <c r="CW36" s="679"/>
      <c r="CX36" s="679"/>
      <c r="CY36" s="680"/>
      <c r="CZ36" s="681">
        <v>9.5</v>
      </c>
      <c r="DA36" s="699"/>
      <c r="DB36" s="699"/>
      <c r="DC36" s="700"/>
      <c r="DD36" s="684">
        <v>157257</v>
      </c>
      <c r="DE36" s="679"/>
      <c r="DF36" s="679"/>
      <c r="DG36" s="679"/>
      <c r="DH36" s="679"/>
      <c r="DI36" s="679"/>
      <c r="DJ36" s="679"/>
      <c r="DK36" s="680"/>
      <c r="DL36" s="684">
        <v>130678</v>
      </c>
      <c r="DM36" s="679"/>
      <c r="DN36" s="679"/>
      <c r="DO36" s="679"/>
      <c r="DP36" s="679"/>
      <c r="DQ36" s="679"/>
      <c r="DR36" s="679"/>
      <c r="DS36" s="679"/>
      <c r="DT36" s="679"/>
      <c r="DU36" s="679"/>
      <c r="DV36" s="680"/>
      <c r="DW36" s="681">
        <v>11.7</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164119</v>
      </c>
      <c r="S37" s="679"/>
      <c r="T37" s="679"/>
      <c r="U37" s="679"/>
      <c r="V37" s="679"/>
      <c r="W37" s="679"/>
      <c r="X37" s="679"/>
      <c r="Y37" s="680"/>
      <c r="Z37" s="715">
        <v>7.7</v>
      </c>
      <c r="AA37" s="715"/>
      <c r="AB37" s="715"/>
      <c r="AC37" s="715"/>
      <c r="AD37" s="716" t="s">
        <v>229</v>
      </c>
      <c r="AE37" s="716"/>
      <c r="AF37" s="716"/>
      <c r="AG37" s="716"/>
      <c r="AH37" s="716"/>
      <c r="AI37" s="716"/>
      <c r="AJ37" s="716"/>
      <c r="AK37" s="716"/>
      <c r="AL37" s="681" t="s">
        <v>131</v>
      </c>
      <c r="AM37" s="682"/>
      <c r="AN37" s="682"/>
      <c r="AO37" s="717"/>
      <c r="AQ37" s="718" t="s">
        <v>333</v>
      </c>
      <c r="AR37" s="719"/>
      <c r="AS37" s="719"/>
      <c r="AT37" s="719"/>
      <c r="AU37" s="719"/>
      <c r="AV37" s="719"/>
      <c r="AW37" s="719"/>
      <c r="AX37" s="719"/>
      <c r="AY37" s="720"/>
      <c r="AZ37" s="678">
        <v>45885</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6870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54753</v>
      </c>
      <c r="CS37" s="697"/>
      <c r="CT37" s="697"/>
      <c r="CU37" s="697"/>
      <c r="CV37" s="697"/>
      <c r="CW37" s="697"/>
      <c r="CX37" s="697"/>
      <c r="CY37" s="698"/>
      <c r="CZ37" s="681">
        <v>2.8</v>
      </c>
      <c r="DA37" s="699"/>
      <c r="DB37" s="699"/>
      <c r="DC37" s="700"/>
      <c r="DD37" s="684">
        <v>54357</v>
      </c>
      <c r="DE37" s="697"/>
      <c r="DF37" s="697"/>
      <c r="DG37" s="697"/>
      <c r="DH37" s="697"/>
      <c r="DI37" s="697"/>
      <c r="DJ37" s="697"/>
      <c r="DK37" s="698"/>
      <c r="DL37" s="684">
        <v>54357</v>
      </c>
      <c r="DM37" s="697"/>
      <c r="DN37" s="697"/>
      <c r="DO37" s="697"/>
      <c r="DP37" s="697"/>
      <c r="DQ37" s="697"/>
      <c r="DR37" s="697"/>
      <c r="DS37" s="697"/>
      <c r="DT37" s="697"/>
      <c r="DU37" s="697"/>
      <c r="DV37" s="698"/>
      <c r="DW37" s="681">
        <v>4.9000000000000004</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46428</v>
      </c>
      <c r="S38" s="679"/>
      <c r="T38" s="679"/>
      <c r="U38" s="679"/>
      <c r="V38" s="679"/>
      <c r="W38" s="679"/>
      <c r="X38" s="679"/>
      <c r="Y38" s="680"/>
      <c r="Z38" s="715">
        <v>2.2000000000000002</v>
      </c>
      <c r="AA38" s="715"/>
      <c r="AB38" s="715"/>
      <c r="AC38" s="715"/>
      <c r="AD38" s="716">
        <v>2982</v>
      </c>
      <c r="AE38" s="716"/>
      <c r="AF38" s="716"/>
      <c r="AG38" s="716"/>
      <c r="AH38" s="716"/>
      <c r="AI38" s="716"/>
      <c r="AJ38" s="716"/>
      <c r="AK38" s="716"/>
      <c r="AL38" s="681">
        <v>0.3</v>
      </c>
      <c r="AM38" s="682"/>
      <c r="AN38" s="682"/>
      <c r="AO38" s="717"/>
      <c r="AQ38" s="718" t="s">
        <v>337</v>
      </c>
      <c r="AR38" s="719"/>
      <c r="AS38" s="719"/>
      <c r="AT38" s="719"/>
      <c r="AU38" s="719"/>
      <c r="AV38" s="719"/>
      <c r="AW38" s="719"/>
      <c r="AX38" s="719"/>
      <c r="AY38" s="720"/>
      <c r="AZ38" s="678">
        <v>27938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142</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148245</v>
      </c>
      <c r="CS38" s="679"/>
      <c r="CT38" s="679"/>
      <c r="CU38" s="679"/>
      <c r="CV38" s="679"/>
      <c r="CW38" s="679"/>
      <c r="CX38" s="679"/>
      <c r="CY38" s="680"/>
      <c r="CZ38" s="681">
        <v>7.5</v>
      </c>
      <c r="DA38" s="699"/>
      <c r="DB38" s="699"/>
      <c r="DC38" s="700"/>
      <c r="DD38" s="684">
        <v>141736</v>
      </c>
      <c r="DE38" s="679"/>
      <c r="DF38" s="679"/>
      <c r="DG38" s="679"/>
      <c r="DH38" s="679"/>
      <c r="DI38" s="679"/>
      <c r="DJ38" s="679"/>
      <c r="DK38" s="680"/>
      <c r="DL38" s="684">
        <v>141736</v>
      </c>
      <c r="DM38" s="679"/>
      <c r="DN38" s="679"/>
      <c r="DO38" s="679"/>
      <c r="DP38" s="679"/>
      <c r="DQ38" s="679"/>
      <c r="DR38" s="679"/>
      <c r="DS38" s="679"/>
      <c r="DT38" s="679"/>
      <c r="DU38" s="679"/>
      <c r="DV38" s="680"/>
      <c r="DW38" s="681">
        <v>12.7</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163900</v>
      </c>
      <c r="S39" s="679"/>
      <c r="T39" s="679"/>
      <c r="U39" s="679"/>
      <c r="V39" s="679"/>
      <c r="W39" s="679"/>
      <c r="X39" s="679"/>
      <c r="Y39" s="680"/>
      <c r="Z39" s="715">
        <v>7.7</v>
      </c>
      <c r="AA39" s="715"/>
      <c r="AB39" s="715"/>
      <c r="AC39" s="715"/>
      <c r="AD39" s="716" t="s">
        <v>131</v>
      </c>
      <c r="AE39" s="716"/>
      <c r="AF39" s="716"/>
      <c r="AG39" s="716"/>
      <c r="AH39" s="716"/>
      <c r="AI39" s="716"/>
      <c r="AJ39" s="716"/>
      <c r="AK39" s="716"/>
      <c r="AL39" s="681" t="s">
        <v>131</v>
      </c>
      <c r="AM39" s="682"/>
      <c r="AN39" s="682"/>
      <c r="AO39" s="717"/>
      <c r="AQ39" s="718" t="s">
        <v>341</v>
      </c>
      <c r="AR39" s="719"/>
      <c r="AS39" s="719"/>
      <c r="AT39" s="719"/>
      <c r="AU39" s="719"/>
      <c r="AV39" s="719"/>
      <c r="AW39" s="719"/>
      <c r="AX39" s="719"/>
      <c r="AY39" s="720"/>
      <c r="AZ39" s="678" t="s">
        <v>131</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203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131882</v>
      </c>
      <c r="CS39" s="697"/>
      <c r="CT39" s="697"/>
      <c r="CU39" s="697"/>
      <c r="CV39" s="697"/>
      <c r="CW39" s="697"/>
      <c r="CX39" s="697"/>
      <c r="CY39" s="698"/>
      <c r="CZ39" s="681">
        <v>6.7</v>
      </c>
      <c r="DA39" s="699"/>
      <c r="DB39" s="699"/>
      <c r="DC39" s="700"/>
      <c r="DD39" s="684">
        <v>95340</v>
      </c>
      <c r="DE39" s="697"/>
      <c r="DF39" s="697"/>
      <c r="DG39" s="697"/>
      <c r="DH39" s="697"/>
      <c r="DI39" s="697"/>
      <c r="DJ39" s="697"/>
      <c r="DK39" s="698"/>
      <c r="DL39" s="684" t="s">
        <v>131</v>
      </c>
      <c r="DM39" s="697"/>
      <c r="DN39" s="697"/>
      <c r="DO39" s="697"/>
      <c r="DP39" s="697"/>
      <c r="DQ39" s="697"/>
      <c r="DR39" s="697"/>
      <c r="DS39" s="697"/>
      <c r="DT39" s="697"/>
      <c r="DU39" s="697"/>
      <c r="DV39" s="698"/>
      <c r="DW39" s="681" t="s">
        <v>131</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131</v>
      </c>
      <c r="AE40" s="716"/>
      <c r="AF40" s="716"/>
      <c r="AG40" s="716"/>
      <c r="AH40" s="716"/>
      <c r="AI40" s="716"/>
      <c r="AJ40" s="716"/>
      <c r="AK40" s="716"/>
      <c r="AL40" s="681" t="s">
        <v>131</v>
      </c>
      <c r="AM40" s="682"/>
      <c r="AN40" s="682"/>
      <c r="AO40" s="717"/>
      <c r="AQ40" s="718" t="s">
        <v>345</v>
      </c>
      <c r="AR40" s="719"/>
      <c r="AS40" s="719"/>
      <c r="AT40" s="719"/>
      <c r="AU40" s="719"/>
      <c r="AV40" s="719"/>
      <c r="AW40" s="719"/>
      <c r="AX40" s="719"/>
      <c r="AY40" s="720"/>
      <c r="AZ40" s="678" t="s">
        <v>131</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59</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131</v>
      </c>
      <c r="CS40" s="679"/>
      <c r="CT40" s="679"/>
      <c r="CU40" s="679"/>
      <c r="CV40" s="679"/>
      <c r="CW40" s="679"/>
      <c r="CX40" s="679"/>
      <c r="CY40" s="680"/>
      <c r="CZ40" s="681" t="s">
        <v>229</v>
      </c>
      <c r="DA40" s="699"/>
      <c r="DB40" s="699"/>
      <c r="DC40" s="700"/>
      <c r="DD40" s="684" t="s">
        <v>131</v>
      </c>
      <c r="DE40" s="679"/>
      <c r="DF40" s="679"/>
      <c r="DG40" s="679"/>
      <c r="DH40" s="679"/>
      <c r="DI40" s="679"/>
      <c r="DJ40" s="679"/>
      <c r="DK40" s="680"/>
      <c r="DL40" s="684" t="s">
        <v>229</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27000</v>
      </c>
      <c r="S41" s="679"/>
      <c r="T41" s="679"/>
      <c r="U41" s="679"/>
      <c r="V41" s="679"/>
      <c r="W41" s="679"/>
      <c r="X41" s="679"/>
      <c r="Y41" s="680"/>
      <c r="Z41" s="715">
        <v>1.3</v>
      </c>
      <c r="AA41" s="715"/>
      <c r="AB41" s="715"/>
      <c r="AC41" s="715"/>
      <c r="AD41" s="716" t="s">
        <v>229</v>
      </c>
      <c r="AE41" s="716"/>
      <c r="AF41" s="716"/>
      <c r="AG41" s="716"/>
      <c r="AH41" s="716"/>
      <c r="AI41" s="716"/>
      <c r="AJ41" s="716"/>
      <c r="AK41" s="716"/>
      <c r="AL41" s="681" t="s">
        <v>229</v>
      </c>
      <c r="AM41" s="682"/>
      <c r="AN41" s="682"/>
      <c r="AO41" s="717"/>
      <c r="AQ41" s="718" t="s">
        <v>350</v>
      </c>
      <c r="AR41" s="719"/>
      <c r="AS41" s="719"/>
      <c r="AT41" s="719"/>
      <c r="AU41" s="719"/>
      <c r="AV41" s="719"/>
      <c r="AW41" s="719"/>
      <c r="AX41" s="719"/>
      <c r="AY41" s="720"/>
      <c r="AZ41" s="678">
        <v>9435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v>9</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229</v>
      </c>
      <c r="DA41" s="699"/>
      <c r="DB41" s="699"/>
      <c r="DC41" s="700"/>
      <c r="DD41" s="684" t="s">
        <v>131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2133766</v>
      </c>
      <c r="S42" s="701"/>
      <c r="T42" s="701"/>
      <c r="U42" s="701"/>
      <c r="V42" s="701"/>
      <c r="W42" s="701"/>
      <c r="X42" s="701"/>
      <c r="Y42" s="703"/>
      <c r="Z42" s="704">
        <v>100</v>
      </c>
      <c r="AA42" s="704"/>
      <c r="AB42" s="704"/>
      <c r="AC42" s="704"/>
      <c r="AD42" s="705">
        <v>1092096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64987</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339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503421</v>
      </c>
      <c r="CS42" s="679"/>
      <c r="CT42" s="679"/>
      <c r="CU42" s="679"/>
      <c r="CV42" s="679"/>
      <c r="CW42" s="679"/>
      <c r="CX42" s="679"/>
      <c r="CY42" s="680"/>
      <c r="CZ42" s="681">
        <v>25.4</v>
      </c>
      <c r="DA42" s="682"/>
      <c r="DB42" s="682"/>
      <c r="DC42" s="683"/>
      <c r="DD42" s="684">
        <v>201244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17189</v>
      </c>
      <c r="CS43" s="697"/>
      <c r="CT43" s="697"/>
      <c r="CU43" s="697"/>
      <c r="CV43" s="697"/>
      <c r="CW43" s="697"/>
      <c r="CX43" s="697"/>
      <c r="CY43" s="698"/>
      <c r="CZ43" s="681">
        <v>0.9</v>
      </c>
      <c r="DA43" s="699"/>
      <c r="DB43" s="699"/>
      <c r="DC43" s="700"/>
      <c r="DD43" s="684">
        <v>17189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499041</v>
      </c>
      <c r="CS44" s="679"/>
      <c r="CT44" s="679"/>
      <c r="CU44" s="679"/>
      <c r="CV44" s="679"/>
      <c r="CW44" s="679"/>
      <c r="CX44" s="679"/>
      <c r="CY44" s="680"/>
      <c r="CZ44" s="681">
        <v>25.2</v>
      </c>
      <c r="DA44" s="682"/>
      <c r="DB44" s="682"/>
      <c r="DC44" s="683"/>
      <c r="DD44" s="684">
        <v>200526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349861</v>
      </c>
      <c r="CS45" s="697"/>
      <c r="CT45" s="697"/>
      <c r="CU45" s="697"/>
      <c r="CV45" s="697"/>
      <c r="CW45" s="697"/>
      <c r="CX45" s="697"/>
      <c r="CY45" s="698"/>
      <c r="CZ45" s="681">
        <v>17.7</v>
      </c>
      <c r="DA45" s="699"/>
      <c r="DB45" s="699"/>
      <c r="DC45" s="700"/>
      <c r="DD45" s="684">
        <v>86596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149180</v>
      </c>
      <c r="CS46" s="679"/>
      <c r="CT46" s="679"/>
      <c r="CU46" s="679"/>
      <c r="CV46" s="679"/>
      <c r="CW46" s="679"/>
      <c r="CX46" s="679"/>
      <c r="CY46" s="680"/>
      <c r="CZ46" s="681">
        <v>7.5</v>
      </c>
      <c r="DA46" s="682"/>
      <c r="DB46" s="682"/>
      <c r="DC46" s="683"/>
      <c r="DD46" s="684">
        <v>113930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4380</v>
      </c>
      <c r="CS47" s="697"/>
      <c r="CT47" s="697"/>
      <c r="CU47" s="697"/>
      <c r="CV47" s="697"/>
      <c r="CW47" s="697"/>
      <c r="CX47" s="697"/>
      <c r="CY47" s="698"/>
      <c r="CZ47" s="681">
        <v>0.2</v>
      </c>
      <c r="DA47" s="699"/>
      <c r="DB47" s="699"/>
      <c r="DC47" s="700"/>
      <c r="DD47" s="684">
        <v>718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131</v>
      </c>
      <c r="CS48" s="679"/>
      <c r="CT48" s="679"/>
      <c r="CU48" s="679"/>
      <c r="CV48" s="679"/>
      <c r="CW48" s="679"/>
      <c r="CX48" s="679"/>
      <c r="CY48" s="680"/>
      <c r="CZ48" s="681" t="s">
        <v>229</v>
      </c>
      <c r="DA48" s="682"/>
      <c r="DB48" s="682"/>
      <c r="DC48" s="683"/>
      <c r="DD48" s="684" t="s">
        <v>131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1978811</v>
      </c>
      <c r="CS49" s="663"/>
      <c r="CT49" s="663"/>
      <c r="CU49" s="663"/>
      <c r="CV49" s="663"/>
      <c r="CW49" s="663"/>
      <c r="CX49" s="663"/>
      <c r="CY49" s="664"/>
      <c r="CZ49" s="665">
        <v>100</v>
      </c>
      <c r="DA49" s="666"/>
      <c r="DB49" s="666"/>
      <c r="DC49" s="667"/>
      <c r="DD49" s="668">
        <v>1336302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iRiTqRi1MDFQdxJNxqPpN2kLTYtJ9CzzaiTwRzkl5iibdUkLDhIiv0lCMlK6paJyjjm55ZUepYob+urKzuKIQ==" saltValue="5sYUKKTPsvj0/Lhys99f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9" t="s">
        <v>368</v>
      </c>
      <c r="DK2" s="1210"/>
      <c r="DL2" s="1210"/>
      <c r="DM2" s="1210"/>
      <c r="DN2" s="1210"/>
      <c r="DO2" s="1211"/>
      <c r="DP2" s="250"/>
      <c r="DQ2" s="1209" t="s">
        <v>369</v>
      </c>
      <c r="DR2" s="1210"/>
      <c r="DS2" s="1210"/>
      <c r="DT2" s="1210"/>
      <c r="DU2" s="1210"/>
      <c r="DV2" s="1210"/>
      <c r="DW2" s="1210"/>
      <c r="DX2" s="1210"/>
      <c r="DY2" s="1210"/>
      <c r="DZ2" s="121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2" t="s">
        <v>370</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4" t="s">
        <v>372</v>
      </c>
      <c r="B5" s="1095"/>
      <c r="C5" s="1095"/>
      <c r="D5" s="1095"/>
      <c r="E5" s="1095"/>
      <c r="F5" s="1095"/>
      <c r="G5" s="1095"/>
      <c r="H5" s="1095"/>
      <c r="I5" s="1095"/>
      <c r="J5" s="1095"/>
      <c r="K5" s="1095"/>
      <c r="L5" s="1095"/>
      <c r="M5" s="1095"/>
      <c r="N5" s="1095"/>
      <c r="O5" s="1095"/>
      <c r="P5" s="1096"/>
      <c r="Q5" s="1100" t="s">
        <v>373</v>
      </c>
      <c r="R5" s="1101"/>
      <c r="S5" s="1101"/>
      <c r="T5" s="1101"/>
      <c r="U5" s="1102"/>
      <c r="V5" s="1100" t="s">
        <v>374</v>
      </c>
      <c r="W5" s="1101"/>
      <c r="X5" s="1101"/>
      <c r="Y5" s="1101"/>
      <c r="Z5" s="1102"/>
      <c r="AA5" s="1100" t="s">
        <v>375</v>
      </c>
      <c r="AB5" s="1101"/>
      <c r="AC5" s="1101"/>
      <c r="AD5" s="1101"/>
      <c r="AE5" s="1101"/>
      <c r="AF5" s="1212" t="s">
        <v>376</v>
      </c>
      <c r="AG5" s="1101"/>
      <c r="AH5" s="1101"/>
      <c r="AI5" s="1101"/>
      <c r="AJ5" s="1116"/>
      <c r="AK5" s="1101" t="s">
        <v>377</v>
      </c>
      <c r="AL5" s="1101"/>
      <c r="AM5" s="1101"/>
      <c r="AN5" s="1101"/>
      <c r="AO5" s="1102"/>
      <c r="AP5" s="1100" t="s">
        <v>378</v>
      </c>
      <c r="AQ5" s="1101"/>
      <c r="AR5" s="1101"/>
      <c r="AS5" s="1101"/>
      <c r="AT5" s="1102"/>
      <c r="AU5" s="1100" t="s">
        <v>379</v>
      </c>
      <c r="AV5" s="1101"/>
      <c r="AW5" s="1101"/>
      <c r="AX5" s="1101"/>
      <c r="AY5" s="1116"/>
      <c r="AZ5" s="257"/>
      <c r="BA5" s="257"/>
      <c r="BB5" s="257"/>
      <c r="BC5" s="257"/>
      <c r="BD5" s="257"/>
      <c r="BE5" s="258"/>
      <c r="BF5" s="258"/>
      <c r="BG5" s="258"/>
      <c r="BH5" s="258"/>
      <c r="BI5" s="258"/>
      <c r="BJ5" s="258"/>
      <c r="BK5" s="258"/>
      <c r="BL5" s="258"/>
      <c r="BM5" s="258"/>
      <c r="BN5" s="258"/>
      <c r="BO5" s="258"/>
      <c r="BP5" s="258"/>
      <c r="BQ5" s="1094" t="s">
        <v>380</v>
      </c>
      <c r="BR5" s="1095"/>
      <c r="BS5" s="1095"/>
      <c r="BT5" s="1095"/>
      <c r="BU5" s="1095"/>
      <c r="BV5" s="1095"/>
      <c r="BW5" s="1095"/>
      <c r="BX5" s="1095"/>
      <c r="BY5" s="1095"/>
      <c r="BZ5" s="1095"/>
      <c r="CA5" s="1095"/>
      <c r="CB5" s="1095"/>
      <c r="CC5" s="1095"/>
      <c r="CD5" s="1095"/>
      <c r="CE5" s="1095"/>
      <c r="CF5" s="1095"/>
      <c r="CG5" s="1096"/>
      <c r="CH5" s="1100" t="s">
        <v>381</v>
      </c>
      <c r="CI5" s="1101"/>
      <c r="CJ5" s="1101"/>
      <c r="CK5" s="1101"/>
      <c r="CL5" s="1102"/>
      <c r="CM5" s="1100" t="s">
        <v>382</v>
      </c>
      <c r="CN5" s="1101"/>
      <c r="CO5" s="1101"/>
      <c r="CP5" s="1101"/>
      <c r="CQ5" s="1102"/>
      <c r="CR5" s="1100" t="s">
        <v>383</v>
      </c>
      <c r="CS5" s="1101"/>
      <c r="CT5" s="1101"/>
      <c r="CU5" s="1101"/>
      <c r="CV5" s="1102"/>
      <c r="CW5" s="1100" t="s">
        <v>384</v>
      </c>
      <c r="CX5" s="1101"/>
      <c r="CY5" s="1101"/>
      <c r="CZ5" s="1101"/>
      <c r="DA5" s="1102"/>
      <c r="DB5" s="1100" t="s">
        <v>385</v>
      </c>
      <c r="DC5" s="1101"/>
      <c r="DD5" s="1101"/>
      <c r="DE5" s="1101"/>
      <c r="DF5" s="1102"/>
      <c r="DG5" s="1197" t="s">
        <v>386</v>
      </c>
      <c r="DH5" s="1198"/>
      <c r="DI5" s="1198"/>
      <c r="DJ5" s="1198"/>
      <c r="DK5" s="1199"/>
      <c r="DL5" s="1197" t="s">
        <v>387</v>
      </c>
      <c r="DM5" s="1198"/>
      <c r="DN5" s="1198"/>
      <c r="DO5" s="1198"/>
      <c r="DP5" s="1199"/>
      <c r="DQ5" s="1100" t="s">
        <v>388</v>
      </c>
      <c r="DR5" s="1101"/>
      <c r="DS5" s="1101"/>
      <c r="DT5" s="1101"/>
      <c r="DU5" s="1102"/>
      <c r="DV5" s="1100" t="s">
        <v>379</v>
      </c>
      <c r="DW5" s="1101"/>
      <c r="DX5" s="1101"/>
      <c r="DY5" s="1101"/>
      <c r="DZ5" s="1116"/>
      <c r="EA5" s="255"/>
    </row>
    <row r="6" spans="1:131" s="256"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3"/>
      <c r="BA6" s="253"/>
      <c r="BB6" s="253"/>
      <c r="BC6" s="253"/>
      <c r="BD6" s="253"/>
      <c r="BE6" s="254"/>
      <c r="BF6" s="254"/>
      <c r="BG6" s="254"/>
      <c r="BH6" s="254"/>
      <c r="BI6" s="254"/>
      <c r="BJ6" s="254"/>
      <c r="BK6" s="254"/>
      <c r="BL6" s="254"/>
      <c r="BM6" s="254"/>
      <c r="BN6" s="254"/>
      <c r="BO6" s="254"/>
      <c r="BP6" s="254"/>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5"/>
    </row>
    <row r="7" spans="1:131" s="256" customFormat="1" ht="26.25" customHeight="1" thickTop="1" x14ac:dyDescent="0.15">
      <c r="A7" s="259">
        <v>1</v>
      </c>
      <c r="B7" s="1149" t="s">
        <v>389</v>
      </c>
      <c r="C7" s="1150"/>
      <c r="D7" s="1150"/>
      <c r="E7" s="1150"/>
      <c r="F7" s="1150"/>
      <c r="G7" s="1150"/>
      <c r="H7" s="1150"/>
      <c r="I7" s="1150"/>
      <c r="J7" s="1150"/>
      <c r="K7" s="1150"/>
      <c r="L7" s="1150"/>
      <c r="M7" s="1150"/>
      <c r="N7" s="1150"/>
      <c r="O7" s="1150"/>
      <c r="P7" s="1151"/>
      <c r="Q7" s="1203">
        <v>2114</v>
      </c>
      <c r="R7" s="1204"/>
      <c r="S7" s="1204"/>
      <c r="T7" s="1204"/>
      <c r="U7" s="1204"/>
      <c r="V7" s="1204">
        <v>1962</v>
      </c>
      <c r="W7" s="1204"/>
      <c r="X7" s="1204"/>
      <c r="Y7" s="1204"/>
      <c r="Z7" s="1204"/>
      <c r="AA7" s="1204">
        <v>152</v>
      </c>
      <c r="AB7" s="1204"/>
      <c r="AC7" s="1204"/>
      <c r="AD7" s="1204"/>
      <c r="AE7" s="1205"/>
      <c r="AF7" s="1206">
        <v>149</v>
      </c>
      <c r="AG7" s="1207"/>
      <c r="AH7" s="1207"/>
      <c r="AI7" s="1207"/>
      <c r="AJ7" s="1208"/>
      <c r="AK7" s="1190">
        <v>142</v>
      </c>
      <c r="AL7" s="1191"/>
      <c r="AM7" s="1191"/>
      <c r="AN7" s="1191"/>
      <c r="AO7" s="1191"/>
      <c r="AP7" s="1191">
        <v>1421</v>
      </c>
      <c r="AQ7" s="1191"/>
      <c r="AR7" s="1191"/>
      <c r="AS7" s="1191"/>
      <c r="AT7" s="1191"/>
      <c r="AU7" s="1192"/>
      <c r="AV7" s="1192"/>
      <c r="AW7" s="1192"/>
      <c r="AX7" s="1192"/>
      <c r="AY7" s="1193"/>
      <c r="AZ7" s="253"/>
      <c r="BA7" s="253"/>
      <c r="BB7" s="253"/>
      <c r="BC7" s="253"/>
      <c r="BD7" s="253"/>
      <c r="BE7" s="254"/>
      <c r="BF7" s="254"/>
      <c r="BG7" s="254"/>
      <c r="BH7" s="254"/>
      <c r="BI7" s="254"/>
      <c r="BJ7" s="254"/>
      <c r="BK7" s="254"/>
      <c r="BL7" s="254"/>
      <c r="BM7" s="254"/>
      <c r="BN7" s="254"/>
      <c r="BO7" s="254"/>
      <c r="BP7" s="254"/>
      <c r="BQ7" s="260">
        <v>1</v>
      </c>
      <c r="BR7" s="261"/>
      <c r="BS7" s="1194" t="s">
        <v>608</v>
      </c>
      <c r="BT7" s="1195"/>
      <c r="BU7" s="1195"/>
      <c r="BV7" s="1195"/>
      <c r="BW7" s="1195"/>
      <c r="BX7" s="1195"/>
      <c r="BY7" s="1195"/>
      <c r="BZ7" s="1195"/>
      <c r="CA7" s="1195"/>
      <c r="CB7" s="1195"/>
      <c r="CC7" s="1195"/>
      <c r="CD7" s="1195"/>
      <c r="CE7" s="1195"/>
      <c r="CF7" s="1195"/>
      <c r="CG7" s="1196"/>
      <c r="CH7" s="1187">
        <v>0</v>
      </c>
      <c r="CI7" s="1188"/>
      <c r="CJ7" s="1188"/>
      <c r="CK7" s="1188"/>
      <c r="CL7" s="1189"/>
      <c r="CM7" s="1187">
        <v>3</v>
      </c>
      <c r="CN7" s="1188"/>
      <c r="CO7" s="1188"/>
      <c r="CP7" s="1188"/>
      <c r="CQ7" s="1189"/>
      <c r="CR7" s="1187">
        <v>11</v>
      </c>
      <c r="CS7" s="1188"/>
      <c r="CT7" s="1188"/>
      <c r="CU7" s="1188"/>
      <c r="CV7" s="1189"/>
      <c r="CW7" s="1187" t="s">
        <v>607</v>
      </c>
      <c r="CX7" s="1188"/>
      <c r="CY7" s="1188"/>
      <c r="CZ7" s="1188"/>
      <c r="DA7" s="1189"/>
      <c r="DB7" s="1187" t="s">
        <v>607</v>
      </c>
      <c r="DC7" s="1188"/>
      <c r="DD7" s="1188"/>
      <c r="DE7" s="1188"/>
      <c r="DF7" s="1189"/>
      <c r="DG7" s="1187" t="s">
        <v>607</v>
      </c>
      <c r="DH7" s="1188"/>
      <c r="DI7" s="1188"/>
      <c r="DJ7" s="1188"/>
      <c r="DK7" s="1189"/>
      <c r="DL7" s="1187" t="s">
        <v>607</v>
      </c>
      <c r="DM7" s="1188"/>
      <c r="DN7" s="1188"/>
      <c r="DO7" s="1188"/>
      <c r="DP7" s="1189"/>
      <c r="DQ7" s="1187" t="s">
        <v>607</v>
      </c>
      <c r="DR7" s="1188"/>
      <c r="DS7" s="1188"/>
      <c r="DT7" s="1188"/>
      <c r="DU7" s="1189"/>
      <c r="DV7" s="1214"/>
      <c r="DW7" s="1215"/>
      <c r="DX7" s="1215"/>
      <c r="DY7" s="1215"/>
      <c r="DZ7" s="1216"/>
      <c r="EA7" s="255"/>
    </row>
    <row r="8" spans="1:131" s="256" customFormat="1" ht="26.25" customHeight="1" x14ac:dyDescent="0.15">
      <c r="A8" s="262">
        <v>2</v>
      </c>
      <c r="B8" s="1136" t="s">
        <v>390</v>
      </c>
      <c r="C8" s="1137"/>
      <c r="D8" s="1137"/>
      <c r="E8" s="1137"/>
      <c r="F8" s="1137"/>
      <c r="G8" s="1137"/>
      <c r="H8" s="1137"/>
      <c r="I8" s="1137"/>
      <c r="J8" s="1137"/>
      <c r="K8" s="1137"/>
      <c r="L8" s="1137"/>
      <c r="M8" s="1137"/>
      <c r="N8" s="1137"/>
      <c r="O8" s="1137"/>
      <c r="P8" s="1138"/>
      <c r="Q8" s="1142">
        <v>20</v>
      </c>
      <c r="R8" s="1143"/>
      <c r="S8" s="1143"/>
      <c r="T8" s="1143"/>
      <c r="U8" s="1143"/>
      <c r="V8" s="1143">
        <v>17</v>
      </c>
      <c r="W8" s="1143"/>
      <c r="X8" s="1143"/>
      <c r="Y8" s="1143"/>
      <c r="Z8" s="1143"/>
      <c r="AA8" s="1143">
        <v>3</v>
      </c>
      <c r="AB8" s="1143"/>
      <c r="AC8" s="1143"/>
      <c r="AD8" s="1143"/>
      <c r="AE8" s="1144"/>
      <c r="AF8" s="1118">
        <v>3</v>
      </c>
      <c r="AG8" s="1119"/>
      <c r="AH8" s="1119"/>
      <c r="AI8" s="1119"/>
      <c r="AJ8" s="1120"/>
      <c r="AK8" s="1185">
        <v>3</v>
      </c>
      <c r="AL8" s="1186"/>
      <c r="AM8" s="1186"/>
      <c r="AN8" s="1186"/>
      <c r="AO8" s="1186"/>
      <c r="AP8" s="1186" t="s">
        <v>594</v>
      </c>
      <c r="AQ8" s="1186"/>
      <c r="AR8" s="1186"/>
      <c r="AS8" s="1186"/>
      <c r="AT8" s="1186"/>
      <c r="AU8" s="1183"/>
      <c r="AV8" s="1183"/>
      <c r="AW8" s="1183"/>
      <c r="AX8" s="1183"/>
      <c r="AY8" s="1184"/>
      <c r="AZ8" s="253"/>
      <c r="BA8" s="253"/>
      <c r="BB8" s="253"/>
      <c r="BC8" s="253"/>
      <c r="BD8" s="253"/>
      <c r="BE8" s="254"/>
      <c r="BF8" s="254"/>
      <c r="BG8" s="254"/>
      <c r="BH8" s="254"/>
      <c r="BI8" s="254"/>
      <c r="BJ8" s="254"/>
      <c r="BK8" s="254"/>
      <c r="BL8" s="254"/>
      <c r="BM8" s="254"/>
      <c r="BN8" s="254"/>
      <c r="BO8" s="254"/>
      <c r="BP8" s="254"/>
      <c r="BQ8" s="263">
        <v>2</v>
      </c>
      <c r="BR8" s="264"/>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5"/>
    </row>
    <row r="9" spans="1:131" s="256" customFormat="1" ht="26.25" customHeight="1" x14ac:dyDescent="0.15">
      <c r="A9" s="262">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5"/>
      <c r="AL9" s="1186"/>
      <c r="AM9" s="1186"/>
      <c r="AN9" s="1186"/>
      <c r="AO9" s="1186"/>
      <c r="AP9" s="1186"/>
      <c r="AQ9" s="1186"/>
      <c r="AR9" s="1186"/>
      <c r="AS9" s="1186"/>
      <c r="AT9" s="1186"/>
      <c r="AU9" s="1183"/>
      <c r="AV9" s="1183"/>
      <c r="AW9" s="1183"/>
      <c r="AX9" s="1183"/>
      <c r="AY9" s="1184"/>
      <c r="AZ9" s="253"/>
      <c r="BA9" s="253"/>
      <c r="BB9" s="253"/>
      <c r="BC9" s="253"/>
      <c r="BD9" s="253"/>
      <c r="BE9" s="254"/>
      <c r="BF9" s="254"/>
      <c r="BG9" s="254"/>
      <c r="BH9" s="254"/>
      <c r="BI9" s="254"/>
      <c r="BJ9" s="254"/>
      <c r="BK9" s="254"/>
      <c r="BL9" s="254"/>
      <c r="BM9" s="254"/>
      <c r="BN9" s="254"/>
      <c r="BO9" s="254"/>
      <c r="BP9" s="254"/>
      <c r="BQ9" s="263">
        <v>3</v>
      </c>
      <c r="BR9" s="264"/>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5"/>
    </row>
    <row r="10" spans="1:131" s="256" customFormat="1" ht="26.25" customHeight="1" x14ac:dyDescent="0.15">
      <c r="A10" s="262">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5"/>
      <c r="AL10" s="1186"/>
      <c r="AM10" s="1186"/>
      <c r="AN10" s="1186"/>
      <c r="AO10" s="1186"/>
      <c r="AP10" s="1186"/>
      <c r="AQ10" s="1186"/>
      <c r="AR10" s="1186"/>
      <c r="AS10" s="1186"/>
      <c r="AT10" s="1186"/>
      <c r="AU10" s="1183"/>
      <c r="AV10" s="1183"/>
      <c r="AW10" s="1183"/>
      <c r="AX10" s="1183"/>
      <c r="AY10" s="1184"/>
      <c r="AZ10" s="253"/>
      <c r="BA10" s="253"/>
      <c r="BB10" s="253"/>
      <c r="BC10" s="253"/>
      <c r="BD10" s="253"/>
      <c r="BE10" s="254"/>
      <c r="BF10" s="254"/>
      <c r="BG10" s="254"/>
      <c r="BH10" s="254"/>
      <c r="BI10" s="254"/>
      <c r="BJ10" s="254"/>
      <c r="BK10" s="254"/>
      <c r="BL10" s="254"/>
      <c r="BM10" s="254"/>
      <c r="BN10" s="254"/>
      <c r="BO10" s="254"/>
      <c r="BP10" s="254"/>
      <c r="BQ10" s="263">
        <v>4</v>
      </c>
      <c r="BR10" s="264"/>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5"/>
    </row>
    <row r="11" spans="1:131" s="256" customFormat="1" ht="26.25" customHeight="1" x14ac:dyDescent="0.15">
      <c r="A11" s="262">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5"/>
      <c r="AL11" s="1186"/>
      <c r="AM11" s="1186"/>
      <c r="AN11" s="1186"/>
      <c r="AO11" s="1186"/>
      <c r="AP11" s="1186"/>
      <c r="AQ11" s="1186"/>
      <c r="AR11" s="1186"/>
      <c r="AS11" s="1186"/>
      <c r="AT11" s="1186"/>
      <c r="AU11" s="1183"/>
      <c r="AV11" s="1183"/>
      <c r="AW11" s="1183"/>
      <c r="AX11" s="1183"/>
      <c r="AY11" s="1184"/>
      <c r="AZ11" s="253"/>
      <c r="BA11" s="253"/>
      <c r="BB11" s="253"/>
      <c r="BC11" s="253"/>
      <c r="BD11" s="253"/>
      <c r="BE11" s="254"/>
      <c r="BF11" s="254"/>
      <c r="BG11" s="254"/>
      <c r="BH11" s="254"/>
      <c r="BI11" s="254"/>
      <c r="BJ11" s="254"/>
      <c r="BK11" s="254"/>
      <c r="BL11" s="254"/>
      <c r="BM11" s="254"/>
      <c r="BN11" s="254"/>
      <c r="BO11" s="254"/>
      <c r="BP11" s="254"/>
      <c r="BQ11" s="263">
        <v>5</v>
      </c>
      <c r="BR11" s="264"/>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5"/>
    </row>
    <row r="12" spans="1:131" s="256" customFormat="1" ht="26.25" customHeight="1" x14ac:dyDescent="0.15">
      <c r="A12" s="262">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5"/>
      <c r="AL12" s="1186"/>
      <c r="AM12" s="1186"/>
      <c r="AN12" s="1186"/>
      <c r="AO12" s="1186"/>
      <c r="AP12" s="1186"/>
      <c r="AQ12" s="1186"/>
      <c r="AR12" s="1186"/>
      <c r="AS12" s="1186"/>
      <c r="AT12" s="1186"/>
      <c r="AU12" s="1183"/>
      <c r="AV12" s="1183"/>
      <c r="AW12" s="1183"/>
      <c r="AX12" s="1183"/>
      <c r="AY12" s="1184"/>
      <c r="AZ12" s="253"/>
      <c r="BA12" s="253"/>
      <c r="BB12" s="253"/>
      <c r="BC12" s="253"/>
      <c r="BD12" s="253"/>
      <c r="BE12" s="254"/>
      <c r="BF12" s="254"/>
      <c r="BG12" s="254"/>
      <c r="BH12" s="254"/>
      <c r="BI12" s="254"/>
      <c r="BJ12" s="254"/>
      <c r="BK12" s="254"/>
      <c r="BL12" s="254"/>
      <c r="BM12" s="254"/>
      <c r="BN12" s="254"/>
      <c r="BO12" s="254"/>
      <c r="BP12" s="254"/>
      <c r="BQ12" s="263">
        <v>6</v>
      </c>
      <c r="BR12" s="264"/>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5"/>
    </row>
    <row r="13" spans="1:131" s="256" customFormat="1" ht="26.25" customHeight="1" x14ac:dyDescent="0.15">
      <c r="A13" s="262">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5"/>
      <c r="AL13" s="1186"/>
      <c r="AM13" s="1186"/>
      <c r="AN13" s="1186"/>
      <c r="AO13" s="1186"/>
      <c r="AP13" s="1186"/>
      <c r="AQ13" s="1186"/>
      <c r="AR13" s="1186"/>
      <c r="AS13" s="1186"/>
      <c r="AT13" s="1186"/>
      <c r="AU13" s="1183"/>
      <c r="AV13" s="1183"/>
      <c r="AW13" s="1183"/>
      <c r="AX13" s="1183"/>
      <c r="AY13" s="1184"/>
      <c r="AZ13" s="253"/>
      <c r="BA13" s="253"/>
      <c r="BB13" s="253"/>
      <c r="BC13" s="253"/>
      <c r="BD13" s="253"/>
      <c r="BE13" s="254"/>
      <c r="BF13" s="254"/>
      <c r="BG13" s="254"/>
      <c r="BH13" s="254"/>
      <c r="BI13" s="254"/>
      <c r="BJ13" s="254"/>
      <c r="BK13" s="254"/>
      <c r="BL13" s="254"/>
      <c r="BM13" s="254"/>
      <c r="BN13" s="254"/>
      <c r="BO13" s="254"/>
      <c r="BP13" s="254"/>
      <c r="BQ13" s="263">
        <v>7</v>
      </c>
      <c r="BR13" s="264"/>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5"/>
    </row>
    <row r="14" spans="1:131" s="256" customFormat="1" ht="26.25" customHeight="1" x14ac:dyDescent="0.15">
      <c r="A14" s="262">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5"/>
      <c r="AL14" s="1186"/>
      <c r="AM14" s="1186"/>
      <c r="AN14" s="1186"/>
      <c r="AO14" s="1186"/>
      <c r="AP14" s="1186"/>
      <c r="AQ14" s="1186"/>
      <c r="AR14" s="1186"/>
      <c r="AS14" s="1186"/>
      <c r="AT14" s="1186"/>
      <c r="AU14" s="1183"/>
      <c r="AV14" s="1183"/>
      <c r="AW14" s="1183"/>
      <c r="AX14" s="1183"/>
      <c r="AY14" s="1184"/>
      <c r="AZ14" s="253"/>
      <c r="BA14" s="253"/>
      <c r="BB14" s="253"/>
      <c r="BC14" s="253"/>
      <c r="BD14" s="253"/>
      <c r="BE14" s="254"/>
      <c r="BF14" s="254"/>
      <c r="BG14" s="254"/>
      <c r="BH14" s="254"/>
      <c r="BI14" s="254"/>
      <c r="BJ14" s="254"/>
      <c r="BK14" s="254"/>
      <c r="BL14" s="254"/>
      <c r="BM14" s="254"/>
      <c r="BN14" s="254"/>
      <c r="BO14" s="254"/>
      <c r="BP14" s="254"/>
      <c r="BQ14" s="263">
        <v>8</v>
      </c>
      <c r="BR14" s="264"/>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5"/>
    </row>
    <row r="15" spans="1:131" s="256" customFormat="1" ht="26.25" customHeight="1" x14ac:dyDescent="0.15">
      <c r="A15" s="262">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5"/>
      <c r="AL15" s="1186"/>
      <c r="AM15" s="1186"/>
      <c r="AN15" s="1186"/>
      <c r="AO15" s="1186"/>
      <c r="AP15" s="1186"/>
      <c r="AQ15" s="1186"/>
      <c r="AR15" s="1186"/>
      <c r="AS15" s="1186"/>
      <c r="AT15" s="1186"/>
      <c r="AU15" s="1183"/>
      <c r="AV15" s="1183"/>
      <c r="AW15" s="1183"/>
      <c r="AX15" s="1183"/>
      <c r="AY15" s="1184"/>
      <c r="AZ15" s="253"/>
      <c r="BA15" s="253"/>
      <c r="BB15" s="253"/>
      <c r="BC15" s="253"/>
      <c r="BD15" s="253"/>
      <c r="BE15" s="254"/>
      <c r="BF15" s="254"/>
      <c r="BG15" s="254"/>
      <c r="BH15" s="254"/>
      <c r="BI15" s="254"/>
      <c r="BJ15" s="254"/>
      <c r="BK15" s="254"/>
      <c r="BL15" s="254"/>
      <c r="BM15" s="254"/>
      <c r="BN15" s="254"/>
      <c r="BO15" s="254"/>
      <c r="BP15" s="254"/>
      <c r="BQ15" s="263">
        <v>9</v>
      </c>
      <c r="BR15" s="264"/>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5"/>
    </row>
    <row r="16" spans="1:131" s="256" customFormat="1" ht="26.25" customHeight="1" x14ac:dyDescent="0.15">
      <c r="A16" s="262">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5"/>
      <c r="AL16" s="1186"/>
      <c r="AM16" s="1186"/>
      <c r="AN16" s="1186"/>
      <c r="AO16" s="1186"/>
      <c r="AP16" s="1186"/>
      <c r="AQ16" s="1186"/>
      <c r="AR16" s="1186"/>
      <c r="AS16" s="1186"/>
      <c r="AT16" s="1186"/>
      <c r="AU16" s="1183"/>
      <c r="AV16" s="1183"/>
      <c r="AW16" s="1183"/>
      <c r="AX16" s="1183"/>
      <c r="AY16" s="1184"/>
      <c r="AZ16" s="253"/>
      <c r="BA16" s="253"/>
      <c r="BB16" s="253"/>
      <c r="BC16" s="253"/>
      <c r="BD16" s="253"/>
      <c r="BE16" s="254"/>
      <c r="BF16" s="254"/>
      <c r="BG16" s="254"/>
      <c r="BH16" s="254"/>
      <c r="BI16" s="254"/>
      <c r="BJ16" s="254"/>
      <c r="BK16" s="254"/>
      <c r="BL16" s="254"/>
      <c r="BM16" s="254"/>
      <c r="BN16" s="254"/>
      <c r="BO16" s="254"/>
      <c r="BP16" s="254"/>
      <c r="BQ16" s="263">
        <v>10</v>
      </c>
      <c r="BR16" s="264"/>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5"/>
    </row>
    <row r="17" spans="1:131" s="256" customFormat="1" ht="26.25" customHeight="1" x14ac:dyDescent="0.15">
      <c r="A17" s="262">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5"/>
      <c r="AL17" s="1186"/>
      <c r="AM17" s="1186"/>
      <c r="AN17" s="1186"/>
      <c r="AO17" s="1186"/>
      <c r="AP17" s="1186"/>
      <c r="AQ17" s="1186"/>
      <c r="AR17" s="1186"/>
      <c r="AS17" s="1186"/>
      <c r="AT17" s="1186"/>
      <c r="AU17" s="1183"/>
      <c r="AV17" s="1183"/>
      <c r="AW17" s="1183"/>
      <c r="AX17" s="1183"/>
      <c r="AY17" s="1184"/>
      <c r="AZ17" s="253"/>
      <c r="BA17" s="253"/>
      <c r="BB17" s="253"/>
      <c r="BC17" s="253"/>
      <c r="BD17" s="253"/>
      <c r="BE17" s="254"/>
      <c r="BF17" s="254"/>
      <c r="BG17" s="254"/>
      <c r="BH17" s="254"/>
      <c r="BI17" s="254"/>
      <c r="BJ17" s="254"/>
      <c r="BK17" s="254"/>
      <c r="BL17" s="254"/>
      <c r="BM17" s="254"/>
      <c r="BN17" s="254"/>
      <c r="BO17" s="254"/>
      <c r="BP17" s="254"/>
      <c r="BQ17" s="263">
        <v>11</v>
      </c>
      <c r="BR17" s="264"/>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5"/>
    </row>
    <row r="18" spans="1:131" s="256" customFormat="1" ht="26.25" customHeight="1" x14ac:dyDescent="0.15">
      <c r="A18" s="262">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5"/>
      <c r="AL18" s="1186"/>
      <c r="AM18" s="1186"/>
      <c r="AN18" s="1186"/>
      <c r="AO18" s="1186"/>
      <c r="AP18" s="1186"/>
      <c r="AQ18" s="1186"/>
      <c r="AR18" s="1186"/>
      <c r="AS18" s="1186"/>
      <c r="AT18" s="1186"/>
      <c r="AU18" s="1183"/>
      <c r="AV18" s="1183"/>
      <c r="AW18" s="1183"/>
      <c r="AX18" s="1183"/>
      <c r="AY18" s="1184"/>
      <c r="AZ18" s="253"/>
      <c r="BA18" s="253"/>
      <c r="BB18" s="253"/>
      <c r="BC18" s="253"/>
      <c r="BD18" s="253"/>
      <c r="BE18" s="254"/>
      <c r="BF18" s="254"/>
      <c r="BG18" s="254"/>
      <c r="BH18" s="254"/>
      <c r="BI18" s="254"/>
      <c r="BJ18" s="254"/>
      <c r="BK18" s="254"/>
      <c r="BL18" s="254"/>
      <c r="BM18" s="254"/>
      <c r="BN18" s="254"/>
      <c r="BO18" s="254"/>
      <c r="BP18" s="254"/>
      <c r="BQ18" s="263">
        <v>12</v>
      </c>
      <c r="BR18" s="264"/>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5"/>
    </row>
    <row r="19" spans="1:131" s="256" customFormat="1" ht="26.25" customHeight="1" x14ac:dyDescent="0.15">
      <c r="A19" s="262">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5"/>
      <c r="AL19" s="1186"/>
      <c r="AM19" s="1186"/>
      <c r="AN19" s="1186"/>
      <c r="AO19" s="1186"/>
      <c r="AP19" s="1186"/>
      <c r="AQ19" s="1186"/>
      <c r="AR19" s="1186"/>
      <c r="AS19" s="1186"/>
      <c r="AT19" s="1186"/>
      <c r="AU19" s="1183"/>
      <c r="AV19" s="1183"/>
      <c r="AW19" s="1183"/>
      <c r="AX19" s="1183"/>
      <c r="AY19" s="1184"/>
      <c r="AZ19" s="253"/>
      <c r="BA19" s="253"/>
      <c r="BB19" s="253"/>
      <c r="BC19" s="253"/>
      <c r="BD19" s="253"/>
      <c r="BE19" s="254"/>
      <c r="BF19" s="254"/>
      <c r="BG19" s="254"/>
      <c r="BH19" s="254"/>
      <c r="BI19" s="254"/>
      <c r="BJ19" s="254"/>
      <c r="BK19" s="254"/>
      <c r="BL19" s="254"/>
      <c r="BM19" s="254"/>
      <c r="BN19" s="254"/>
      <c r="BO19" s="254"/>
      <c r="BP19" s="254"/>
      <c r="BQ19" s="263">
        <v>13</v>
      </c>
      <c r="BR19" s="264"/>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5"/>
    </row>
    <row r="20" spans="1:131" s="256" customFormat="1" ht="26.25" customHeight="1" x14ac:dyDescent="0.15">
      <c r="A20" s="262">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5"/>
      <c r="AL20" s="1186"/>
      <c r="AM20" s="1186"/>
      <c r="AN20" s="1186"/>
      <c r="AO20" s="1186"/>
      <c r="AP20" s="1186"/>
      <c r="AQ20" s="1186"/>
      <c r="AR20" s="1186"/>
      <c r="AS20" s="1186"/>
      <c r="AT20" s="1186"/>
      <c r="AU20" s="1183"/>
      <c r="AV20" s="1183"/>
      <c r="AW20" s="1183"/>
      <c r="AX20" s="1183"/>
      <c r="AY20" s="1184"/>
      <c r="AZ20" s="253"/>
      <c r="BA20" s="253"/>
      <c r="BB20" s="253"/>
      <c r="BC20" s="253"/>
      <c r="BD20" s="253"/>
      <c r="BE20" s="254"/>
      <c r="BF20" s="254"/>
      <c r="BG20" s="254"/>
      <c r="BH20" s="254"/>
      <c r="BI20" s="254"/>
      <c r="BJ20" s="254"/>
      <c r="BK20" s="254"/>
      <c r="BL20" s="254"/>
      <c r="BM20" s="254"/>
      <c r="BN20" s="254"/>
      <c r="BO20" s="254"/>
      <c r="BP20" s="254"/>
      <c r="BQ20" s="263">
        <v>14</v>
      </c>
      <c r="BR20" s="264"/>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5"/>
    </row>
    <row r="21" spans="1:131" s="256" customFormat="1" ht="26.25" customHeight="1" thickBot="1" x14ac:dyDescent="0.2">
      <c r="A21" s="262">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5"/>
      <c r="AL21" s="1186"/>
      <c r="AM21" s="1186"/>
      <c r="AN21" s="1186"/>
      <c r="AO21" s="1186"/>
      <c r="AP21" s="1186"/>
      <c r="AQ21" s="1186"/>
      <c r="AR21" s="1186"/>
      <c r="AS21" s="1186"/>
      <c r="AT21" s="1186"/>
      <c r="AU21" s="1183"/>
      <c r="AV21" s="1183"/>
      <c r="AW21" s="1183"/>
      <c r="AX21" s="1183"/>
      <c r="AY21" s="1184"/>
      <c r="AZ21" s="253"/>
      <c r="BA21" s="253"/>
      <c r="BB21" s="253"/>
      <c r="BC21" s="253"/>
      <c r="BD21" s="253"/>
      <c r="BE21" s="254"/>
      <c r="BF21" s="254"/>
      <c r="BG21" s="254"/>
      <c r="BH21" s="254"/>
      <c r="BI21" s="254"/>
      <c r="BJ21" s="254"/>
      <c r="BK21" s="254"/>
      <c r="BL21" s="254"/>
      <c r="BM21" s="254"/>
      <c r="BN21" s="254"/>
      <c r="BO21" s="254"/>
      <c r="BP21" s="254"/>
      <c r="BQ21" s="263">
        <v>15</v>
      </c>
      <c r="BR21" s="264"/>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5"/>
    </row>
    <row r="22" spans="1:131" s="256" customFormat="1" ht="26.25" customHeight="1" x14ac:dyDescent="0.15">
      <c r="A22" s="262">
        <v>16</v>
      </c>
      <c r="B22" s="1136"/>
      <c r="C22" s="1137"/>
      <c r="D22" s="1137"/>
      <c r="E22" s="1137"/>
      <c r="F22" s="1137"/>
      <c r="G22" s="1137"/>
      <c r="H22" s="1137"/>
      <c r="I22" s="1137"/>
      <c r="J22" s="1137"/>
      <c r="K22" s="1137"/>
      <c r="L22" s="1137"/>
      <c r="M22" s="1137"/>
      <c r="N22" s="1137"/>
      <c r="O22" s="1137"/>
      <c r="P22" s="1138"/>
      <c r="Q22" s="1180"/>
      <c r="R22" s="1181"/>
      <c r="S22" s="1181"/>
      <c r="T22" s="1181"/>
      <c r="U22" s="1181"/>
      <c r="V22" s="1181"/>
      <c r="W22" s="1181"/>
      <c r="X22" s="1181"/>
      <c r="Y22" s="1181"/>
      <c r="Z22" s="1181"/>
      <c r="AA22" s="1181"/>
      <c r="AB22" s="1181"/>
      <c r="AC22" s="1181"/>
      <c r="AD22" s="1181"/>
      <c r="AE22" s="1182"/>
      <c r="AF22" s="1118"/>
      <c r="AG22" s="1119"/>
      <c r="AH22" s="1119"/>
      <c r="AI22" s="1119"/>
      <c r="AJ22" s="1120"/>
      <c r="AK22" s="1176"/>
      <c r="AL22" s="1177"/>
      <c r="AM22" s="1177"/>
      <c r="AN22" s="1177"/>
      <c r="AO22" s="1177"/>
      <c r="AP22" s="1177"/>
      <c r="AQ22" s="1177"/>
      <c r="AR22" s="1177"/>
      <c r="AS22" s="1177"/>
      <c r="AT22" s="1177"/>
      <c r="AU22" s="1178"/>
      <c r="AV22" s="1178"/>
      <c r="AW22" s="1178"/>
      <c r="AX22" s="1178"/>
      <c r="AY22" s="1179"/>
      <c r="AZ22" s="1134" t="s">
        <v>391</v>
      </c>
      <c r="BA22" s="1134"/>
      <c r="BB22" s="1134"/>
      <c r="BC22" s="1134"/>
      <c r="BD22" s="1135"/>
      <c r="BE22" s="254"/>
      <c r="BF22" s="254"/>
      <c r="BG22" s="254"/>
      <c r="BH22" s="254"/>
      <c r="BI22" s="254"/>
      <c r="BJ22" s="254"/>
      <c r="BK22" s="254"/>
      <c r="BL22" s="254"/>
      <c r="BM22" s="254"/>
      <c r="BN22" s="254"/>
      <c r="BO22" s="254"/>
      <c r="BP22" s="254"/>
      <c r="BQ22" s="263">
        <v>16</v>
      </c>
      <c r="BR22" s="264"/>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7"/>
      <c r="R23" s="1168"/>
      <c r="S23" s="1168"/>
      <c r="T23" s="1168"/>
      <c r="U23" s="1168"/>
      <c r="V23" s="1168"/>
      <c r="W23" s="1168"/>
      <c r="X23" s="1168"/>
      <c r="Y23" s="1168"/>
      <c r="Z23" s="1168"/>
      <c r="AA23" s="1168"/>
      <c r="AB23" s="1168"/>
      <c r="AC23" s="1168"/>
      <c r="AD23" s="1168"/>
      <c r="AE23" s="1169"/>
      <c r="AF23" s="1170">
        <v>152</v>
      </c>
      <c r="AG23" s="1168"/>
      <c r="AH23" s="1168"/>
      <c r="AI23" s="1168"/>
      <c r="AJ23" s="1171"/>
      <c r="AK23" s="1172"/>
      <c r="AL23" s="1173"/>
      <c r="AM23" s="1173"/>
      <c r="AN23" s="1173"/>
      <c r="AO23" s="1173"/>
      <c r="AP23" s="1168"/>
      <c r="AQ23" s="1168"/>
      <c r="AR23" s="1168"/>
      <c r="AS23" s="1168"/>
      <c r="AT23" s="1168"/>
      <c r="AU23" s="1174"/>
      <c r="AV23" s="1174"/>
      <c r="AW23" s="1174"/>
      <c r="AX23" s="1174"/>
      <c r="AY23" s="1175"/>
      <c r="AZ23" s="1164" t="s">
        <v>394</v>
      </c>
      <c r="BA23" s="1165"/>
      <c r="BB23" s="1165"/>
      <c r="BC23" s="1165"/>
      <c r="BD23" s="1166"/>
      <c r="BE23" s="254"/>
      <c r="BF23" s="254"/>
      <c r="BG23" s="254"/>
      <c r="BH23" s="254"/>
      <c r="BI23" s="254"/>
      <c r="BJ23" s="254"/>
      <c r="BK23" s="254"/>
      <c r="BL23" s="254"/>
      <c r="BM23" s="254"/>
      <c r="BN23" s="254"/>
      <c r="BO23" s="254"/>
      <c r="BP23" s="254"/>
      <c r="BQ23" s="263">
        <v>17</v>
      </c>
      <c r="BR23" s="264"/>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5"/>
    </row>
    <row r="24" spans="1:131" s="256" customFormat="1" ht="26.25" customHeight="1" x14ac:dyDescent="0.15">
      <c r="A24" s="1163" t="s">
        <v>395</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3"/>
      <c r="BA24" s="253"/>
      <c r="BB24" s="253"/>
      <c r="BC24" s="253"/>
      <c r="BD24" s="253"/>
      <c r="BE24" s="254"/>
      <c r="BF24" s="254"/>
      <c r="BG24" s="254"/>
      <c r="BH24" s="254"/>
      <c r="BI24" s="254"/>
      <c r="BJ24" s="254"/>
      <c r="BK24" s="254"/>
      <c r="BL24" s="254"/>
      <c r="BM24" s="254"/>
      <c r="BN24" s="254"/>
      <c r="BO24" s="254"/>
      <c r="BP24" s="254"/>
      <c r="BQ24" s="263">
        <v>18</v>
      </c>
      <c r="BR24" s="264"/>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5"/>
    </row>
    <row r="25" spans="1:131" s="248" customFormat="1" ht="26.25" customHeight="1" thickBot="1" x14ac:dyDescent="0.2">
      <c r="A25" s="1162" t="s">
        <v>396</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3"/>
      <c r="BK25" s="253"/>
      <c r="BL25" s="253"/>
      <c r="BM25" s="253"/>
      <c r="BN25" s="253"/>
      <c r="BO25" s="266"/>
      <c r="BP25" s="266"/>
      <c r="BQ25" s="263">
        <v>19</v>
      </c>
      <c r="BR25" s="264"/>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7"/>
    </row>
    <row r="26" spans="1:131" s="248" customFormat="1" ht="26.25" customHeight="1" x14ac:dyDescent="0.15">
      <c r="A26" s="1094" t="s">
        <v>372</v>
      </c>
      <c r="B26" s="1095"/>
      <c r="C26" s="1095"/>
      <c r="D26" s="1095"/>
      <c r="E26" s="1095"/>
      <c r="F26" s="1095"/>
      <c r="G26" s="1095"/>
      <c r="H26" s="1095"/>
      <c r="I26" s="1095"/>
      <c r="J26" s="1095"/>
      <c r="K26" s="1095"/>
      <c r="L26" s="1095"/>
      <c r="M26" s="1095"/>
      <c r="N26" s="1095"/>
      <c r="O26" s="1095"/>
      <c r="P26" s="1096"/>
      <c r="Q26" s="1100" t="s">
        <v>397</v>
      </c>
      <c r="R26" s="1101"/>
      <c r="S26" s="1101"/>
      <c r="T26" s="1101"/>
      <c r="U26" s="1102"/>
      <c r="V26" s="1100" t="s">
        <v>398</v>
      </c>
      <c r="W26" s="1101"/>
      <c r="X26" s="1101"/>
      <c r="Y26" s="1101"/>
      <c r="Z26" s="1102"/>
      <c r="AA26" s="1100" t="s">
        <v>399</v>
      </c>
      <c r="AB26" s="1101"/>
      <c r="AC26" s="1101"/>
      <c r="AD26" s="1101"/>
      <c r="AE26" s="1101"/>
      <c r="AF26" s="1158" t="s">
        <v>400</v>
      </c>
      <c r="AG26" s="1107"/>
      <c r="AH26" s="1107"/>
      <c r="AI26" s="1107"/>
      <c r="AJ26" s="1159"/>
      <c r="AK26" s="1101" t="s">
        <v>401</v>
      </c>
      <c r="AL26" s="1101"/>
      <c r="AM26" s="1101"/>
      <c r="AN26" s="1101"/>
      <c r="AO26" s="1102"/>
      <c r="AP26" s="1100" t="s">
        <v>402</v>
      </c>
      <c r="AQ26" s="1101"/>
      <c r="AR26" s="1101"/>
      <c r="AS26" s="1101"/>
      <c r="AT26" s="1102"/>
      <c r="AU26" s="1100" t="s">
        <v>403</v>
      </c>
      <c r="AV26" s="1101"/>
      <c r="AW26" s="1101"/>
      <c r="AX26" s="1101"/>
      <c r="AY26" s="1102"/>
      <c r="AZ26" s="1100" t="s">
        <v>404</v>
      </c>
      <c r="BA26" s="1101"/>
      <c r="BB26" s="1101"/>
      <c r="BC26" s="1101"/>
      <c r="BD26" s="1102"/>
      <c r="BE26" s="1100" t="s">
        <v>379</v>
      </c>
      <c r="BF26" s="1101"/>
      <c r="BG26" s="1101"/>
      <c r="BH26" s="1101"/>
      <c r="BI26" s="1116"/>
      <c r="BJ26" s="253"/>
      <c r="BK26" s="253"/>
      <c r="BL26" s="253"/>
      <c r="BM26" s="253"/>
      <c r="BN26" s="253"/>
      <c r="BO26" s="266"/>
      <c r="BP26" s="266"/>
      <c r="BQ26" s="263">
        <v>20</v>
      </c>
      <c r="BR26" s="264"/>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7"/>
    </row>
    <row r="27" spans="1:131" s="248"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3"/>
      <c r="BK27" s="253"/>
      <c r="BL27" s="253"/>
      <c r="BM27" s="253"/>
      <c r="BN27" s="253"/>
      <c r="BO27" s="266"/>
      <c r="BP27" s="266"/>
      <c r="BQ27" s="263">
        <v>21</v>
      </c>
      <c r="BR27" s="264"/>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7"/>
    </row>
    <row r="28" spans="1:131" s="248" customFormat="1" ht="26.25" customHeight="1" thickTop="1" x14ac:dyDescent="0.15">
      <c r="A28" s="267">
        <v>1</v>
      </c>
      <c r="B28" s="1149" t="s">
        <v>405</v>
      </c>
      <c r="C28" s="1150"/>
      <c r="D28" s="1150"/>
      <c r="E28" s="1150"/>
      <c r="F28" s="1150"/>
      <c r="G28" s="1150"/>
      <c r="H28" s="1150"/>
      <c r="I28" s="1150"/>
      <c r="J28" s="1150"/>
      <c r="K28" s="1150"/>
      <c r="L28" s="1150"/>
      <c r="M28" s="1150"/>
      <c r="N28" s="1150"/>
      <c r="O28" s="1150"/>
      <c r="P28" s="1151"/>
      <c r="Q28" s="1152">
        <v>94</v>
      </c>
      <c r="R28" s="1153"/>
      <c r="S28" s="1153"/>
      <c r="T28" s="1153"/>
      <c r="U28" s="1153"/>
      <c r="V28" s="1153">
        <v>94</v>
      </c>
      <c r="W28" s="1153"/>
      <c r="X28" s="1153"/>
      <c r="Y28" s="1153"/>
      <c r="Z28" s="1153"/>
      <c r="AA28" s="1153">
        <v>1</v>
      </c>
      <c r="AB28" s="1153"/>
      <c r="AC28" s="1153"/>
      <c r="AD28" s="1153"/>
      <c r="AE28" s="1154"/>
      <c r="AF28" s="1155">
        <v>1</v>
      </c>
      <c r="AG28" s="1153"/>
      <c r="AH28" s="1153"/>
      <c r="AI28" s="1153"/>
      <c r="AJ28" s="1156"/>
      <c r="AK28" s="1157">
        <v>9</v>
      </c>
      <c r="AL28" s="1145"/>
      <c r="AM28" s="1145"/>
      <c r="AN28" s="1145"/>
      <c r="AO28" s="1145"/>
      <c r="AP28" s="1145" t="s">
        <v>594</v>
      </c>
      <c r="AQ28" s="1145"/>
      <c r="AR28" s="1145"/>
      <c r="AS28" s="1145"/>
      <c r="AT28" s="1145"/>
      <c r="AU28" s="1145" t="s">
        <v>594</v>
      </c>
      <c r="AV28" s="1145"/>
      <c r="AW28" s="1145"/>
      <c r="AX28" s="1145"/>
      <c r="AY28" s="1145"/>
      <c r="AZ28" s="1146" t="s">
        <v>594</v>
      </c>
      <c r="BA28" s="1146"/>
      <c r="BB28" s="1146"/>
      <c r="BC28" s="1146"/>
      <c r="BD28" s="1146"/>
      <c r="BE28" s="1147"/>
      <c r="BF28" s="1147"/>
      <c r="BG28" s="1147"/>
      <c r="BH28" s="1147"/>
      <c r="BI28" s="1148"/>
      <c r="BJ28" s="253"/>
      <c r="BK28" s="253"/>
      <c r="BL28" s="253"/>
      <c r="BM28" s="253"/>
      <c r="BN28" s="253"/>
      <c r="BO28" s="266"/>
      <c r="BP28" s="266"/>
      <c r="BQ28" s="263">
        <v>22</v>
      </c>
      <c r="BR28" s="264"/>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7"/>
    </row>
    <row r="29" spans="1:131" s="248" customFormat="1" ht="26.25" customHeight="1" x14ac:dyDescent="0.15">
      <c r="A29" s="267">
        <v>2</v>
      </c>
      <c r="B29" s="1136" t="s">
        <v>406</v>
      </c>
      <c r="C29" s="1137"/>
      <c r="D29" s="1137"/>
      <c r="E29" s="1137"/>
      <c r="F29" s="1137"/>
      <c r="G29" s="1137"/>
      <c r="H29" s="1137"/>
      <c r="I29" s="1137"/>
      <c r="J29" s="1137"/>
      <c r="K29" s="1137"/>
      <c r="L29" s="1137"/>
      <c r="M29" s="1137"/>
      <c r="N29" s="1137"/>
      <c r="O29" s="1137"/>
      <c r="P29" s="1138"/>
      <c r="Q29" s="1142">
        <v>222</v>
      </c>
      <c r="R29" s="1143"/>
      <c r="S29" s="1143"/>
      <c r="T29" s="1143"/>
      <c r="U29" s="1143"/>
      <c r="V29" s="1143">
        <v>221</v>
      </c>
      <c r="W29" s="1143"/>
      <c r="X29" s="1143"/>
      <c r="Y29" s="1143"/>
      <c r="Z29" s="1143"/>
      <c r="AA29" s="1143">
        <v>1</v>
      </c>
      <c r="AB29" s="1143"/>
      <c r="AC29" s="1143"/>
      <c r="AD29" s="1143"/>
      <c r="AE29" s="1144"/>
      <c r="AF29" s="1118">
        <v>1</v>
      </c>
      <c r="AG29" s="1119"/>
      <c r="AH29" s="1119"/>
      <c r="AI29" s="1119"/>
      <c r="AJ29" s="1120"/>
      <c r="AK29" s="1073">
        <v>52</v>
      </c>
      <c r="AL29" s="1064"/>
      <c r="AM29" s="1064"/>
      <c r="AN29" s="1064"/>
      <c r="AO29" s="1064"/>
      <c r="AP29" s="1064" t="s">
        <v>594</v>
      </c>
      <c r="AQ29" s="1064"/>
      <c r="AR29" s="1064"/>
      <c r="AS29" s="1064"/>
      <c r="AT29" s="1064"/>
      <c r="AU29" s="1064" t="s">
        <v>594</v>
      </c>
      <c r="AV29" s="1064"/>
      <c r="AW29" s="1064"/>
      <c r="AX29" s="1064"/>
      <c r="AY29" s="1064"/>
      <c r="AZ29" s="1141" t="s">
        <v>594</v>
      </c>
      <c r="BA29" s="1141"/>
      <c r="BB29" s="1141"/>
      <c r="BC29" s="1141"/>
      <c r="BD29" s="1141"/>
      <c r="BE29" s="1131"/>
      <c r="BF29" s="1131"/>
      <c r="BG29" s="1131"/>
      <c r="BH29" s="1131"/>
      <c r="BI29" s="1132"/>
      <c r="BJ29" s="253"/>
      <c r="BK29" s="253"/>
      <c r="BL29" s="253"/>
      <c r="BM29" s="253"/>
      <c r="BN29" s="253"/>
      <c r="BO29" s="266"/>
      <c r="BP29" s="266"/>
      <c r="BQ29" s="263">
        <v>23</v>
      </c>
      <c r="BR29" s="264"/>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7"/>
    </row>
    <row r="30" spans="1:131" s="248" customFormat="1" ht="26.25" customHeight="1" x14ac:dyDescent="0.15">
      <c r="A30" s="267">
        <v>3</v>
      </c>
      <c r="B30" s="1136" t="s">
        <v>407</v>
      </c>
      <c r="C30" s="1137"/>
      <c r="D30" s="1137"/>
      <c r="E30" s="1137"/>
      <c r="F30" s="1137"/>
      <c r="G30" s="1137"/>
      <c r="H30" s="1137"/>
      <c r="I30" s="1137"/>
      <c r="J30" s="1137"/>
      <c r="K30" s="1137"/>
      <c r="L30" s="1137"/>
      <c r="M30" s="1137"/>
      <c r="N30" s="1137"/>
      <c r="O30" s="1137"/>
      <c r="P30" s="1138"/>
      <c r="Q30" s="1142">
        <v>18</v>
      </c>
      <c r="R30" s="1143"/>
      <c r="S30" s="1143"/>
      <c r="T30" s="1143"/>
      <c r="U30" s="1143"/>
      <c r="V30" s="1143">
        <v>18</v>
      </c>
      <c r="W30" s="1143"/>
      <c r="X30" s="1143"/>
      <c r="Y30" s="1143"/>
      <c r="Z30" s="1143"/>
      <c r="AA30" s="1143"/>
      <c r="AB30" s="1143"/>
      <c r="AC30" s="1143"/>
      <c r="AD30" s="1143"/>
      <c r="AE30" s="1144"/>
      <c r="AF30" s="1118" t="s">
        <v>394</v>
      </c>
      <c r="AG30" s="1119"/>
      <c r="AH30" s="1119"/>
      <c r="AI30" s="1119"/>
      <c r="AJ30" s="1120"/>
      <c r="AK30" s="1073">
        <v>5</v>
      </c>
      <c r="AL30" s="1064"/>
      <c r="AM30" s="1064"/>
      <c r="AN30" s="1064"/>
      <c r="AO30" s="1064"/>
      <c r="AP30" s="1064" t="s">
        <v>594</v>
      </c>
      <c r="AQ30" s="1064"/>
      <c r="AR30" s="1064"/>
      <c r="AS30" s="1064"/>
      <c r="AT30" s="1064"/>
      <c r="AU30" s="1064" t="s">
        <v>594</v>
      </c>
      <c r="AV30" s="1064"/>
      <c r="AW30" s="1064"/>
      <c r="AX30" s="1064"/>
      <c r="AY30" s="1064"/>
      <c r="AZ30" s="1141" t="s">
        <v>594</v>
      </c>
      <c r="BA30" s="1141"/>
      <c r="BB30" s="1141"/>
      <c r="BC30" s="1141"/>
      <c r="BD30" s="1141"/>
      <c r="BE30" s="1131"/>
      <c r="BF30" s="1131"/>
      <c r="BG30" s="1131"/>
      <c r="BH30" s="1131"/>
      <c r="BI30" s="1132"/>
      <c r="BJ30" s="253"/>
      <c r="BK30" s="253"/>
      <c r="BL30" s="253"/>
      <c r="BM30" s="253"/>
      <c r="BN30" s="253"/>
      <c r="BO30" s="266"/>
      <c r="BP30" s="266"/>
      <c r="BQ30" s="263">
        <v>24</v>
      </c>
      <c r="BR30" s="264"/>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7"/>
    </row>
    <row r="31" spans="1:131" s="248" customFormat="1" ht="26.25" customHeight="1" x14ac:dyDescent="0.15">
      <c r="A31" s="267">
        <v>4</v>
      </c>
      <c r="B31" s="1136" t="s">
        <v>408</v>
      </c>
      <c r="C31" s="1137"/>
      <c r="D31" s="1137"/>
      <c r="E31" s="1137"/>
      <c r="F31" s="1137"/>
      <c r="G31" s="1137"/>
      <c r="H31" s="1137"/>
      <c r="I31" s="1137"/>
      <c r="J31" s="1137"/>
      <c r="K31" s="1137"/>
      <c r="L31" s="1137"/>
      <c r="M31" s="1137"/>
      <c r="N31" s="1137"/>
      <c r="O31" s="1137"/>
      <c r="P31" s="1138"/>
      <c r="Q31" s="1142">
        <v>67</v>
      </c>
      <c r="R31" s="1143"/>
      <c r="S31" s="1143"/>
      <c r="T31" s="1143"/>
      <c r="U31" s="1143"/>
      <c r="V31" s="1143">
        <v>67</v>
      </c>
      <c r="W31" s="1143"/>
      <c r="X31" s="1143"/>
      <c r="Y31" s="1143"/>
      <c r="Z31" s="1143"/>
      <c r="AA31" s="1143"/>
      <c r="AB31" s="1143"/>
      <c r="AC31" s="1143"/>
      <c r="AD31" s="1143"/>
      <c r="AE31" s="1144"/>
      <c r="AF31" s="1118" t="s">
        <v>394</v>
      </c>
      <c r="AG31" s="1119"/>
      <c r="AH31" s="1119"/>
      <c r="AI31" s="1119"/>
      <c r="AJ31" s="1120"/>
      <c r="AK31" s="1073">
        <v>28</v>
      </c>
      <c r="AL31" s="1064"/>
      <c r="AM31" s="1064"/>
      <c r="AN31" s="1064"/>
      <c r="AO31" s="1064"/>
      <c r="AP31" s="1064">
        <v>111</v>
      </c>
      <c r="AQ31" s="1064"/>
      <c r="AR31" s="1064"/>
      <c r="AS31" s="1064"/>
      <c r="AT31" s="1064"/>
      <c r="AU31" s="1064">
        <v>55</v>
      </c>
      <c r="AV31" s="1064"/>
      <c r="AW31" s="1064"/>
      <c r="AX31" s="1064"/>
      <c r="AY31" s="1064"/>
      <c r="AZ31" s="1141" t="s">
        <v>594</v>
      </c>
      <c r="BA31" s="1141"/>
      <c r="BB31" s="1141"/>
      <c r="BC31" s="1141"/>
      <c r="BD31" s="1141"/>
      <c r="BE31" s="1131" t="s">
        <v>409</v>
      </c>
      <c r="BF31" s="1131"/>
      <c r="BG31" s="1131"/>
      <c r="BH31" s="1131"/>
      <c r="BI31" s="1132"/>
      <c r="BJ31" s="253"/>
      <c r="BK31" s="253"/>
      <c r="BL31" s="253"/>
      <c r="BM31" s="253"/>
      <c r="BN31" s="253"/>
      <c r="BO31" s="266"/>
      <c r="BP31" s="266"/>
      <c r="BQ31" s="263">
        <v>25</v>
      </c>
      <c r="BR31" s="264"/>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7"/>
    </row>
    <row r="32" spans="1:131" s="248" customFormat="1" ht="26.25" customHeight="1" x14ac:dyDescent="0.15">
      <c r="A32" s="267">
        <v>5</v>
      </c>
      <c r="B32" s="1136" t="s">
        <v>410</v>
      </c>
      <c r="C32" s="1137"/>
      <c r="D32" s="1137"/>
      <c r="E32" s="1137"/>
      <c r="F32" s="1137"/>
      <c r="G32" s="1137"/>
      <c r="H32" s="1137"/>
      <c r="I32" s="1137"/>
      <c r="J32" s="1137"/>
      <c r="K32" s="1137"/>
      <c r="L32" s="1137"/>
      <c r="M32" s="1137"/>
      <c r="N32" s="1137"/>
      <c r="O32" s="1137"/>
      <c r="P32" s="1138"/>
      <c r="Q32" s="1142">
        <v>61</v>
      </c>
      <c r="R32" s="1143"/>
      <c r="S32" s="1143"/>
      <c r="T32" s="1143"/>
      <c r="U32" s="1143"/>
      <c r="V32" s="1143">
        <v>61</v>
      </c>
      <c r="W32" s="1143"/>
      <c r="X32" s="1143"/>
      <c r="Y32" s="1143"/>
      <c r="Z32" s="1143"/>
      <c r="AA32" s="1143"/>
      <c r="AB32" s="1143"/>
      <c r="AC32" s="1143"/>
      <c r="AD32" s="1143"/>
      <c r="AE32" s="1144"/>
      <c r="AF32" s="1118" t="s">
        <v>411</v>
      </c>
      <c r="AG32" s="1119"/>
      <c r="AH32" s="1119"/>
      <c r="AI32" s="1119"/>
      <c r="AJ32" s="1120"/>
      <c r="AK32" s="1073">
        <v>46</v>
      </c>
      <c r="AL32" s="1064"/>
      <c r="AM32" s="1064"/>
      <c r="AN32" s="1064"/>
      <c r="AO32" s="1064"/>
      <c r="AP32" s="1064">
        <v>291</v>
      </c>
      <c r="AQ32" s="1064"/>
      <c r="AR32" s="1064"/>
      <c r="AS32" s="1064"/>
      <c r="AT32" s="1064"/>
      <c r="AU32" s="1064">
        <v>291</v>
      </c>
      <c r="AV32" s="1064"/>
      <c r="AW32" s="1064"/>
      <c r="AX32" s="1064"/>
      <c r="AY32" s="1064"/>
      <c r="AZ32" s="1141" t="s">
        <v>594</v>
      </c>
      <c r="BA32" s="1141"/>
      <c r="BB32" s="1141"/>
      <c r="BC32" s="1141"/>
      <c r="BD32" s="1141"/>
      <c r="BE32" s="1131" t="s">
        <v>412</v>
      </c>
      <c r="BF32" s="1131"/>
      <c r="BG32" s="1131"/>
      <c r="BH32" s="1131"/>
      <c r="BI32" s="1132"/>
      <c r="BJ32" s="253"/>
      <c r="BK32" s="253"/>
      <c r="BL32" s="253"/>
      <c r="BM32" s="253"/>
      <c r="BN32" s="253"/>
      <c r="BO32" s="266"/>
      <c r="BP32" s="266"/>
      <c r="BQ32" s="263">
        <v>26</v>
      </c>
      <c r="BR32" s="264"/>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7"/>
    </row>
    <row r="33" spans="1:131" s="248" customFormat="1" ht="26.25" customHeight="1" x14ac:dyDescent="0.15">
      <c r="A33" s="267">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3"/>
      <c r="AL33" s="1064"/>
      <c r="AM33" s="1064"/>
      <c r="AN33" s="1064"/>
      <c r="AO33" s="1064"/>
      <c r="AP33" s="1064"/>
      <c r="AQ33" s="1064"/>
      <c r="AR33" s="1064"/>
      <c r="AS33" s="1064"/>
      <c r="AT33" s="1064"/>
      <c r="AU33" s="1064"/>
      <c r="AV33" s="1064"/>
      <c r="AW33" s="1064"/>
      <c r="AX33" s="1064"/>
      <c r="AY33" s="1064"/>
      <c r="AZ33" s="1141"/>
      <c r="BA33" s="1141"/>
      <c r="BB33" s="1141"/>
      <c r="BC33" s="1141"/>
      <c r="BD33" s="1141"/>
      <c r="BE33" s="1131"/>
      <c r="BF33" s="1131"/>
      <c r="BG33" s="1131"/>
      <c r="BH33" s="1131"/>
      <c r="BI33" s="1132"/>
      <c r="BJ33" s="253"/>
      <c r="BK33" s="253"/>
      <c r="BL33" s="253"/>
      <c r="BM33" s="253"/>
      <c r="BN33" s="253"/>
      <c r="BO33" s="266"/>
      <c r="BP33" s="266"/>
      <c r="BQ33" s="263">
        <v>27</v>
      </c>
      <c r="BR33" s="264"/>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7"/>
    </row>
    <row r="34" spans="1:131" s="248" customFormat="1" ht="26.25" customHeight="1" x14ac:dyDescent="0.15">
      <c r="A34" s="267">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3"/>
      <c r="AL34" s="1064"/>
      <c r="AM34" s="1064"/>
      <c r="AN34" s="1064"/>
      <c r="AO34" s="1064"/>
      <c r="AP34" s="1064"/>
      <c r="AQ34" s="1064"/>
      <c r="AR34" s="1064"/>
      <c r="AS34" s="1064"/>
      <c r="AT34" s="1064"/>
      <c r="AU34" s="1064"/>
      <c r="AV34" s="1064"/>
      <c r="AW34" s="1064"/>
      <c r="AX34" s="1064"/>
      <c r="AY34" s="1064"/>
      <c r="AZ34" s="1141"/>
      <c r="BA34" s="1141"/>
      <c r="BB34" s="1141"/>
      <c r="BC34" s="1141"/>
      <c r="BD34" s="1141"/>
      <c r="BE34" s="1131"/>
      <c r="BF34" s="1131"/>
      <c r="BG34" s="1131"/>
      <c r="BH34" s="1131"/>
      <c r="BI34" s="1132"/>
      <c r="BJ34" s="253"/>
      <c r="BK34" s="253"/>
      <c r="BL34" s="253"/>
      <c r="BM34" s="253"/>
      <c r="BN34" s="253"/>
      <c r="BO34" s="266"/>
      <c r="BP34" s="266"/>
      <c r="BQ34" s="263">
        <v>28</v>
      </c>
      <c r="BR34" s="264"/>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7"/>
    </row>
    <row r="35" spans="1:131" s="248" customFormat="1" ht="26.25" customHeight="1" x14ac:dyDescent="0.15">
      <c r="A35" s="267">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3"/>
      <c r="AL35" s="1064"/>
      <c r="AM35" s="1064"/>
      <c r="AN35" s="1064"/>
      <c r="AO35" s="1064"/>
      <c r="AP35" s="1064"/>
      <c r="AQ35" s="1064"/>
      <c r="AR35" s="1064"/>
      <c r="AS35" s="1064"/>
      <c r="AT35" s="1064"/>
      <c r="AU35" s="1064"/>
      <c r="AV35" s="1064"/>
      <c r="AW35" s="1064"/>
      <c r="AX35" s="1064"/>
      <c r="AY35" s="1064"/>
      <c r="AZ35" s="1141"/>
      <c r="BA35" s="1141"/>
      <c r="BB35" s="1141"/>
      <c r="BC35" s="1141"/>
      <c r="BD35" s="1141"/>
      <c r="BE35" s="1131"/>
      <c r="BF35" s="1131"/>
      <c r="BG35" s="1131"/>
      <c r="BH35" s="1131"/>
      <c r="BI35" s="1132"/>
      <c r="BJ35" s="253"/>
      <c r="BK35" s="253"/>
      <c r="BL35" s="253"/>
      <c r="BM35" s="253"/>
      <c r="BN35" s="253"/>
      <c r="BO35" s="266"/>
      <c r="BP35" s="266"/>
      <c r="BQ35" s="263">
        <v>29</v>
      </c>
      <c r="BR35" s="264"/>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7"/>
    </row>
    <row r="36" spans="1:131" s="248" customFormat="1" ht="26.25" customHeight="1" x14ac:dyDescent="0.15">
      <c r="A36" s="267">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3"/>
      <c r="AL36" s="1064"/>
      <c r="AM36" s="1064"/>
      <c r="AN36" s="1064"/>
      <c r="AO36" s="1064"/>
      <c r="AP36" s="1064"/>
      <c r="AQ36" s="1064"/>
      <c r="AR36" s="1064"/>
      <c r="AS36" s="1064"/>
      <c r="AT36" s="1064"/>
      <c r="AU36" s="1064"/>
      <c r="AV36" s="1064"/>
      <c r="AW36" s="1064"/>
      <c r="AX36" s="1064"/>
      <c r="AY36" s="1064"/>
      <c r="AZ36" s="1141"/>
      <c r="BA36" s="1141"/>
      <c r="BB36" s="1141"/>
      <c r="BC36" s="1141"/>
      <c r="BD36" s="1141"/>
      <c r="BE36" s="1131"/>
      <c r="BF36" s="1131"/>
      <c r="BG36" s="1131"/>
      <c r="BH36" s="1131"/>
      <c r="BI36" s="1132"/>
      <c r="BJ36" s="253"/>
      <c r="BK36" s="253"/>
      <c r="BL36" s="253"/>
      <c r="BM36" s="253"/>
      <c r="BN36" s="253"/>
      <c r="BO36" s="266"/>
      <c r="BP36" s="266"/>
      <c r="BQ36" s="263">
        <v>30</v>
      </c>
      <c r="BR36" s="264"/>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7"/>
    </row>
    <row r="37" spans="1:131" s="248" customFormat="1" ht="26.25" customHeight="1" x14ac:dyDescent="0.15">
      <c r="A37" s="267">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3"/>
      <c r="AL37" s="1064"/>
      <c r="AM37" s="1064"/>
      <c r="AN37" s="1064"/>
      <c r="AO37" s="1064"/>
      <c r="AP37" s="1064"/>
      <c r="AQ37" s="1064"/>
      <c r="AR37" s="1064"/>
      <c r="AS37" s="1064"/>
      <c r="AT37" s="1064"/>
      <c r="AU37" s="1064"/>
      <c r="AV37" s="1064"/>
      <c r="AW37" s="1064"/>
      <c r="AX37" s="1064"/>
      <c r="AY37" s="1064"/>
      <c r="AZ37" s="1141"/>
      <c r="BA37" s="1141"/>
      <c r="BB37" s="1141"/>
      <c r="BC37" s="1141"/>
      <c r="BD37" s="1141"/>
      <c r="BE37" s="1131"/>
      <c r="BF37" s="1131"/>
      <c r="BG37" s="1131"/>
      <c r="BH37" s="1131"/>
      <c r="BI37" s="1132"/>
      <c r="BJ37" s="253"/>
      <c r="BK37" s="253"/>
      <c r="BL37" s="253"/>
      <c r="BM37" s="253"/>
      <c r="BN37" s="253"/>
      <c r="BO37" s="266"/>
      <c r="BP37" s="266"/>
      <c r="BQ37" s="263">
        <v>31</v>
      </c>
      <c r="BR37" s="264"/>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7"/>
    </row>
    <row r="38" spans="1:131" s="248" customFormat="1" ht="26.25" customHeight="1" x14ac:dyDescent="0.15">
      <c r="A38" s="267">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3"/>
      <c r="AL38" s="1064"/>
      <c r="AM38" s="1064"/>
      <c r="AN38" s="1064"/>
      <c r="AO38" s="1064"/>
      <c r="AP38" s="1064"/>
      <c r="AQ38" s="1064"/>
      <c r="AR38" s="1064"/>
      <c r="AS38" s="1064"/>
      <c r="AT38" s="1064"/>
      <c r="AU38" s="1064"/>
      <c r="AV38" s="1064"/>
      <c r="AW38" s="1064"/>
      <c r="AX38" s="1064"/>
      <c r="AY38" s="1064"/>
      <c r="AZ38" s="1141"/>
      <c r="BA38" s="1141"/>
      <c r="BB38" s="1141"/>
      <c r="BC38" s="1141"/>
      <c r="BD38" s="1141"/>
      <c r="BE38" s="1131"/>
      <c r="BF38" s="1131"/>
      <c r="BG38" s="1131"/>
      <c r="BH38" s="1131"/>
      <c r="BI38" s="1132"/>
      <c r="BJ38" s="253"/>
      <c r="BK38" s="253"/>
      <c r="BL38" s="253"/>
      <c r="BM38" s="253"/>
      <c r="BN38" s="253"/>
      <c r="BO38" s="266"/>
      <c r="BP38" s="266"/>
      <c r="BQ38" s="263">
        <v>32</v>
      </c>
      <c r="BR38" s="264"/>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7"/>
    </row>
    <row r="39" spans="1:131" s="248" customFormat="1" ht="26.25" customHeight="1" x14ac:dyDescent="0.15">
      <c r="A39" s="267">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3"/>
      <c r="AL39" s="1064"/>
      <c r="AM39" s="1064"/>
      <c r="AN39" s="1064"/>
      <c r="AO39" s="1064"/>
      <c r="AP39" s="1064"/>
      <c r="AQ39" s="1064"/>
      <c r="AR39" s="1064"/>
      <c r="AS39" s="1064"/>
      <c r="AT39" s="1064"/>
      <c r="AU39" s="1064"/>
      <c r="AV39" s="1064"/>
      <c r="AW39" s="1064"/>
      <c r="AX39" s="1064"/>
      <c r="AY39" s="1064"/>
      <c r="AZ39" s="1141"/>
      <c r="BA39" s="1141"/>
      <c r="BB39" s="1141"/>
      <c r="BC39" s="1141"/>
      <c r="BD39" s="1141"/>
      <c r="BE39" s="1131"/>
      <c r="BF39" s="1131"/>
      <c r="BG39" s="1131"/>
      <c r="BH39" s="1131"/>
      <c r="BI39" s="1132"/>
      <c r="BJ39" s="253"/>
      <c r="BK39" s="253"/>
      <c r="BL39" s="253"/>
      <c r="BM39" s="253"/>
      <c r="BN39" s="253"/>
      <c r="BO39" s="266"/>
      <c r="BP39" s="266"/>
      <c r="BQ39" s="263">
        <v>33</v>
      </c>
      <c r="BR39" s="264"/>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7"/>
    </row>
    <row r="40" spans="1:131" s="248" customFormat="1" ht="26.25" customHeight="1" x14ac:dyDescent="0.15">
      <c r="A40" s="262">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3"/>
      <c r="AL40" s="1064"/>
      <c r="AM40" s="1064"/>
      <c r="AN40" s="1064"/>
      <c r="AO40" s="1064"/>
      <c r="AP40" s="1064"/>
      <c r="AQ40" s="1064"/>
      <c r="AR40" s="1064"/>
      <c r="AS40" s="1064"/>
      <c r="AT40" s="1064"/>
      <c r="AU40" s="1064"/>
      <c r="AV40" s="1064"/>
      <c r="AW40" s="1064"/>
      <c r="AX40" s="1064"/>
      <c r="AY40" s="1064"/>
      <c r="AZ40" s="1141"/>
      <c r="BA40" s="1141"/>
      <c r="BB40" s="1141"/>
      <c r="BC40" s="1141"/>
      <c r="BD40" s="1141"/>
      <c r="BE40" s="1131"/>
      <c r="BF40" s="1131"/>
      <c r="BG40" s="1131"/>
      <c r="BH40" s="1131"/>
      <c r="BI40" s="1132"/>
      <c r="BJ40" s="253"/>
      <c r="BK40" s="253"/>
      <c r="BL40" s="253"/>
      <c r="BM40" s="253"/>
      <c r="BN40" s="253"/>
      <c r="BO40" s="266"/>
      <c r="BP40" s="266"/>
      <c r="BQ40" s="263">
        <v>34</v>
      </c>
      <c r="BR40" s="264"/>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7"/>
    </row>
    <row r="41" spans="1:131" s="248" customFormat="1" ht="26.25" customHeight="1" x14ac:dyDescent="0.15">
      <c r="A41" s="262">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3"/>
      <c r="AL41" s="1064"/>
      <c r="AM41" s="1064"/>
      <c r="AN41" s="1064"/>
      <c r="AO41" s="1064"/>
      <c r="AP41" s="1064"/>
      <c r="AQ41" s="1064"/>
      <c r="AR41" s="1064"/>
      <c r="AS41" s="1064"/>
      <c r="AT41" s="1064"/>
      <c r="AU41" s="1064"/>
      <c r="AV41" s="1064"/>
      <c r="AW41" s="1064"/>
      <c r="AX41" s="1064"/>
      <c r="AY41" s="1064"/>
      <c r="AZ41" s="1141"/>
      <c r="BA41" s="1141"/>
      <c r="BB41" s="1141"/>
      <c r="BC41" s="1141"/>
      <c r="BD41" s="1141"/>
      <c r="BE41" s="1131"/>
      <c r="BF41" s="1131"/>
      <c r="BG41" s="1131"/>
      <c r="BH41" s="1131"/>
      <c r="BI41" s="1132"/>
      <c r="BJ41" s="253"/>
      <c r="BK41" s="253"/>
      <c r="BL41" s="253"/>
      <c r="BM41" s="253"/>
      <c r="BN41" s="253"/>
      <c r="BO41" s="266"/>
      <c r="BP41" s="266"/>
      <c r="BQ41" s="263">
        <v>35</v>
      </c>
      <c r="BR41" s="264"/>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7"/>
    </row>
    <row r="42" spans="1:131" s="248" customFormat="1" ht="26.25" customHeight="1" x14ac:dyDescent="0.15">
      <c r="A42" s="262">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3"/>
      <c r="AL42" s="1064"/>
      <c r="AM42" s="1064"/>
      <c r="AN42" s="1064"/>
      <c r="AO42" s="1064"/>
      <c r="AP42" s="1064"/>
      <c r="AQ42" s="1064"/>
      <c r="AR42" s="1064"/>
      <c r="AS42" s="1064"/>
      <c r="AT42" s="1064"/>
      <c r="AU42" s="1064"/>
      <c r="AV42" s="1064"/>
      <c r="AW42" s="1064"/>
      <c r="AX42" s="1064"/>
      <c r="AY42" s="1064"/>
      <c r="AZ42" s="1141"/>
      <c r="BA42" s="1141"/>
      <c r="BB42" s="1141"/>
      <c r="BC42" s="1141"/>
      <c r="BD42" s="1141"/>
      <c r="BE42" s="1131"/>
      <c r="BF42" s="1131"/>
      <c r="BG42" s="1131"/>
      <c r="BH42" s="1131"/>
      <c r="BI42" s="1132"/>
      <c r="BJ42" s="253"/>
      <c r="BK42" s="253"/>
      <c r="BL42" s="253"/>
      <c r="BM42" s="253"/>
      <c r="BN42" s="253"/>
      <c r="BO42" s="266"/>
      <c r="BP42" s="266"/>
      <c r="BQ42" s="263">
        <v>36</v>
      </c>
      <c r="BR42" s="264"/>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7"/>
    </row>
    <row r="43" spans="1:131" s="248" customFormat="1" ht="26.25" customHeight="1" x14ac:dyDescent="0.15">
      <c r="A43" s="262">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3"/>
      <c r="AL43" s="1064"/>
      <c r="AM43" s="1064"/>
      <c r="AN43" s="1064"/>
      <c r="AO43" s="1064"/>
      <c r="AP43" s="1064"/>
      <c r="AQ43" s="1064"/>
      <c r="AR43" s="1064"/>
      <c r="AS43" s="1064"/>
      <c r="AT43" s="1064"/>
      <c r="AU43" s="1064"/>
      <c r="AV43" s="1064"/>
      <c r="AW43" s="1064"/>
      <c r="AX43" s="1064"/>
      <c r="AY43" s="1064"/>
      <c r="AZ43" s="1141"/>
      <c r="BA43" s="1141"/>
      <c r="BB43" s="1141"/>
      <c r="BC43" s="1141"/>
      <c r="BD43" s="1141"/>
      <c r="BE43" s="1131"/>
      <c r="BF43" s="1131"/>
      <c r="BG43" s="1131"/>
      <c r="BH43" s="1131"/>
      <c r="BI43" s="1132"/>
      <c r="BJ43" s="253"/>
      <c r="BK43" s="253"/>
      <c r="BL43" s="253"/>
      <c r="BM43" s="253"/>
      <c r="BN43" s="253"/>
      <c r="BO43" s="266"/>
      <c r="BP43" s="266"/>
      <c r="BQ43" s="263">
        <v>37</v>
      </c>
      <c r="BR43" s="264"/>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7"/>
    </row>
    <row r="44" spans="1:131" s="248" customFormat="1" ht="26.25" customHeight="1" x14ac:dyDescent="0.15">
      <c r="A44" s="262">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3"/>
      <c r="AL44" s="1064"/>
      <c r="AM44" s="1064"/>
      <c r="AN44" s="1064"/>
      <c r="AO44" s="1064"/>
      <c r="AP44" s="1064"/>
      <c r="AQ44" s="1064"/>
      <c r="AR44" s="1064"/>
      <c r="AS44" s="1064"/>
      <c r="AT44" s="1064"/>
      <c r="AU44" s="1064"/>
      <c r="AV44" s="1064"/>
      <c r="AW44" s="1064"/>
      <c r="AX44" s="1064"/>
      <c r="AY44" s="1064"/>
      <c r="AZ44" s="1141"/>
      <c r="BA44" s="1141"/>
      <c r="BB44" s="1141"/>
      <c r="BC44" s="1141"/>
      <c r="BD44" s="1141"/>
      <c r="BE44" s="1131"/>
      <c r="BF44" s="1131"/>
      <c r="BG44" s="1131"/>
      <c r="BH44" s="1131"/>
      <c r="BI44" s="1132"/>
      <c r="BJ44" s="253"/>
      <c r="BK44" s="253"/>
      <c r="BL44" s="253"/>
      <c r="BM44" s="253"/>
      <c r="BN44" s="253"/>
      <c r="BO44" s="266"/>
      <c r="BP44" s="266"/>
      <c r="BQ44" s="263">
        <v>38</v>
      </c>
      <c r="BR44" s="264"/>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7"/>
    </row>
    <row r="45" spans="1:131" s="248" customFormat="1" ht="26.25" customHeight="1" x14ac:dyDescent="0.15">
      <c r="A45" s="262">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3"/>
      <c r="AL45" s="1064"/>
      <c r="AM45" s="1064"/>
      <c r="AN45" s="1064"/>
      <c r="AO45" s="1064"/>
      <c r="AP45" s="1064"/>
      <c r="AQ45" s="1064"/>
      <c r="AR45" s="1064"/>
      <c r="AS45" s="1064"/>
      <c r="AT45" s="1064"/>
      <c r="AU45" s="1064"/>
      <c r="AV45" s="1064"/>
      <c r="AW45" s="1064"/>
      <c r="AX45" s="1064"/>
      <c r="AY45" s="1064"/>
      <c r="AZ45" s="1141"/>
      <c r="BA45" s="1141"/>
      <c r="BB45" s="1141"/>
      <c r="BC45" s="1141"/>
      <c r="BD45" s="1141"/>
      <c r="BE45" s="1131"/>
      <c r="BF45" s="1131"/>
      <c r="BG45" s="1131"/>
      <c r="BH45" s="1131"/>
      <c r="BI45" s="1132"/>
      <c r="BJ45" s="253"/>
      <c r="BK45" s="253"/>
      <c r="BL45" s="253"/>
      <c r="BM45" s="253"/>
      <c r="BN45" s="253"/>
      <c r="BO45" s="266"/>
      <c r="BP45" s="266"/>
      <c r="BQ45" s="263">
        <v>39</v>
      </c>
      <c r="BR45" s="264"/>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7"/>
    </row>
    <row r="46" spans="1:131" s="248" customFormat="1" ht="26.25" customHeight="1" x14ac:dyDescent="0.15">
      <c r="A46" s="262">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3"/>
      <c r="AL46" s="1064"/>
      <c r="AM46" s="1064"/>
      <c r="AN46" s="1064"/>
      <c r="AO46" s="1064"/>
      <c r="AP46" s="1064"/>
      <c r="AQ46" s="1064"/>
      <c r="AR46" s="1064"/>
      <c r="AS46" s="1064"/>
      <c r="AT46" s="1064"/>
      <c r="AU46" s="1064"/>
      <c r="AV46" s="1064"/>
      <c r="AW46" s="1064"/>
      <c r="AX46" s="1064"/>
      <c r="AY46" s="1064"/>
      <c r="AZ46" s="1141"/>
      <c r="BA46" s="1141"/>
      <c r="BB46" s="1141"/>
      <c r="BC46" s="1141"/>
      <c r="BD46" s="1141"/>
      <c r="BE46" s="1131"/>
      <c r="BF46" s="1131"/>
      <c r="BG46" s="1131"/>
      <c r="BH46" s="1131"/>
      <c r="BI46" s="1132"/>
      <c r="BJ46" s="253"/>
      <c r="BK46" s="253"/>
      <c r="BL46" s="253"/>
      <c r="BM46" s="253"/>
      <c r="BN46" s="253"/>
      <c r="BO46" s="266"/>
      <c r="BP46" s="266"/>
      <c r="BQ46" s="263">
        <v>40</v>
      </c>
      <c r="BR46" s="264"/>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7"/>
    </row>
    <row r="47" spans="1:131" s="248" customFormat="1" ht="26.25" customHeight="1" x14ac:dyDescent="0.15">
      <c r="A47" s="262">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3"/>
      <c r="AL47" s="1064"/>
      <c r="AM47" s="1064"/>
      <c r="AN47" s="1064"/>
      <c r="AO47" s="1064"/>
      <c r="AP47" s="1064"/>
      <c r="AQ47" s="1064"/>
      <c r="AR47" s="1064"/>
      <c r="AS47" s="1064"/>
      <c r="AT47" s="1064"/>
      <c r="AU47" s="1064"/>
      <c r="AV47" s="1064"/>
      <c r="AW47" s="1064"/>
      <c r="AX47" s="1064"/>
      <c r="AY47" s="1064"/>
      <c r="AZ47" s="1141"/>
      <c r="BA47" s="1141"/>
      <c r="BB47" s="1141"/>
      <c r="BC47" s="1141"/>
      <c r="BD47" s="1141"/>
      <c r="BE47" s="1131"/>
      <c r="BF47" s="1131"/>
      <c r="BG47" s="1131"/>
      <c r="BH47" s="1131"/>
      <c r="BI47" s="1132"/>
      <c r="BJ47" s="253"/>
      <c r="BK47" s="253"/>
      <c r="BL47" s="253"/>
      <c r="BM47" s="253"/>
      <c r="BN47" s="253"/>
      <c r="BO47" s="266"/>
      <c r="BP47" s="266"/>
      <c r="BQ47" s="263">
        <v>41</v>
      </c>
      <c r="BR47" s="264"/>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7"/>
    </row>
    <row r="48" spans="1:131" s="248" customFormat="1" ht="26.25" customHeight="1" x14ac:dyDescent="0.15">
      <c r="A48" s="262">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3"/>
      <c r="AL48" s="1064"/>
      <c r="AM48" s="1064"/>
      <c r="AN48" s="1064"/>
      <c r="AO48" s="1064"/>
      <c r="AP48" s="1064"/>
      <c r="AQ48" s="1064"/>
      <c r="AR48" s="1064"/>
      <c r="AS48" s="1064"/>
      <c r="AT48" s="1064"/>
      <c r="AU48" s="1064"/>
      <c r="AV48" s="1064"/>
      <c r="AW48" s="1064"/>
      <c r="AX48" s="1064"/>
      <c r="AY48" s="1064"/>
      <c r="AZ48" s="1141"/>
      <c r="BA48" s="1141"/>
      <c r="BB48" s="1141"/>
      <c r="BC48" s="1141"/>
      <c r="BD48" s="1141"/>
      <c r="BE48" s="1131"/>
      <c r="BF48" s="1131"/>
      <c r="BG48" s="1131"/>
      <c r="BH48" s="1131"/>
      <c r="BI48" s="1132"/>
      <c r="BJ48" s="253"/>
      <c r="BK48" s="253"/>
      <c r="BL48" s="253"/>
      <c r="BM48" s="253"/>
      <c r="BN48" s="253"/>
      <c r="BO48" s="266"/>
      <c r="BP48" s="266"/>
      <c r="BQ48" s="263">
        <v>42</v>
      </c>
      <c r="BR48" s="264"/>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7"/>
    </row>
    <row r="49" spans="1:131" s="248" customFormat="1" ht="26.25" customHeight="1" x14ac:dyDescent="0.15">
      <c r="A49" s="262">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3"/>
      <c r="AL49" s="1064"/>
      <c r="AM49" s="1064"/>
      <c r="AN49" s="1064"/>
      <c r="AO49" s="1064"/>
      <c r="AP49" s="1064"/>
      <c r="AQ49" s="1064"/>
      <c r="AR49" s="1064"/>
      <c r="AS49" s="1064"/>
      <c r="AT49" s="1064"/>
      <c r="AU49" s="1064"/>
      <c r="AV49" s="1064"/>
      <c r="AW49" s="1064"/>
      <c r="AX49" s="1064"/>
      <c r="AY49" s="1064"/>
      <c r="AZ49" s="1141"/>
      <c r="BA49" s="1141"/>
      <c r="BB49" s="1141"/>
      <c r="BC49" s="1141"/>
      <c r="BD49" s="1141"/>
      <c r="BE49" s="1131"/>
      <c r="BF49" s="1131"/>
      <c r="BG49" s="1131"/>
      <c r="BH49" s="1131"/>
      <c r="BI49" s="1132"/>
      <c r="BJ49" s="253"/>
      <c r="BK49" s="253"/>
      <c r="BL49" s="253"/>
      <c r="BM49" s="253"/>
      <c r="BN49" s="253"/>
      <c r="BO49" s="266"/>
      <c r="BP49" s="266"/>
      <c r="BQ49" s="263">
        <v>43</v>
      </c>
      <c r="BR49" s="264"/>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7"/>
    </row>
    <row r="50" spans="1:131" s="248" customFormat="1" ht="26.25" customHeight="1" x14ac:dyDescent="0.15">
      <c r="A50" s="262">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3"/>
      <c r="BK50" s="253"/>
      <c r="BL50" s="253"/>
      <c r="BM50" s="253"/>
      <c r="BN50" s="253"/>
      <c r="BO50" s="266"/>
      <c r="BP50" s="266"/>
      <c r="BQ50" s="263">
        <v>44</v>
      </c>
      <c r="BR50" s="264"/>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7"/>
    </row>
    <row r="51" spans="1:131" s="248" customFormat="1" ht="26.25" customHeight="1" x14ac:dyDescent="0.15">
      <c r="A51" s="262">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3"/>
      <c r="BK51" s="253"/>
      <c r="BL51" s="253"/>
      <c r="BM51" s="253"/>
      <c r="BN51" s="253"/>
      <c r="BO51" s="266"/>
      <c r="BP51" s="266"/>
      <c r="BQ51" s="263">
        <v>45</v>
      </c>
      <c r="BR51" s="264"/>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7"/>
    </row>
    <row r="52" spans="1:131" s="248" customFormat="1" ht="26.25" customHeight="1" x14ac:dyDescent="0.15">
      <c r="A52" s="262">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3"/>
      <c r="BK52" s="253"/>
      <c r="BL52" s="253"/>
      <c r="BM52" s="253"/>
      <c r="BN52" s="253"/>
      <c r="BO52" s="266"/>
      <c r="BP52" s="266"/>
      <c r="BQ52" s="263">
        <v>46</v>
      </c>
      <c r="BR52" s="264"/>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7"/>
    </row>
    <row r="53" spans="1:131" s="248" customFormat="1" ht="26.25" customHeight="1" x14ac:dyDescent="0.15">
      <c r="A53" s="262">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3"/>
      <c r="BK53" s="253"/>
      <c r="BL53" s="253"/>
      <c r="BM53" s="253"/>
      <c r="BN53" s="253"/>
      <c r="BO53" s="266"/>
      <c r="BP53" s="266"/>
      <c r="BQ53" s="263">
        <v>47</v>
      </c>
      <c r="BR53" s="264"/>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7"/>
    </row>
    <row r="54" spans="1:131" s="248" customFormat="1" ht="26.25" customHeight="1" x14ac:dyDescent="0.15">
      <c r="A54" s="262">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3"/>
      <c r="BK54" s="253"/>
      <c r="BL54" s="253"/>
      <c r="BM54" s="253"/>
      <c r="BN54" s="253"/>
      <c r="BO54" s="266"/>
      <c r="BP54" s="266"/>
      <c r="BQ54" s="263">
        <v>48</v>
      </c>
      <c r="BR54" s="264"/>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7"/>
    </row>
    <row r="55" spans="1:131" s="248" customFormat="1" ht="26.25" customHeight="1" x14ac:dyDescent="0.15">
      <c r="A55" s="262">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3"/>
      <c r="BK55" s="253"/>
      <c r="BL55" s="253"/>
      <c r="BM55" s="253"/>
      <c r="BN55" s="253"/>
      <c r="BO55" s="266"/>
      <c r="BP55" s="266"/>
      <c r="BQ55" s="263">
        <v>49</v>
      </c>
      <c r="BR55" s="264"/>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7"/>
    </row>
    <row r="56" spans="1:131" s="248" customFormat="1" ht="26.25" customHeight="1" x14ac:dyDescent="0.15">
      <c r="A56" s="262">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3"/>
      <c r="BK56" s="253"/>
      <c r="BL56" s="253"/>
      <c r="BM56" s="253"/>
      <c r="BN56" s="253"/>
      <c r="BO56" s="266"/>
      <c r="BP56" s="266"/>
      <c r="BQ56" s="263">
        <v>50</v>
      </c>
      <c r="BR56" s="264"/>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7"/>
    </row>
    <row r="57" spans="1:131" s="248" customFormat="1" ht="26.25" customHeight="1" x14ac:dyDescent="0.15">
      <c r="A57" s="262">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3"/>
      <c r="BK57" s="253"/>
      <c r="BL57" s="253"/>
      <c r="BM57" s="253"/>
      <c r="BN57" s="253"/>
      <c r="BO57" s="266"/>
      <c r="BP57" s="266"/>
      <c r="BQ57" s="263">
        <v>51</v>
      </c>
      <c r="BR57" s="264"/>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7"/>
    </row>
    <row r="58" spans="1:131" s="248" customFormat="1" ht="26.25" customHeight="1" x14ac:dyDescent="0.15">
      <c r="A58" s="262">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3"/>
      <c r="BK58" s="253"/>
      <c r="BL58" s="253"/>
      <c r="BM58" s="253"/>
      <c r="BN58" s="253"/>
      <c r="BO58" s="266"/>
      <c r="BP58" s="266"/>
      <c r="BQ58" s="263">
        <v>52</v>
      </c>
      <c r="BR58" s="264"/>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7"/>
    </row>
    <row r="59" spans="1:131" s="248" customFormat="1" ht="26.25" customHeight="1" x14ac:dyDescent="0.15">
      <c r="A59" s="262">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3"/>
      <c r="BK59" s="253"/>
      <c r="BL59" s="253"/>
      <c r="BM59" s="253"/>
      <c r="BN59" s="253"/>
      <c r="BO59" s="266"/>
      <c r="BP59" s="266"/>
      <c r="BQ59" s="263">
        <v>53</v>
      </c>
      <c r="BR59" s="264"/>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7"/>
    </row>
    <row r="60" spans="1:131" s="248" customFormat="1" ht="26.25" customHeight="1" x14ac:dyDescent="0.15">
      <c r="A60" s="262">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3"/>
      <c r="BK60" s="253"/>
      <c r="BL60" s="253"/>
      <c r="BM60" s="253"/>
      <c r="BN60" s="253"/>
      <c r="BO60" s="266"/>
      <c r="BP60" s="266"/>
      <c r="BQ60" s="263">
        <v>54</v>
      </c>
      <c r="BR60" s="264"/>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7"/>
    </row>
    <row r="61" spans="1:131" s="248" customFormat="1" ht="26.25" customHeight="1" thickBot="1" x14ac:dyDescent="0.2">
      <c r="A61" s="262">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3"/>
      <c r="BK61" s="253"/>
      <c r="BL61" s="253"/>
      <c r="BM61" s="253"/>
      <c r="BN61" s="253"/>
      <c r="BO61" s="266"/>
      <c r="BP61" s="266"/>
      <c r="BQ61" s="263">
        <v>55</v>
      </c>
      <c r="BR61" s="264"/>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7"/>
    </row>
    <row r="62" spans="1:131" s="248" customFormat="1" ht="26.25" customHeight="1" x14ac:dyDescent="0.15">
      <c r="A62" s="262">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413</v>
      </c>
      <c r="BK62" s="1134"/>
      <c r="BL62" s="1134"/>
      <c r="BM62" s="1134"/>
      <c r="BN62" s="1135"/>
      <c r="BO62" s="266"/>
      <c r="BP62" s="266"/>
      <c r="BQ62" s="263">
        <v>56</v>
      </c>
      <c r="BR62" s="264"/>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7"/>
    </row>
    <row r="63" spans="1:131" s="248" customFormat="1" ht="26.25" customHeight="1" thickBot="1" x14ac:dyDescent="0.2">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7"/>
      <c r="AF63" s="1128">
        <v>2</v>
      </c>
      <c r="AG63" s="1052"/>
      <c r="AH63" s="1052"/>
      <c r="AI63" s="1052"/>
      <c r="AJ63" s="1129"/>
      <c r="AK63" s="1130"/>
      <c r="AL63" s="1056"/>
      <c r="AM63" s="1056"/>
      <c r="AN63" s="1056"/>
      <c r="AO63" s="1056"/>
      <c r="AP63" s="1052"/>
      <c r="AQ63" s="1052"/>
      <c r="AR63" s="1052"/>
      <c r="AS63" s="1052"/>
      <c r="AT63" s="1052"/>
      <c r="AU63" s="1052"/>
      <c r="AV63" s="1052"/>
      <c r="AW63" s="1052"/>
      <c r="AX63" s="1052"/>
      <c r="AY63" s="1052"/>
      <c r="AZ63" s="1124"/>
      <c r="BA63" s="1124"/>
      <c r="BB63" s="1124"/>
      <c r="BC63" s="1124"/>
      <c r="BD63" s="1124"/>
      <c r="BE63" s="1053"/>
      <c r="BF63" s="1053"/>
      <c r="BG63" s="1053"/>
      <c r="BH63" s="1053"/>
      <c r="BI63" s="1054"/>
      <c r="BJ63" s="1125" t="s">
        <v>394</v>
      </c>
      <c r="BK63" s="1044"/>
      <c r="BL63" s="1044"/>
      <c r="BM63" s="1044"/>
      <c r="BN63" s="1126"/>
      <c r="BO63" s="266"/>
      <c r="BP63" s="266"/>
      <c r="BQ63" s="263">
        <v>57</v>
      </c>
      <c r="BR63" s="264"/>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7"/>
    </row>
    <row r="66" spans="1:131" s="248" customFormat="1" ht="26.25" customHeight="1" x14ac:dyDescent="0.15">
      <c r="A66" s="1094" t="s">
        <v>416</v>
      </c>
      <c r="B66" s="1095"/>
      <c r="C66" s="1095"/>
      <c r="D66" s="1095"/>
      <c r="E66" s="1095"/>
      <c r="F66" s="1095"/>
      <c r="G66" s="1095"/>
      <c r="H66" s="1095"/>
      <c r="I66" s="1095"/>
      <c r="J66" s="1095"/>
      <c r="K66" s="1095"/>
      <c r="L66" s="1095"/>
      <c r="M66" s="1095"/>
      <c r="N66" s="1095"/>
      <c r="O66" s="1095"/>
      <c r="P66" s="1096"/>
      <c r="Q66" s="1100" t="s">
        <v>417</v>
      </c>
      <c r="R66" s="1101"/>
      <c r="S66" s="1101"/>
      <c r="T66" s="1101"/>
      <c r="U66" s="1102"/>
      <c r="V66" s="1100" t="s">
        <v>418</v>
      </c>
      <c r="W66" s="1101"/>
      <c r="X66" s="1101"/>
      <c r="Y66" s="1101"/>
      <c r="Z66" s="1102"/>
      <c r="AA66" s="1100" t="s">
        <v>419</v>
      </c>
      <c r="AB66" s="1101"/>
      <c r="AC66" s="1101"/>
      <c r="AD66" s="1101"/>
      <c r="AE66" s="1102"/>
      <c r="AF66" s="1106" t="s">
        <v>420</v>
      </c>
      <c r="AG66" s="1107"/>
      <c r="AH66" s="1107"/>
      <c r="AI66" s="1107"/>
      <c r="AJ66" s="1108"/>
      <c r="AK66" s="1100" t="s">
        <v>421</v>
      </c>
      <c r="AL66" s="1095"/>
      <c r="AM66" s="1095"/>
      <c r="AN66" s="1095"/>
      <c r="AO66" s="1096"/>
      <c r="AP66" s="1100" t="s">
        <v>422</v>
      </c>
      <c r="AQ66" s="1101"/>
      <c r="AR66" s="1101"/>
      <c r="AS66" s="1101"/>
      <c r="AT66" s="1102"/>
      <c r="AU66" s="1100" t="s">
        <v>423</v>
      </c>
      <c r="AV66" s="1101"/>
      <c r="AW66" s="1101"/>
      <c r="AX66" s="1101"/>
      <c r="AY66" s="1102"/>
      <c r="AZ66" s="1100" t="s">
        <v>379</v>
      </c>
      <c r="BA66" s="1101"/>
      <c r="BB66" s="1101"/>
      <c r="BC66" s="1101"/>
      <c r="BD66" s="1116"/>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595</v>
      </c>
      <c r="C68" s="1082"/>
      <c r="D68" s="1082"/>
      <c r="E68" s="1082"/>
      <c r="F68" s="1082"/>
      <c r="G68" s="1082"/>
      <c r="H68" s="1082"/>
      <c r="I68" s="1082"/>
      <c r="J68" s="1082"/>
      <c r="K68" s="1082"/>
      <c r="L68" s="1082"/>
      <c r="M68" s="1082"/>
      <c r="N68" s="1082"/>
      <c r="O68" s="1082"/>
      <c r="P68" s="1083"/>
      <c r="Q68" s="1084">
        <v>1723</v>
      </c>
      <c r="R68" s="1078"/>
      <c r="S68" s="1078"/>
      <c r="T68" s="1078"/>
      <c r="U68" s="1078"/>
      <c r="V68" s="1085">
        <v>1598</v>
      </c>
      <c r="W68" s="1086"/>
      <c r="X68" s="1086"/>
      <c r="Y68" s="1086"/>
      <c r="Z68" s="1087"/>
      <c r="AA68" s="1085">
        <v>125</v>
      </c>
      <c r="AB68" s="1086"/>
      <c r="AC68" s="1086"/>
      <c r="AD68" s="1086"/>
      <c r="AE68" s="1087"/>
      <c r="AF68" s="1078">
        <v>98</v>
      </c>
      <c r="AG68" s="1078"/>
      <c r="AH68" s="1078"/>
      <c r="AI68" s="1078"/>
      <c r="AJ68" s="1078"/>
      <c r="AK68" s="1084">
        <v>2</v>
      </c>
      <c r="AL68" s="1078"/>
      <c r="AM68" s="1078"/>
      <c r="AN68" s="1078"/>
      <c r="AO68" s="1078"/>
      <c r="AP68" s="1078" t="s">
        <v>607</v>
      </c>
      <c r="AQ68" s="1078"/>
      <c r="AR68" s="1078"/>
      <c r="AS68" s="1078"/>
      <c r="AT68" s="1078"/>
      <c r="AU68" s="1078" t="s">
        <v>607</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1">
        <v>12</v>
      </c>
      <c r="R69" s="1072"/>
      <c r="S69" s="1072"/>
      <c r="T69" s="1072"/>
      <c r="U69" s="1073"/>
      <c r="V69" s="1074">
        <v>7</v>
      </c>
      <c r="W69" s="1072"/>
      <c r="X69" s="1072"/>
      <c r="Y69" s="1072"/>
      <c r="Z69" s="1073"/>
      <c r="AA69" s="1074">
        <v>5</v>
      </c>
      <c r="AB69" s="1072"/>
      <c r="AC69" s="1072"/>
      <c r="AD69" s="1072"/>
      <c r="AE69" s="1073"/>
      <c r="AF69" s="1064">
        <v>3</v>
      </c>
      <c r="AG69" s="1064"/>
      <c r="AH69" s="1064"/>
      <c r="AI69" s="1064"/>
      <c r="AJ69" s="1064"/>
      <c r="AK69" s="1074" t="s">
        <v>527</v>
      </c>
      <c r="AL69" s="1072"/>
      <c r="AM69" s="1072"/>
      <c r="AN69" s="1072"/>
      <c r="AO69" s="1073"/>
      <c r="AP69" s="1064" t="s">
        <v>607</v>
      </c>
      <c r="AQ69" s="1064"/>
      <c r="AR69" s="1064"/>
      <c r="AS69" s="1064"/>
      <c r="AT69" s="1064"/>
      <c r="AU69" s="1064" t="s">
        <v>607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597</v>
      </c>
      <c r="C70" s="1068"/>
      <c r="D70" s="1068"/>
      <c r="E70" s="1068"/>
      <c r="F70" s="1068"/>
      <c r="G70" s="1068"/>
      <c r="H70" s="1068"/>
      <c r="I70" s="1068"/>
      <c r="J70" s="1068"/>
      <c r="K70" s="1068"/>
      <c r="L70" s="1068"/>
      <c r="M70" s="1068"/>
      <c r="N70" s="1068"/>
      <c r="O70" s="1068"/>
      <c r="P70" s="1069"/>
      <c r="Q70" s="1071">
        <v>2177</v>
      </c>
      <c r="R70" s="1072"/>
      <c r="S70" s="1072"/>
      <c r="T70" s="1072"/>
      <c r="U70" s="1073"/>
      <c r="V70" s="1074">
        <v>2131</v>
      </c>
      <c r="W70" s="1072"/>
      <c r="X70" s="1072"/>
      <c r="Y70" s="1072"/>
      <c r="Z70" s="1073"/>
      <c r="AA70" s="1074">
        <v>46</v>
      </c>
      <c r="AB70" s="1072"/>
      <c r="AC70" s="1072"/>
      <c r="AD70" s="1072"/>
      <c r="AE70" s="1073"/>
      <c r="AF70" s="1064">
        <v>54</v>
      </c>
      <c r="AG70" s="1064"/>
      <c r="AH70" s="1064"/>
      <c r="AI70" s="1064"/>
      <c r="AJ70" s="1064"/>
      <c r="AK70" s="1074">
        <v>21</v>
      </c>
      <c r="AL70" s="1072"/>
      <c r="AM70" s="1072"/>
      <c r="AN70" s="1072"/>
      <c r="AO70" s="1073"/>
      <c r="AP70" s="1064">
        <v>121</v>
      </c>
      <c r="AQ70" s="1064"/>
      <c r="AR70" s="1064"/>
      <c r="AS70" s="1064"/>
      <c r="AT70" s="1064"/>
      <c r="AU70" s="1064">
        <v>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75" t="s">
        <v>598</v>
      </c>
      <c r="C71" s="1076"/>
      <c r="D71" s="1076"/>
      <c r="E71" s="1076"/>
      <c r="F71" s="1076"/>
      <c r="G71" s="1076"/>
      <c r="H71" s="1076"/>
      <c r="I71" s="1076"/>
      <c r="J71" s="1076"/>
      <c r="K71" s="1076"/>
      <c r="L71" s="1076"/>
      <c r="M71" s="1076"/>
      <c r="N71" s="1076"/>
      <c r="O71" s="1076"/>
      <c r="P71" s="1077"/>
      <c r="Q71" s="1071">
        <v>28</v>
      </c>
      <c r="R71" s="1072"/>
      <c r="S71" s="1072"/>
      <c r="T71" s="1072"/>
      <c r="U71" s="1073"/>
      <c r="V71" s="1074">
        <v>27</v>
      </c>
      <c r="W71" s="1072"/>
      <c r="X71" s="1072"/>
      <c r="Y71" s="1072"/>
      <c r="Z71" s="1073"/>
      <c r="AA71" s="1074">
        <v>0</v>
      </c>
      <c r="AB71" s="1072"/>
      <c r="AC71" s="1072"/>
      <c r="AD71" s="1072"/>
      <c r="AE71" s="1073"/>
      <c r="AF71" s="1064">
        <v>0</v>
      </c>
      <c r="AG71" s="1064"/>
      <c r="AH71" s="1064"/>
      <c r="AI71" s="1064"/>
      <c r="AJ71" s="1064"/>
      <c r="AK71" s="1074" t="s">
        <v>527</v>
      </c>
      <c r="AL71" s="1072"/>
      <c r="AM71" s="1072"/>
      <c r="AN71" s="1072"/>
      <c r="AO71" s="1073"/>
      <c r="AP71" s="1064" t="s">
        <v>607</v>
      </c>
      <c r="AQ71" s="1064"/>
      <c r="AR71" s="1064"/>
      <c r="AS71" s="1064"/>
      <c r="AT71" s="1064"/>
      <c r="AU71" s="1064" t="s">
        <v>607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75" t="s">
        <v>599</v>
      </c>
      <c r="C72" s="1076"/>
      <c r="D72" s="1076"/>
      <c r="E72" s="1076"/>
      <c r="F72" s="1076"/>
      <c r="G72" s="1076"/>
      <c r="H72" s="1076"/>
      <c r="I72" s="1076"/>
      <c r="J72" s="1076"/>
      <c r="K72" s="1076"/>
      <c r="L72" s="1076"/>
      <c r="M72" s="1076"/>
      <c r="N72" s="1076"/>
      <c r="O72" s="1076"/>
      <c r="P72" s="1077"/>
      <c r="Q72" s="1071">
        <v>2</v>
      </c>
      <c r="R72" s="1072"/>
      <c r="S72" s="1072"/>
      <c r="T72" s="1072"/>
      <c r="U72" s="1073"/>
      <c r="V72" s="1074">
        <v>2</v>
      </c>
      <c r="W72" s="1072"/>
      <c r="X72" s="1072"/>
      <c r="Y72" s="1072"/>
      <c r="Z72" s="1073"/>
      <c r="AA72" s="1074">
        <v>0</v>
      </c>
      <c r="AB72" s="1072"/>
      <c r="AC72" s="1072"/>
      <c r="AD72" s="1072"/>
      <c r="AE72" s="1073"/>
      <c r="AF72" s="1064">
        <v>0</v>
      </c>
      <c r="AG72" s="1064"/>
      <c r="AH72" s="1064"/>
      <c r="AI72" s="1064"/>
      <c r="AJ72" s="1064"/>
      <c r="AK72" s="1074" t="s">
        <v>527</v>
      </c>
      <c r="AL72" s="1072"/>
      <c r="AM72" s="1072"/>
      <c r="AN72" s="1072"/>
      <c r="AO72" s="1073"/>
      <c r="AP72" s="1064" t="s">
        <v>607</v>
      </c>
      <c r="AQ72" s="1064"/>
      <c r="AR72" s="1064"/>
      <c r="AS72" s="1064"/>
      <c r="AT72" s="1064"/>
      <c r="AU72" s="1064" t="s">
        <v>607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75" t="s">
        <v>609</v>
      </c>
      <c r="C73" s="1076"/>
      <c r="D73" s="1076"/>
      <c r="E73" s="1076"/>
      <c r="F73" s="1076"/>
      <c r="G73" s="1076"/>
      <c r="H73" s="1076"/>
      <c r="I73" s="1076"/>
      <c r="J73" s="1076"/>
      <c r="K73" s="1076"/>
      <c r="L73" s="1076"/>
      <c r="M73" s="1076"/>
      <c r="N73" s="1076"/>
      <c r="O73" s="1076"/>
      <c r="P73" s="1077"/>
      <c r="Q73" s="1071">
        <v>131</v>
      </c>
      <c r="R73" s="1072"/>
      <c r="S73" s="1072"/>
      <c r="T73" s="1072"/>
      <c r="U73" s="1073"/>
      <c r="V73" s="1074">
        <v>123</v>
      </c>
      <c r="W73" s="1072"/>
      <c r="X73" s="1072"/>
      <c r="Y73" s="1072"/>
      <c r="Z73" s="1073"/>
      <c r="AA73" s="1074">
        <v>8</v>
      </c>
      <c r="AB73" s="1072"/>
      <c r="AC73" s="1072"/>
      <c r="AD73" s="1072"/>
      <c r="AE73" s="1073"/>
      <c r="AF73" s="1064">
        <v>1</v>
      </c>
      <c r="AG73" s="1064"/>
      <c r="AH73" s="1064"/>
      <c r="AI73" s="1064"/>
      <c r="AJ73" s="1064"/>
      <c r="AK73" s="1074" t="s">
        <v>527</v>
      </c>
      <c r="AL73" s="1072"/>
      <c r="AM73" s="1072"/>
      <c r="AN73" s="1072"/>
      <c r="AO73" s="1073"/>
      <c r="AP73" s="1064" t="s">
        <v>607</v>
      </c>
      <c r="AQ73" s="1064"/>
      <c r="AR73" s="1064"/>
      <c r="AS73" s="1064"/>
      <c r="AT73" s="1064"/>
      <c r="AU73" s="1064" t="s">
        <v>607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75" t="s">
        <v>600</v>
      </c>
      <c r="C74" s="1076"/>
      <c r="D74" s="1076"/>
      <c r="E74" s="1076"/>
      <c r="F74" s="1076"/>
      <c r="G74" s="1076"/>
      <c r="H74" s="1076"/>
      <c r="I74" s="1076"/>
      <c r="J74" s="1076"/>
      <c r="K74" s="1076"/>
      <c r="L74" s="1076"/>
      <c r="M74" s="1076"/>
      <c r="N74" s="1076"/>
      <c r="O74" s="1076"/>
      <c r="P74" s="1077"/>
      <c r="Q74" s="1071">
        <v>40</v>
      </c>
      <c r="R74" s="1072"/>
      <c r="S74" s="1072"/>
      <c r="T74" s="1072"/>
      <c r="U74" s="1073"/>
      <c r="V74" s="1074">
        <v>29</v>
      </c>
      <c r="W74" s="1072"/>
      <c r="X74" s="1072"/>
      <c r="Y74" s="1072"/>
      <c r="Z74" s="1073"/>
      <c r="AA74" s="1074">
        <v>11</v>
      </c>
      <c r="AB74" s="1072"/>
      <c r="AC74" s="1072"/>
      <c r="AD74" s="1072"/>
      <c r="AE74" s="1073"/>
      <c r="AF74" s="1064">
        <v>5</v>
      </c>
      <c r="AG74" s="1064"/>
      <c r="AH74" s="1064"/>
      <c r="AI74" s="1064"/>
      <c r="AJ74" s="1064"/>
      <c r="AK74" s="1074" t="s">
        <v>527</v>
      </c>
      <c r="AL74" s="1072"/>
      <c r="AM74" s="1072"/>
      <c r="AN74" s="1072"/>
      <c r="AO74" s="1073"/>
      <c r="AP74" s="1064" t="s">
        <v>607</v>
      </c>
      <c r="AQ74" s="1064"/>
      <c r="AR74" s="1064"/>
      <c r="AS74" s="1064"/>
      <c r="AT74" s="1064"/>
      <c r="AU74" s="1064" t="s">
        <v>607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75" t="s">
        <v>610</v>
      </c>
      <c r="C75" s="1076"/>
      <c r="D75" s="1076"/>
      <c r="E75" s="1076"/>
      <c r="F75" s="1076"/>
      <c r="G75" s="1076"/>
      <c r="H75" s="1076"/>
      <c r="I75" s="1076"/>
      <c r="J75" s="1076"/>
      <c r="K75" s="1076"/>
      <c r="L75" s="1076"/>
      <c r="M75" s="1076"/>
      <c r="N75" s="1076"/>
      <c r="O75" s="1076"/>
      <c r="P75" s="1077"/>
      <c r="Q75" s="1071">
        <v>1069</v>
      </c>
      <c r="R75" s="1072"/>
      <c r="S75" s="1072"/>
      <c r="T75" s="1072"/>
      <c r="U75" s="1073"/>
      <c r="V75" s="1074">
        <v>1042</v>
      </c>
      <c r="W75" s="1072"/>
      <c r="X75" s="1072"/>
      <c r="Y75" s="1072"/>
      <c r="Z75" s="1073"/>
      <c r="AA75" s="1074">
        <v>28</v>
      </c>
      <c r="AB75" s="1072"/>
      <c r="AC75" s="1072"/>
      <c r="AD75" s="1072"/>
      <c r="AE75" s="1073"/>
      <c r="AF75" s="1074">
        <v>28</v>
      </c>
      <c r="AG75" s="1072"/>
      <c r="AH75" s="1072"/>
      <c r="AI75" s="1072"/>
      <c r="AJ75" s="1073"/>
      <c r="AK75" s="1074">
        <v>11</v>
      </c>
      <c r="AL75" s="1072"/>
      <c r="AM75" s="1072"/>
      <c r="AN75" s="1072"/>
      <c r="AO75" s="1073"/>
      <c r="AP75" s="1074" t="s">
        <v>607</v>
      </c>
      <c r="AQ75" s="1072"/>
      <c r="AR75" s="1072"/>
      <c r="AS75" s="1072"/>
      <c r="AT75" s="1073"/>
      <c r="AU75" s="1074" t="s">
        <v>607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75" t="s">
        <v>601</v>
      </c>
      <c r="C76" s="1076"/>
      <c r="D76" s="1076"/>
      <c r="E76" s="1076"/>
      <c r="F76" s="1076"/>
      <c r="G76" s="1076"/>
      <c r="H76" s="1076"/>
      <c r="I76" s="1076"/>
      <c r="J76" s="1076"/>
      <c r="K76" s="1076"/>
      <c r="L76" s="1076"/>
      <c r="M76" s="1076"/>
      <c r="N76" s="1076"/>
      <c r="O76" s="1076"/>
      <c r="P76" s="1077"/>
      <c r="Q76" s="1071">
        <v>1097</v>
      </c>
      <c r="R76" s="1072"/>
      <c r="S76" s="1072"/>
      <c r="T76" s="1072"/>
      <c r="U76" s="1073"/>
      <c r="V76" s="1074">
        <v>1024</v>
      </c>
      <c r="W76" s="1072"/>
      <c r="X76" s="1072"/>
      <c r="Y76" s="1072"/>
      <c r="Z76" s="1073"/>
      <c r="AA76" s="1074">
        <v>73</v>
      </c>
      <c r="AB76" s="1072"/>
      <c r="AC76" s="1072"/>
      <c r="AD76" s="1072"/>
      <c r="AE76" s="1073"/>
      <c r="AF76" s="1074">
        <v>73</v>
      </c>
      <c r="AG76" s="1072"/>
      <c r="AH76" s="1072"/>
      <c r="AI76" s="1072"/>
      <c r="AJ76" s="1073"/>
      <c r="AK76" s="1074">
        <v>141</v>
      </c>
      <c r="AL76" s="1072"/>
      <c r="AM76" s="1072"/>
      <c r="AN76" s="1072"/>
      <c r="AO76" s="1073"/>
      <c r="AP76" s="1074" t="s">
        <v>607</v>
      </c>
      <c r="AQ76" s="1072"/>
      <c r="AR76" s="1072"/>
      <c r="AS76" s="1072"/>
      <c r="AT76" s="1073"/>
      <c r="AU76" s="1074" t="s">
        <v>607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75" t="s">
        <v>602</v>
      </c>
      <c r="C77" s="1076"/>
      <c r="D77" s="1076"/>
      <c r="E77" s="1076"/>
      <c r="F77" s="1076"/>
      <c r="G77" s="1076"/>
      <c r="H77" s="1076"/>
      <c r="I77" s="1076"/>
      <c r="J77" s="1076"/>
      <c r="K77" s="1076"/>
      <c r="L77" s="1076"/>
      <c r="M77" s="1076"/>
      <c r="N77" s="1076"/>
      <c r="O77" s="1076"/>
      <c r="P77" s="1077"/>
      <c r="Q77" s="1071">
        <v>293449</v>
      </c>
      <c r="R77" s="1072"/>
      <c r="S77" s="1072"/>
      <c r="T77" s="1072"/>
      <c r="U77" s="1073"/>
      <c r="V77" s="1074">
        <v>280469</v>
      </c>
      <c r="W77" s="1072"/>
      <c r="X77" s="1072"/>
      <c r="Y77" s="1072"/>
      <c r="Z77" s="1073"/>
      <c r="AA77" s="1074">
        <v>12980</v>
      </c>
      <c r="AB77" s="1072"/>
      <c r="AC77" s="1072"/>
      <c r="AD77" s="1072"/>
      <c r="AE77" s="1073"/>
      <c r="AF77" s="1074">
        <v>12980</v>
      </c>
      <c r="AG77" s="1072"/>
      <c r="AH77" s="1072"/>
      <c r="AI77" s="1072"/>
      <c r="AJ77" s="1073"/>
      <c r="AK77" s="1074">
        <v>723</v>
      </c>
      <c r="AL77" s="1072"/>
      <c r="AM77" s="1072"/>
      <c r="AN77" s="1072"/>
      <c r="AO77" s="1073"/>
      <c r="AP77" s="1074" t="s">
        <v>607</v>
      </c>
      <c r="AQ77" s="1072"/>
      <c r="AR77" s="1072"/>
      <c r="AS77" s="1072"/>
      <c r="AT77" s="1073"/>
      <c r="AU77" s="1074" t="s">
        <v>607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75" t="s">
        <v>603</v>
      </c>
      <c r="C78" s="1076"/>
      <c r="D78" s="1076"/>
      <c r="E78" s="1076"/>
      <c r="F78" s="1076"/>
      <c r="G78" s="1076"/>
      <c r="H78" s="1076"/>
      <c r="I78" s="1076"/>
      <c r="J78" s="1076"/>
      <c r="K78" s="1076"/>
      <c r="L78" s="1076"/>
      <c r="M78" s="1076"/>
      <c r="N78" s="1076"/>
      <c r="O78" s="1076"/>
      <c r="P78" s="1077"/>
      <c r="Q78" s="1071">
        <v>6683</v>
      </c>
      <c r="R78" s="1072"/>
      <c r="S78" s="1072"/>
      <c r="T78" s="1072"/>
      <c r="U78" s="1073"/>
      <c r="V78" s="1074">
        <v>6314</v>
      </c>
      <c r="W78" s="1072"/>
      <c r="X78" s="1072"/>
      <c r="Y78" s="1072"/>
      <c r="Z78" s="1073"/>
      <c r="AA78" s="1074">
        <v>369</v>
      </c>
      <c r="AB78" s="1072"/>
      <c r="AC78" s="1072"/>
      <c r="AD78" s="1072"/>
      <c r="AE78" s="1073"/>
      <c r="AF78" s="1064">
        <v>378</v>
      </c>
      <c r="AG78" s="1064"/>
      <c r="AH78" s="1064"/>
      <c r="AI78" s="1064"/>
      <c r="AJ78" s="1064"/>
      <c r="AK78" s="1074">
        <v>350</v>
      </c>
      <c r="AL78" s="1072"/>
      <c r="AM78" s="1072"/>
      <c r="AN78" s="1072"/>
      <c r="AO78" s="1073"/>
      <c r="AP78" s="1064" t="s">
        <v>607</v>
      </c>
      <c r="AQ78" s="1064"/>
      <c r="AR78" s="1064"/>
      <c r="AS78" s="1064"/>
      <c r="AT78" s="1064"/>
      <c r="AU78" s="1064" t="s">
        <v>607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75" t="s">
        <v>604</v>
      </c>
      <c r="C79" s="1076"/>
      <c r="D79" s="1076"/>
      <c r="E79" s="1076"/>
      <c r="F79" s="1076"/>
      <c r="G79" s="1076"/>
      <c r="H79" s="1076"/>
      <c r="I79" s="1076"/>
      <c r="J79" s="1076"/>
      <c r="K79" s="1076"/>
      <c r="L79" s="1076"/>
      <c r="M79" s="1076"/>
      <c r="N79" s="1076"/>
      <c r="O79" s="1076"/>
      <c r="P79" s="1077"/>
      <c r="Q79" s="1071">
        <v>14</v>
      </c>
      <c r="R79" s="1072"/>
      <c r="S79" s="1072"/>
      <c r="T79" s="1072"/>
      <c r="U79" s="1073"/>
      <c r="V79" s="1074">
        <v>5</v>
      </c>
      <c r="W79" s="1072"/>
      <c r="X79" s="1072"/>
      <c r="Y79" s="1072"/>
      <c r="Z79" s="1073"/>
      <c r="AA79" s="1074">
        <v>9</v>
      </c>
      <c r="AB79" s="1072"/>
      <c r="AC79" s="1072"/>
      <c r="AD79" s="1072"/>
      <c r="AE79" s="1073"/>
      <c r="AF79" s="1064">
        <v>1</v>
      </c>
      <c r="AG79" s="1064"/>
      <c r="AH79" s="1064"/>
      <c r="AI79" s="1064"/>
      <c r="AJ79" s="1064"/>
      <c r="AK79" s="1074">
        <v>9</v>
      </c>
      <c r="AL79" s="1072"/>
      <c r="AM79" s="1072"/>
      <c r="AN79" s="1072"/>
      <c r="AO79" s="1073"/>
      <c r="AP79" s="1064" t="s">
        <v>607</v>
      </c>
      <c r="AQ79" s="1064"/>
      <c r="AR79" s="1064"/>
      <c r="AS79" s="1064"/>
      <c r="AT79" s="1064"/>
      <c r="AU79" s="1064" t="s">
        <v>607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75" t="s">
        <v>605</v>
      </c>
      <c r="C80" s="1076"/>
      <c r="D80" s="1076"/>
      <c r="E80" s="1076"/>
      <c r="F80" s="1076"/>
      <c r="G80" s="1076"/>
      <c r="H80" s="1076"/>
      <c r="I80" s="1076"/>
      <c r="J80" s="1076"/>
      <c r="K80" s="1076"/>
      <c r="L80" s="1076"/>
      <c r="M80" s="1076"/>
      <c r="N80" s="1076"/>
      <c r="O80" s="1076"/>
      <c r="P80" s="1077"/>
      <c r="Q80" s="1071">
        <v>194</v>
      </c>
      <c r="R80" s="1072"/>
      <c r="S80" s="1072"/>
      <c r="T80" s="1072"/>
      <c r="U80" s="1073"/>
      <c r="V80" s="1074">
        <v>191</v>
      </c>
      <c r="W80" s="1072"/>
      <c r="X80" s="1072"/>
      <c r="Y80" s="1072"/>
      <c r="Z80" s="1073"/>
      <c r="AA80" s="1074">
        <v>3</v>
      </c>
      <c r="AB80" s="1072"/>
      <c r="AC80" s="1072"/>
      <c r="AD80" s="1072"/>
      <c r="AE80" s="1073"/>
      <c r="AF80" s="1064">
        <v>3</v>
      </c>
      <c r="AG80" s="1064"/>
      <c r="AH80" s="1064"/>
      <c r="AI80" s="1064"/>
      <c r="AJ80" s="1064"/>
      <c r="AK80" s="1074" t="s">
        <v>527</v>
      </c>
      <c r="AL80" s="1072"/>
      <c r="AM80" s="1072"/>
      <c r="AN80" s="1072"/>
      <c r="AO80" s="1073"/>
      <c r="AP80" s="1064" t="s">
        <v>607</v>
      </c>
      <c r="AQ80" s="1064"/>
      <c r="AR80" s="1064"/>
      <c r="AS80" s="1064"/>
      <c r="AT80" s="1064"/>
      <c r="AU80" s="1064" t="s">
        <v>607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606</v>
      </c>
      <c r="C81" s="1068"/>
      <c r="D81" s="1068"/>
      <c r="E81" s="1068"/>
      <c r="F81" s="1068"/>
      <c r="G81" s="1068"/>
      <c r="H81" s="1068"/>
      <c r="I81" s="1068"/>
      <c r="J81" s="1068"/>
      <c r="K81" s="1068"/>
      <c r="L81" s="1068"/>
      <c r="M81" s="1068"/>
      <c r="N81" s="1068"/>
      <c r="O81" s="1068"/>
      <c r="P81" s="1069"/>
      <c r="Q81" s="1071"/>
      <c r="R81" s="1072"/>
      <c r="S81" s="1072"/>
      <c r="T81" s="1072"/>
      <c r="U81" s="1073"/>
      <c r="V81" s="1074"/>
      <c r="W81" s="1072"/>
      <c r="X81" s="1072"/>
      <c r="Y81" s="1072"/>
      <c r="Z81" s="1073"/>
      <c r="AA81" s="1074"/>
      <c r="AB81" s="1072"/>
      <c r="AC81" s="1072"/>
      <c r="AD81" s="1072"/>
      <c r="AE81" s="1073"/>
      <c r="AF81" s="1064">
        <v>21</v>
      </c>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309</v>
      </c>
      <c r="AG109" s="987"/>
      <c r="AH109" s="987"/>
      <c r="AI109" s="987"/>
      <c r="AJ109" s="988"/>
      <c r="AK109" s="989" t="s">
        <v>308</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309</v>
      </c>
      <c r="BW109" s="987"/>
      <c r="BX109" s="987"/>
      <c r="BY109" s="987"/>
      <c r="BZ109" s="988"/>
      <c r="CA109" s="989" t="s">
        <v>308</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309</v>
      </c>
      <c r="DM109" s="987"/>
      <c r="DN109" s="987"/>
      <c r="DO109" s="987"/>
      <c r="DP109" s="988"/>
      <c r="DQ109" s="989" t="s">
        <v>308</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223891</v>
      </c>
      <c r="AB110" s="980"/>
      <c r="AC110" s="980"/>
      <c r="AD110" s="980"/>
      <c r="AE110" s="981"/>
      <c r="AF110" s="982">
        <v>252542</v>
      </c>
      <c r="AG110" s="980"/>
      <c r="AH110" s="980"/>
      <c r="AI110" s="980"/>
      <c r="AJ110" s="981"/>
      <c r="AK110" s="982">
        <v>281291</v>
      </c>
      <c r="AL110" s="980"/>
      <c r="AM110" s="980"/>
      <c r="AN110" s="980"/>
      <c r="AO110" s="981"/>
      <c r="AP110" s="983">
        <v>34</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1483621</v>
      </c>
      <c r="BR110" s="927"/>
      <c r="BS110" s="927"/>
      <c r="BT110" s="927"/>
      <c r="BU110" s="927"/>
      <c r="BV110" s="927">
        <v>1586767</v>
      </c>
      <c r="BW110" s="927"/>
      <c r="BX110" s="927"/>
      <c r="BY110" s="927"/>
      <c r="BZ110" s="927"/>
      <c r="CA110" s="927">
        <v>1420961</v>
      </c>
      <c r="CB110" s="927"/>
      <c r="CC110" s="927"/>
      <c r="CD110" s="927"/>
      <c r="CE110" s="927"/>
      <c r="CF110" s="951">
        <v>172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442</v>
      </c>
      <c r="AG111" s="1008"/>
      <c r="AH111" s="1008"/>
      <c r="AI111" s="1008"/>
      <c r="AJ111" s="1009"/>
      <c r="AK111" s="1010" t="s">
        <v>442</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442</v>
      </c>
      <c r="BW111" s="899"/>
      <c r="BX111" s="899"/>
      <c r="BY111" s="899"/>
      <c r="BZ111" s="899"/>
      <c r="CA111" s="899" t="s">
        <v>442</v>
      </c>
      <c r="CB111" s="899"/>
      <c r="CC111" s="899"/>
      <c r="CD111" s="899"/>
      <c r="CE111" s="899"/>
      <c r="CF111" s="960" t="s">
        <v>442</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442</v>
      </c>
      <c r="DM111" s="899"/>
      <c r="DN111" s="899"/>
      <c r="DO111" s="899"/>
      <c r="DP111" s="899"/>
      <c r="DQ111" s="899" t="s">
        <v>442</v>
      </c>
      <c r="DR111" s="899"/>
      <c r="DS111" s="899"/>
      <c r="DT111" s="899"/>
      <c r="DU111" s="899"/>
      <c r="DV111" s="876" t="s">
        <v>442</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131</v>
      </c>
      <c r="AB112" s="862"/>
      <c r="AC112" s="862"/>
      <c r="AD112" s="862"/>
      <c r="AE112" s="863"/>
      <c r="AF112" s="864" t="s">
        <v>131</v>
      </c>
      <c r="AG112" s="862"/>
      <c r="AH112" s="862"/>
      <c r="AI112" s="862"/>
      <c r="AJ112" s="863"/>
      <c r="AK112" s="864" t="s">
        <v>131</v>
      </c>
      <c r="AL112" s="862"/>
      <c r="AM112" s="862"/>
      <c r="AN112" s="862"/>
      <c r="AO112" s="863"/>
      <c r="AP112" s="909" t="s">
        <v>131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59486</v>
      </c>
      <c r="BR112" s="899"/>
      <c r="BS112" s="899"/>
      <c r="BT112" s="899"/>
      <c r="BU112" s="899"/>
      <c r="BV112" s="899">
        <v>383107</v>
      </c>
      <c r="BW112" s="899"/>
      <c r="BX112" s="899"/>
      <c r="BY112" s="899"/>
      <c r="BZ112" s="899"/>
      <c r="CA112" s="899">
        <v>371457</v>
      </c>
      <c r="CB112" s="899"/>
      <c r="CC112" s="899"/>
      <c r="CD112" s="899"/>
      <c r="CE112" s="899"/>
      <c r="CF112" s="960">
        <v>45</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131</v>
      </c>
      <c r="DH112" s="899"/>
      <c r="DI112" s="899"/>
      <c r="DJ112" s="899"/>
      <c r="DK112" s="899"/>
      <c r="DL112" s="899" t="s">
        <v>131</v>
      </c>
      <c r="DM112" s="899"/>
      <c r="DN112" s="899"/>
      <c r="DO112" s="899"/>
      <c r="DP112" s="899"/>
      <c r="DQ112" s="899" t="s">
        <v>131</v>
      </c>
      <c r="DR112" s="899"/>
      <c r="DS112" s="899"/>
      <c r="DT112" s="899"/>
      <c r="DU112" s="899"/>
      <c r="DV112" s="876" t="s">
        <v>131</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47485</v>
      </c>
      <c r="AB113" s="1008"/>
      <c r="AC113" s="1008"/>
      <c r="AD113" s="1008"/>
      <c r="AE113" s="1009"/>
      <c r="AF113" s="1010">
        <v>45884</v>
      </c>
      <c r="AG113" s="1008"/>
      <c r="AH113" s="1008"/>
      <c r="AI113" s="1008"/>
      <c r="AJ113" s="1009"/>
      <c r="AK113" s="1010">
        <v>43515</v>
      </c>
      <c r="AL113" s="1008"/>
      <c r="AM113" s="1008"/>
      <c r="AN113" s="1008"/>
      <c r="AO113" s="1009"/>
      <c r="AP113" s="1011">
        <v>5.3</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2820</v>
      </c>
      <c r="BR113" s="899"/>
      <c r="BS113" s="899"/>
      <c r="BT113" s="899"/>
      <c r="BU113" s="899"/>
      <c r="BV113" s="899">
        <v>1982</v>
      </c>
      <c r="BW113" s="899"/>
      <c r="BX113" s="899"/>
      <c r="BY113" s="899"/>
      <c r="BZ113" s="899"/>
      <c r="CA113" s="899">
        <v>1567</v>
      </c>
      <c r="CB113" s="899"/>
      <c r="CC113" s="899"/>
      <c r="CD113" s="899"/>
      <c r="CE113" s="899"/>
      <c r="CF113" s="960">
        <v>0.2</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131</v>
      </c>
      <c r="DH113" s="862"/>
      <c r="DI113" s="862"/>
      <c r="DJ113" s="862"/>
      <c r="DK113" s="863"/>
      <c r="DL113" s="864" t="s">
        <v>131</v>
      </c>
      <c r="DM113" s="862"/>
      <c r="DN113" s="862"/>
      <c r="DO113" s="862"/>
      <c r="DP113" s="863"/>
      <c r="DQ113" s="864" t="s">
        <v>131</v>
      </c>
      <c r="DR113" s="862"/>
      <c r="DS113" s="862"/>
      <c r="DT113" s="862"/>
      <c r="DU113" s="863"/>
      <c r="DV113" s="909" t="s">
        <v>131</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918</v>
      </c>
      <c r="AB114" s="862"/>
      <c r="AC114" s="862"/>
      <c r="AD114" s="862"/>
      <c r="AE114" s="863"/>
      <c r="AF114" s="864">
        <v>402</v>
      </c>
      <c r="AG114" s="862"/>
      <c r="AH114" s="862"/>
      <c r="AI114" s="862"/>
      <c r="AJ114" s="863"/>
      <c r="AK114" s="864">
        <v>410</v>
      </c>
      <c r="AL114" s="862"/>
      <c r="AM114" s="862"/>
      <c r="AN114" s="862"/>
      <c r="AO114" s="863"/>
      <c r="AP114" s="909">
        <v>0</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158379</v>
      </c>
      <c r="BR114" s="899"/>
      <c r="BS114" s="899"/>
      <c r="BT114" s="899"/>
      <c r="BU114" s="899"/>
      <c r="BV114" s="899">
        <v>165159</v>
      </c>
      <c r="BW114" s="899"/>
      <c r="BX114" s="899"/>
      <c r="BY114" s="899"/>
      <c r="BZ114" s="899"/>
      <c r="CA114" s="899">
        <v>166491</v>
      </c>
      <c r="CB114" s="899"/>
      <c r="CC114" s="899"/>
      <c r="CD114" s="899"/>
      <c r="CE114" s="899"/>
      <c r="CF114" s="960">
        <v>20.2</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131</v>
      </c>
      <c r="DM114" s="862"/>
      <c r="DN114" s="862"/>
      <c r="DO114" s="862"/>
      <c r="DP114" s="863"/>
      <c r="DQ114" s="864" t="s">
        <v>131</v>
      </c>
      <c r="DR114" s="862"/>
      <c r="DS114" s="862"/>
      <c r="DT114" s="862"/>
      <c r="DU114" s="863"/>
      <c r="DV114" s="909" t="s">
        <v>131</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131</v>
      </c>
      <c r="AB115" s="1008"/>
      <c r="AC115" s="1008"/>
      <c r="AD115" s="1008"/>
      <c r="AE115" s="1009"/>
      <c r="AF115" s="1010" t="s">
        <v>131</v>
      </c>
      <c r="AG115" s="1008"/>
      <c r="AH115" s="1008"/>
      <c r="AI115" s="1008"/>
      <c r="AJ115" s="1009"/>
      <c r="AK115" s="1010" t="s">
        <v>131</v>
      </c>
      <c r="AL115" s="1008"/>
      <c r="AM115" s="1008"/>
      <c r="AN115" s="1008"/>
      <c r="AO115" s="1009"/>
      <c r="AP115" s="1011" t="s">
        <v>131</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131</v>
      </c>
      <c r="BR115" s="899"/>
      <c r="BS115" s="899"/>
      <c r="BT115" s="899"/>
      <c r="BU115" s="899"/>
      <c r="BV115" s="899" t="s">
        <v>131</v>
      </c>
      <c r="BW115" s="899"/>
      <c r="BX115" s="899"/>
      <c r="BY115" s="899"/>
      <c r="BZ115" s="899"/>
      <c r="CA115" s="899" t="s">
        <v>131</v>
      </c>
      <c r="CB115" s="899"/>
      <c r="CC115" s="899"/>
      <c r="CD115" s="899"/>
      <c r="CE115" s="899"/>
      <c r="CF115" s="960" t="s">
        <v>131</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131</v>
      </c>
      <c r="DH115" s="862"/>
      <c r="DI115" s="862"/>
      <c r="DJ115" s="862"/>
      <c r="DK115" s="863"/>
      <c r="DL115" s="864" t="s">
        <v>131</v>
      </c>
      <c r="DM115" s="862"/>
      <c r="DN115" s="862"/>
      <c r="DO115" s="862"/>
      <c r="DP115" s="863"/>
      <c r="DQ115" s="864" t="s">
        <v>131</v>
      </c>
      <c r="DR115" s="862"/>
      <c r="DS115" s="862"/>
      <c r="DT115" s="862"/>
      <c r="DU115" s="863"/>
      <c r="DV115" s="909" t="s">
        <v>131</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131</v>
      </c>
      <c r="AB116" s="862"/>
      <c r="AC116" s="862"/>
      <c r="AD116" s="862"/>
      <c r="AE116" s="863"/>
      <c r="AF116" s="864" t="s">
        <v>131</v>
      </c>
      <c r="AG116" s="862"/>
      <c r="AH116" s="862"/>
      <c r="AI116" s="862"/>
      <c r="AJ116" s="863"/>
      <c r="AK116" s="864" t="s">
        <v>131</v>
      </c>
      <c r="AL116" s="862"/>
      <c r="AM116" s="862"/>
      <c r="AN116" s="862"/>
      <c r="AO116" s="863"/>
      <c r="AP116" s="909" t="s">
        <v>131</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131</v>
      </c>
      <c r="BR116" s="899"/>
      <c r="BS116" s="899"/>
      <c r="BT116" s="899"/>
      <c r="BU116" s="899"/>
      <c r="BV116" s="899" t="s">
        <v>131</v>
      </c>
      <c r="BW116" s="899"/>
      <c r="BX116" s="899"/>
      <c r="BY116" s="899"/>
      <c r="BZ116" s="899"/>
      <c r="CA116" s="899" t="s">
        <v>131</v>
      </c>
      <c r="CB116" s="899"/>
      <c r="CC116" s="899"/>
      <c r="CD116" s="899"/>
      <c r="CE116" s="899"/>
      <c r="CF116" s="960" t="s">
        <v>131</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131</v>
      </c>
      <c r="DH116" s="862"/>
      <c r="DI116" s="862"/>
      <c r="DJ116" s="862"/>
      <c r="DK116" s="863"/>
      <c r="DL116" s="864" t="s">
        <v>131</v>
      </c>
      <c r="DM116" s="862"/>
      <c r="DN116" s="862"/>
      <c r="DO116" s="862"/>
      <c r="DP116" s="863"/>
      <c r="DQ116" s="864" t="s">
        <v>131</v>
      </c>
      <c r="DR116" s="862"/>
      <c r="DS116" s="862"/>
      <c r="DT116" s="862"/>
      <c r="DU116" s="863"/>
      <c r="DV116" s="909" t="s">
        <v>131</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272294</v>
      </c>
      <c r="AB117" s="994"/>
      <c r="AC117" s="994"/>
      <c r="AD117" s="994"/>
      <c r="AE117" s="995"/>
      <c r="AF117" s="996">
        <v>298828</v>
      </c>
      <c r="AG117" s="994"/>
      <c r="AH117" s="994"/>
      <c r="AI117" s="994"/>
      <c r="AJ117" s="995"/>
      <c r="AK117" s="996">
        <v>325216</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463</v>
      </c>
      <c r="BR117" s="899"/>
      <c r="BS117" s="899"/>
      <c r="BT117" s="899"/>
      <c r="BU117" s="899"/>
      <c r="BV117" s="899" t="s">
        <v>464</v>
      </c>
      <c r="BW117" s="899"/>
      <c r="BX117" s="899"/>
      <c r="BY117" s="899"/>
      <c r="BZ117" s="899"/>
      <c r="CA117" s="899" t="s">
        <v>463</v>
      </c>
      <c r="CB117" s="899"/>
      <c r="CC117" s="899"/>
      <c r="CD117" s="899"/>
      <c r="CE117" s="899"/>
      <c r="CF117" s="960" t="s">
        <v>464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464</v>
      </c>
      <c r="DH117" s="862"/>
      <c r="DI117" s="862"/>
      <c r="DJ117" s="862"/>
      <c r="DK117" s="863"/>
      <c r="DL117" s="864" t="s">
        <v>463</v>
      </c>
      <c r="DM117" s="862"/>
      <c r="DN117" s="862"/>
      <c r="DO117" s="862"/>
      <c r="DP117" s="863"/>
      <c r="DQ117" s="864" t="s">
        <v>463</v>
      </c>
      <c r="DR117" s="862"/>
      <c r="DS117" s="862"/>
      <c r="DT117" s="862"/>
      <c r="DU117" s="863"/>
      <c r="DV117" s="909" t="s">
        <v>464</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309</v>
      </c>
      <c r="AG118" s="987"/>
      <c r="AH118" s="987"/>
      <c r="AI118" s="987"/>
      <c r="AJ118" s="988"/>
      <c r="AK118" s="989" t="s">
        <v>308</v>
      </c>
      <c r="AL118" s="987"/>
      <c r="AM118" s="987"/>
      <c r="AN118" s="987"/>
      <c r="AO118" s="988"/>
      <c r="AP118" s="990" t="s">
        <v>434</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467</v>
      </c>
      <c r="BR118" s="930"/>
      <c r="BS118" s="930"/>
      <c r="BT118" s="930"/>
      <c r="BU118" s="930"/>
      <c r="BV118" s="930" t="s">
        <v>467</v>
      </c>
      <c r="BW118" s="930"/>
      <c r="BX118" s="930"/>
      <c r="BY118" s="930"/>
      <c r="BZ118" s="930"/>
      <c r="CA118" s="930" t="s">
        <v>467</v>
      </c>
      <c r="CB118" s="930"/>
      <c r="CC118" s="930"/>
      <c r="CD118" s="930"/>
      <c r="CE118" s="930"/>
      <c r="CF118" s="960" t="s">
        <v>467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469</v>
      </c>
      <c r="DH118" s="862"/>
      <c r="DI118" s="862"/>
      <c r="DJ118" s="862"/>
      <c r="DK118" s="863"/>
      <c r="DL118" s="864" t="s">
        <v>469</v>
      </c>
      <c r="DM118" s="862"/>
      <c r="DN118" s="862"/>
      <c r="DO118" s="862"/>
      <c r="DP118" s="863"/>
      <c r="DQ118" s="864" t="s">
        <v>469</v>
      </c>
      <c r="DR118" s="862"/>
      <c r="DS118" s="862"/>
      <c r="DT118" s="862"/>
      <c r="DU118" s="863"/>
      <c r="DV118" s="909" t="s">
        <v>469</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470</v>
      </c>
      <c r="AG119" s="980"/>
      <c r="AH119" s="980"/>
      <c r="AI119" s="980"/>
      <c r="AJ119" s="981"/>
      <c r="AK119" s="982" t="s">
        <v>469</v>
      </c>
      <c r="AL119" s="980"/>
      <c r="AM119" s="980"/>
      <c r="AN119" s="980"/>
      <c r="AO119" s="981"/>
      <c r="AP119" s="983" t="s">
        <v>469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471</v>
      </c>
      <c r="BP119" s="963"/>
      <c r="BQ119" s="967">
        <v>1704306</v>
      </c>
      <c r="BR119" s="930"/>
      <c r="BS119" s="930"/>
      <c r="BT119" s="930"/>
      <c r="BU119" s="930"/>
      <c r="BV119" s="930">
        <v>2137015</v>
      </c>
      <c r="BW119" s="930"/>
      <c r="BX119" s="930"/>
      <c r="BY119" s="930"/>
      <c r="BZ119" s="930"/>
      <c r="CA119" s="930">
        <v>1960476</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470</v>
      </c>
      <c r="DH119" s="845"/>
      <c r="DI119" s="845"/>
      <c r="DJ119" s="845"/>
      <c r="DK119" s="846"/>
      <c r="DL119" s="847" t="s">
        <v>467</v>
      </c>
      <c r="DM119" s="845"/>
      <c r="DN119" s="845"/>
      <c r="DO119" s="845"/>
      <c r="DP119" s="846"/>
      <c r="DQ119" s="847" t="s">
        <v>469</v>
      </c>
      <c r="DR119" s="845"/>
      <c r="DS119" s="845"/>
      <c r="DT119" s="845"/>
      <c r="DU119" s="846"/>
      <c r="DV119" s="933" t="s">
        <v>470</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470</v>
      </c>
      <c r="AB120" s="862"/>
      <c r="AC120" s="862"/>
      <c r="AD120" s="862"/>
      <c r="AE120" s="863"/>
      <c r="AF120" s="864" t="s">
        <v>469</v>
      </c>
      <c r="AG120" s="862"/>
      <c r="AH120" s="862"/>
      <c r="AI120" s="862"/>
      <c r="AJ120" s="863"/>
      <c r="AK120" s="864" t="s">
        <v>469</v>
      </c>
      <c r="AL120" s="862"/>
      <c r="AM120" s="862"/>
      <c r="AN120" s="862"/>
      <c r="AO120" s="863"/>
      <c r="AP120" s="909" t="s">
        <v>469</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1979147</v>
      </c>
      <c r="BR120" s="927"/>
      <c r="BS120" s="927"/>
      <c r="BT120" s="927"/>
      <c r="BU120" s="927"/>
      <c r="BV120" s="927">
        <v>1673699</v>
      </c>
      <c r="BW120" s="927"/>
      <c r="BX120" s="927"/>
      <c r="BY120" s="927"/>
      <c r="BZ120" s="927"/>
      <c r="CA120" s="927">
        <v>1729581</v>
      </c>
      <c r="CB120" s="927"/>
      <c r="CC120" s="927"/>
      <c r="CD120" s="927"/>
      <c r="CE120" s="927"/>
      <c r="CF120" s="951">
        <v>209.4</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t="s">
        <v>470</v>
      </c>
      <c r="DH120" s="927"/>
      <c r="DI120" s="927"/>
      <c r="DJ120" s="927"/>
      <c r="DK120" s="927"/>
      <c r="DL120" s="927">
        <v>295909</v>
      </c>
      <c r="DM120" s="927"/>
      <c r="DN120" s="927"/>
      <c r="DO120" s="927"/>
      <c r="DP120" s="927"/>
      <c r="DQ120" s="927">
        <v>290848</v>
      </c>
      <c r="DR120" s="927"/>
      <c r="DS120" s="927"/>
      <c r="DT120" s="927"/>
      <c r="DU120" s="927"/>
      <c r="DV120" s="928">
        <v>35.200000000000003</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469</v>
      </c>
      <c r="AB121" s="862"/>
      <c r="AC121" s="862"/>
      <c r="AD121" s="862"/>
      <c r="AE121" s="863"/>
      <c r="AF121" s="864" t="s">
        <v>469</v>
      </c>
      <c r="AG121" s="862"/>
      <c r="AH121" s="862"/>
      <c r="AI121" s="862"/>
      <c r="AJ121" s="863"/>
      <c r="AK121" s="864" t="s">
        <v>467</v>
      </c>
      <c r="AL121" s="862"/>
      <c r="AM121" s="862"/>
      <c r="AN121" s="862"/>
      <c r="AO121" s="863"/>
      <c r="AP121" s="909" t="s">
        <v>469</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t="s">
        <v>469</v>
      </c>
      <c r="BR121" s="899"/>
      <c r="BS121" s="899"/>
      <c r="BT121" s="899"/>
      <c r="BU121" s="899"/>
      <c r="BV121" s="899" t="s">
        <v>469</v>
      </c>
      <c r="BW121" s="899"/>
      <c r="BX121" s="899"/>
      <c r="BY121" s="899"/>
      <c r="BZ121" s="899"/>
      <c r="CA121" s="899" t="s">
        <v>467</v>
      </c>
      <c r="CB121" s="899"/>
      <c r="CC121" s="899"/>
      <c r="CD121" s="899"/>
      <c r="CE121" s="899"/>
      <c r="CF121" s="960" t="s">
        <v>467</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59486</v>
      </c>
      <c r="DH121" s="899"/>
      <c r="DI121" s="899"/>
      <c r="DJ121" s="899"/>
      <c r="DK121" s="899"/>
      <c r="DL121" s="899">
        <v>87198</v>
      </c>
      <c r="DM121" s="899"/>
      <c r="DN121" s="899"/>
      <c r="DO121" s="899"/>
      <c r="DP121" s="899"/>
      <c r="DQ121" s="899">
        <v>80609</v>
      </c>
      <c r="DR121" s="899"/>
      <c r="DS121" s="899"/>
      <c r="DT121" s="899"/>
      <c r="DU121" s="899"/>
      <c r="DV121" s="876">
        <v>9.8000000000000007</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467</v>
      </c>
      <c r="AB122" s="862"/>
      <c r="AC122" s="862"/>
      <c r="AD122" s="862"/>
      <c r="AE122" s="863"/>
      <c r="AF122" s="864" t="s">
        <v>467</v>
      </c>
      <c r="AG122" s="862"/>
      <c r="AH122" s="862"/>
      <c r="AI122" s="862"/>
      <c r="AJ122" s="863"/>
      <c r="AK122" s="864" t="s">
        <v>467</v>
      </c>
      <c r="AL122" s="862"/>
      <c r="AM122" s="862"/>
      <c r="AN122" s="862"/>
      <c r="AO122" s="863"/>
      <c r="AP122" s="909" t="s">
        <v>469</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1785479</v>
      </c>
      <c r="BR122" s="930"/>
      <c r="BS122" s="930"/>
      <c r="BT122" s="930"/>
      <c r="BU122" s="930"/>
      <c r="BV122" s="930">
        <v>1763565</v>
      </c>
      <c r="BW122" s="930"/>
      <c r="BX122" s="930"/>
      <c r="BY122" s="930"/>
      <c r="BZ122" s="930"/>
      <c r="CA122" s="930">
        <v>1574961</v>
      </c>
      <c r="CB122" s="930"/>
      <c r="CC122" s="930"/>
      <c r="CD122" s="930"/>
      <c r="CE122" s="930"/>
      <c r="CF122" s="931">
        <v>190.6</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469</v>
      </c>
      <c r="DH122" s="899"/>
      <c r="DI122" s="899"/>
      <c r="DJ122" s="899"/>
      <c r="DK122" s="899"/>
      <c r="DL122" s="899" t="s">
        <v>469</v>
      </c>
      <c r="DM122" s="899"/>
      <c r="DN122" s="899"/>
      <c r="DO122" s="899"/>
      <c r="DP122" s="899"/>
      <c r="DQ122" s="899" t="s">
        <v>470</v>
      </c>
      <c r="DR122" s="899"/>
      <c r="DS122" s="899"/>
      <c r="DT122" s="899"/>
      <c r="DU122" s="899"/>
      <c r="DV122" s="876" t="s">
        <v>467</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470</v>
      </c>
      <c r="AB123" s="862"/>
      <c r="AC123" s="862"/>
      <c r="AD123" s="862"/>
      <c r="AE123" s="863"/>
      <c r="AF123" s="864" t="s">
        <v>469</v>
      </c>
      <c r="AG123" s="862"/>
      <c r="AH123" s="862"/>
      <c r="AI123" s="862"/>
      <c r="AJ123" s="863"/>
      <c r="AK123" s="864" t="s">
        <v>469</v>
      </c>
      <c r="AL123" s="862"/>
      <c r="AM123" s="862"/>
      <c r="AN123" s="862"/>
      <c r="AO123" s="863"/>
      <c r="AP123" s="909" t="s">
        <v>469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482</v>
      </c>
      <c r="BP123" s="963"/>
      <c r="BQ123" s="917">
        <v>3764626</v>
      </c>
      <c r="BR123" s="918"/>
      <c r="BS123" s="918"/>
      <c r="BT123" s="918"/>
      <c r="BU123" s="918"/>
      <c r="BV123" s="918">
        <v>3437264</v>
      </c>
      <c r="BW123" s="918"/>
      <c r="BX123" s="918"/>
      <c r="BY123" s="918"/>
      <c r="BZ123" s="918"/>
      <c r="CA123" s="918">
        <v>3304542</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469</v>
      </c>
      <c r="DH123" s="862"/>
      <c r="DI123" s="862"/>
      <c r="DJ123" s="862"/>
      <c r="DK123" s="863"/>
      <c r="DL123" s="864" t="s">
        <v>469</v>
      </c>
      <c r="DM123" s="862"/>
      <c r="DN123" s="862"/>
      <c r="DO123" s="862"/>
      <c r="DP123" s="863"/>
      <c r="DQ123" s="864" t="s">
        <v>469</v>
      </c>
      <c r="DR123" s="862"/>
      <c r="DS123" s="862"/>
      <c r="DT123" s="862"/>
      <c r="DU123" s="863"/>
      <c r="DV123" s="909" t="s">
        <v>469</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467</v>
      </c>
      <c r="AB124" s="862"/>
      <c r="AC124" s="862"/>
      <c r="AD124" s="862"/>
      <c r="AE124" s="863"/>
      <c r="AF124" s="864" t="s">
        <v>469</v>
      </c>
      <c r="AG124" s="862"/>
      <c r="AH124" s="862"/>
      <c r="AI124" s="862"/>
      <c r="AJ124" s="863"/>
      <c r="AK124" s="864" t="s">
        <v>467</v>
      </c>
      <c r="AL124" s="862"/>
      <c r="AM124" s="862"/>
      <c r="AN124" s="862"/>
      <c r="AO124" s="863"/>
      <c r="AP124" s="909" t="s">
        <v>469</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467</v>
      </c>
      <c r="BR124" s="916"/>
      <c r="BS124" s="916"/>
      <c r="BT124" s="916"/>
      <c r="BU124" s="916"/>
      <c r="BV124" s="916" t="s">
        <v>467</v>
      </c>
      <c r="BW124" s="916"/>
      <c r="BX124" s="916"/>
      <c r="BY124" s="916"/>
      <c r="BZ124" s="916"/>
      <c r="CA124" s="916" t="s">
        <v>467</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486</v>
      </c>
      <c r="DH124" s="845"/>
      <c r="DI124" s="845"/>
      <c r="DJ124" s="845"/>
      <c r="DK124" s="846"/>
      <c r="DL124" s="847" t="s">
        <v>487</v>
      </c>
      <c r="DM124" s="845"/>
      <c r="DN124" s="845"/>
      <c r="DO124" s="845"/>
      <c r="DP124" s="846"/>
      <c r="DQ124" s="847" t="s">
        <v>488</v>
      </c>
      <c r="DR124" s="845"/>
      <c r="DS124" s="845"/>
      <c r="DT124" s="845"/>
      <c r="DU124" s="846"/>
      <c r="DV124" s="933" t="s">
        <v>488</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470</v>
      </c>
      <c r="AB125" s="862"/>
      <c r="AC125" s="862"/>
      <c r="AD125" s="862"/>
      <c r="AE125" s="863"/>
      <c r="AF125" s="864" t="s">
        <v>470</v>
      </c>
      <c r="AG125" s="862"/>
      <c r="AH125" s="862"/>
      <c r="AI125" s="862"/>
      <c r="AJ125" s="863"/>
      <c r="AK125" s="864" t="s">
        <v>487</v>
      </c>
      <c r="AL125" s="862"/>
      <c r="AM125" s="862"/>
      <c r="AN125" s="862"/>
      <c r="AO125" s="863"/>
      <c r="AP125" s="909" t="s">
        <v>489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487</v>
      </c>
      <c r="DH125" s="927"/>
      <c r="DI125" s="927"/>
      <c r="DJ125" s="927"/>
      <c r="DK125" s="927"/>
      <c r="DL125" s="927" t="s">
        <v>470</v>
      </c>
      <c r="DM125" s="927"/>
      <c r="DN125" s="927"/>
      <c r="DO125" s="927"/>
      <c r="DP125" s="927"/>
      <c r="DQ125" s="927" t="s">
        <v>492</v>
      </c>
      <c r="DR125" s="927"/>
      <c r="DS125" s="927"/>
      <c r="DT125" s="927"/>
      <c r="DU125" s="927"/>
      <c r="DV125" s="928" t="s">
        <v>493</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470</v>
      </c>
      <c r="AB126" s="862"/>
      <c r="AC126" s="862"/>
      <c r="AD126" s="862"/>
      <c r="AE126" s="863"/>
      <c r="AF126" s="864" t="s">
        <v>131</v>
      </c>
      <c r="AG126" s="862"/>
      <c r="AH126" s="862"/>
      <c r="AI126" s="862"/>
      <c r="AJ126" s="863"/>
      <c r="AK126" s="864" t="s">
        <v>488</v>
      </c>
      <c r="AL126" s="862"/>
      <c r="AM126" s="862"/>
      <c r="AN126" s="862"/>
      <c r="AO126" s="863"/>
      <c r="AP126" s="909" t="s">
        <v>131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131</v>
      </c>
      <c r="DH126" s="899"/>
      <c r="DI126" s="899"/>
      <c r="DJ126" s="899"/>
      <c r="DK126" s="899"/>
      <c r="DL126" s="899" t="s">
        <v>486</v>
      </c>
      <c r="DM126" s="899"/>
      <c r="DN126" s="899"/>
      <c r="DO126" s="899"/>
      <c r="DP126" s="899"/>
      <c r="DQ126" s="899" t="s">
        <v>487</v>
      </c>
      <c r="DR126" s="899"/>
      <c r="DS126" s="899"/>
      <c r="DT126" s="899"/>
      <c r="DU126" s="899"/>
      <c r="DV126" s="876" t="s">
        <v>470</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470</v>
      </c>
      <c r="AB127" s="862"/>
      <c r="AC127" s="862"/>
      <c r="AD127" s="862"/>
      <c r="AE127" s="863"/>
      <c r="AF127" s="864" t="s">
        <v>488</v>
      </c>
      <c r="AG127" s="862"/>
      <c r="AH127" s="862"/>
      <c r="AI127" s="862"/>
      <c r="AJ127" s="863"/>
      <c r="AK127" s="864" t="s">
        <v>131</v>
      </c>
      <c r="AL127" s="862"/>
      <c r="AM127" s="862"/>
      <c r="AN127" s="862"/>
      <c r="AO127" s="863"/>
      <c r="AP127" s="909" t="s">
        <v>488</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489</v>
      </c>
      <c r="DH127" s="899"/>
      <c r="DI127" s="899"/>
      <c r="DJ127" s="899"/>
      <c r="DK127" s="899"/>
      <c r="DL127" s="899" t="s">
        <v>488</v>
      </c>
      <c r="DM127" s="899"/>
      <c r="DN127" s="899"/>
      <c r="DO127" s="899"/>
      <c r="DP127" s="899"/>
      <c r="DQ127" s="899" t="s">
        <v>470</v>
      </c>
      <c r="DR127" s="899"/>
      <c r="DS127" s="899"/>
      <c r="DT127" s="899"/>
      <c r="DU127" s="899"/>
      <c r="DV127" s="876" t="s">
        <v>470</v>
      </c>
      <c r="DW127" s="876"/>
      <c r="DX127" s="876"/>
      <c r="DY127" s="876"/>
      <c r="DZ127" s="877"/>
    </row>
    <row r="128" spans="1:130" s="247" customFormat="1" ht="26.25" customHeight="1" thickBot="1" x14ac:dyDescent="0.2">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188</v>
      </c>
      <c r="AB128" s="883"/>
      <c r="AC128" s="883"/>
      <c r="AD128" s="883"/>
      <c r="AE128" s="884"/>
      <c r="AF128" s="885">
        <v>188</v>
      </c>
      <c r="AG128" s="883"/>
      <c r="AH128" s="883"/>
      <c r="AI128" s="883"/>
      <c r="AJ128" s="884"/>
      <c r="AK128" s="885">
        <v>188</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470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131</v>
      </c>
      <c r="DH128" s="873"/>
      <c r="DI128" s="873"/>
      <c r="DJ128" s="873"/>
      <c r="DK128" s="873"/>
      <c r="DL128" s="873" t="s">
        <v>488</v>
      </c>
      <c r="DM128" s="873"/>
      <c r="DN128" s="873"/>
      <c r="DO128" s="873"/>
      <c r="DP128" s="873"/>
      <c r="DQ128" s="873" t="s">
        <v>131</v>
      </c>
      <c r="DR128" s="873"/>
      <c r="DS128" s="873"/>
      <c r="DT128" s="873"/>
      <c r="DU128" s="873"/>
      <c r="DV128" s="874" t="s">
        <v>489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1106771</v>
      </c>
      <c r="AB129" s="862"/>
      <c r="AC129" s="862"/>
      <c r="AD129" s="862"/>
      <c r="AE129" s="863"/>
      <c r="AF129" s="864">
        <v>1065871</v>
      </c>
      <c r="AG129" s="862"/>
      <c r="AH129" s="862"/>
      <c r="AI129" s="862"/>
      <c r="AJ129" s="863"/>
      <c r="AK129" s="864">
        <v>1091102</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131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242498</v>
      </c>
      <c r="AB130" s="862"/>
      <c r="AC130" s="862"/>
      <c r="AD130" s="862"/>
      <c r="AE130" s="863"/>
      <c r="AF130" s="864">
        <v>245943</v>
      </c>
      <c r="AG130" s="862"/>
      <c r="AH130" s="862"/>
      <c r="AI130" s="862"/>
      <c r="AJ130" s="863"/>
      <c r="AK130" s="864">
        <v>264985</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864273</v>
      </c>
      <c r="AB131" s="845"/>
      <c r="AC131" s="845"/>
      <c r="AD131" s="845"/>
      <c r="AE131" s="846"/>
      <c r="AF131" s="847">
        <v>819928</v>
      </c>
      <c r="AG131" s="845"/>
      <c r="AH131" s="845"/>
      <c r="AI131" s="845"/>
      <c r="AJ131" s="846"/>
      <c r="AK131" s="847">
        <v>826117</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131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3.425769404</v>
      </c>
      <c r="AB132" s="825"/>
      <c r="AC132" s="825"/>
      <c r="AD132" s="825"/>
      <c r="AE132" s="826"/>
      <c r="AF132" s="827">
        <v>6.4270277389999997</v>
      </c>
      <c r="AG132" s="825"/>
      <c r="AH132" s="825"/>
      <c r="AI132" s="825"/>
      <c r="AJ132" s="826"/>
      <c r="AK132" s="827">
        <v>7.2680988290000004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1.6</v>
      </c>
      <c r="AB133" s="804"/>
      <c r="AC133" s="804"/>
      <c r="AD133" s="804"/>
      <c r="AE133" s="805"/>
      <c r="AF133" s="803">
        <v>3.6</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k6p83NOArsfxAepmTx//aBrJbVOpGhejXLNoslVbOIAyJesOkjm++rzVJ7kJxCViRo5UYDNv36TCmr+yAr1DA==" saltValue="pGtYdozxC5bHCDnpLkar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mts6c12j5EHKO6P0dUUKu0qdKNZ4RxwyW9Bdv52BBgdZzPoBc0b83n+7tjpT7SPz1+xTEWqBC7dj/coMuGhmw==" saltValue="c5/Qn0ecxVhVuC3AaygX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we8/6Oy8xvN6FS9Krm0L8xKHfTJIvlan+qYD9BHRFVgsk+KPjqjBpq07CtDOoGz1iSvdY73vAMlXqjH2eFJNA==" saltValue="kYLTU/H2BtMVheuDopoU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6" t="s">
        <v>523</v>
      </c>
      <c r="AL9" s="1237"/>
      <c r="AM9" s="1237"/>
      <c r="AN9" s="1238"/>
      <c r="AO9" s="313">
        <v>234353</v>
      </c>
      <c r="AP9" s="313">
        <v>261847</v>
      </c>
      <c r="AQ9" s="314">
        <v>198046</v>
      </c>
      <c r="AR9" s="315">
        <v>32.200000000000003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6" t="s">
        <v>524</v>
      </c>
      <c r="AL10" s="1237"/>
      <c r="AM10" s="1237"/>
      <c r="AN10" s="1238"/>
      <c r="AO10" s="316">
        <v>28911</v>
      </c>
      <c r="AP10" s="316">
        <v>32303</v>
      </c>
      <c r="AQ10" s="317">
        <v>23470</v>
      </c>
      <c r="AR10" s="318">
        <v>37.6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6" t="s">
        <v>525</v>
      </c>
      <c r="AL11" s="1237"/>
      <c r="AM11" s="1237"/>
      <c r="AN11" s="1238"/>
      <c r="AO11" s="316">
        <v>21737</v>
      </c>
      <c r="AP11" s="316">
        <v>24287</v>
      </c>
      <c r="AQ11" s="317">
        <v>31217</v>
      </c>
      <c r="AR11" s="318">
        <v>-22.2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6" t="s">
        <v>526</v>
      </c>
      <c r="AL12" s="1237"/>
      <c r="AM12" s="1237"/>
      <c r="AN12" s="1238"/>
      <c r="AO12" s="316" t="s">
        <v>527</v>
      </c>
      <c r="AP12" s="316" t="s">
        <v>527</v>
      </c>
      <c r="AQ12" s="317">
        <v>3147</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6" t="s">
        <v>528</v>
      </c>
      <c r="AL13" s="1237"/>
      <c r="AM13" s="1237"/>
      <c r="AN13" s="1238"/>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6" t="s">
        <v>529</v>
      </c>
      <c r="AL14" s="1237"/>
      <c r="AM14" s="1237"/>
      <c r="AN14" s="1238"/>
      <c r="AO14" s="316">
        <v>11941</v>
      </c>
      <c r="AP14" s="316">
        <v>13342</v>
      </c>
      <c r="AQ14" s="317">
        <v>10757</v>
      </c>
      <c r="AR14" s="318">
        <v>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6" t="s">
        <v>530</v>
      </c>
      <c r="AL15" s="1237"/>
      <c r="AM15" s="1237"/>
      <c r="AN15" s="1238"/>
      <c r="AO15" s="316">
        <v>17189</v>
      </c>
      <c r="AP15" s="316">
        <v>19206</v>
      </c>
      <c r="AQ15" s="317">
        <v>4810</v>
      </c>
      <c r="AR15" s="318">
        <v>299.3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9" t="s">
        <v>531</v>
      </c>
      <c r="AL16" s="1240"/>
      <c r="AM16" s="1240"/>
      <c r="AN16" s="1241"/>
      <c r="AO16" s="316">
        <v>-21019</v>
      </c>
      <c r="AP16" s="316">
        <v>-23485</v>
      </c>
      <c r="AQ16" s="317">
        <v>-18847</v>
      </c>
      <c r="AR16" s="318">
        <v>24.6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9" t="s">
        <v>188</v>
      </c>
      <c r="AL17" s="1240"/>
      <c r="AM17" s="1240"/>
      <c r="AN17" s="1241"/>
      <c r="AO17" s="316">
        <v>293112</v>
      </c>
      <c r="AP17" s="316">
        <v>327499</v>
      </c>
      <c r="AQ17" s="317">
        <v>252599</v>
      </c>
      <c r="AR17" s="318">
        <v>29.7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3" t="s">
        <v>536</v>
      </c>
      <c r="AL21" s="1234"/>
      <c r="AM21" s="1234"/>
      <c r="AN21" s="1235"/>
      <c r="AO21" s="328">
        <v>29.05</v>
      </c>
      <c r="AP21" s="329">
        <v>22.36</v>
      </c>
      <c r="AQ21" s="330">
        <v>6.69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3" t="s">
        <v>537</v>
      </c>
      <c r="AL22" s="1234"/>
      <c r="AM22" s="1234"/>
      <c r="AN22" s="1235"/>
      <c r="AO22" s="333">
        <v>91.7</v>
      </c>
      <c r="AP22" s="334">
        <v>95.6</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541</v>
      </c>
      <c r="AL32" s="1225"/>
      <c r="AM32" s="1225"/>
      <c r="AN32" s="1226"/>
      <c r="AO32" s="343">
        <v>281291</v>
      </c>
      <c r="AP32" s="343">
        <v>314292</v>
      </c>
      <c r="AQ32" s="344">
        <v>139617</v>
      </c>
      <c r="AR32" s="345">
        <v>125.1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542</v>
      </c>
      <c r="AL33" s="1225"/>
      <c r="AM33" s="1225"/>
      <c r="AN33" s="1226"/>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543</v>
      </c>
      <c r="AL34" s="1225"/>
      <c r="AM34" s="1225"/>
      <c r="AN34" s="1226"/>
      <c r="AO34" s="343" t="s">
        <v>527</v>
      </c>
      <c r="AP34" s="343" t="s">
        <v>527</v>
      </c>
      <c r="AQ34" s="344">
        <v>5</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544</v>
      </c>
      <c r="AL35" s="1225"/>
      <c r="AM35" s="1225"/>
      <c r="AN35" s="1226"/>
      <c r="AO35" s="343">
        <v>43515</v>
      </c>
      <c r="AP35" s="343">
        <v>48620</v>
      </c>
      <c r="AQ35" s="344">
        <v>32699</v>
      </c>
      <c r="AR35" s="345">
        <v>48.7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545</v>
      </c>
      <c r="AL36" s="1225"/>
      <c r="AM36" s="1225"/>
      <c r="AN36" s="1226"/>
      <c r="AO36" s="343">
        <v>410</v>
      </c>
      <c r="AP36" s="343">
        <v>458</v>
      </c>
      <c r="AQ36" s="344">
        <v>4068</v>
      </c>
      <c r="AR36" s="345">
        <v>-88.7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546</v>
      </c>
      <c r="AL37" s="1225"/>
      <c r="AM37" s="1225"/>
      <c r="AN37" s="1226"/>
      <c r="AO37" s="343" t="s">
        <v>527</v>
      </c>
      <c r="AP37" s="343" t="s">
        <v>527</v>
      </c>
      <c r="AQ37" s="344">
        <v>1263</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547</v>
      </c>
      <c r="AL38" s="1228"/>
      <c r="AM38" s="1228"/>
      <c r="AN38" s="1229"/>
      <c r="AO38" s="346" t="s">
        <v>527</v>
      </c>
      <c r="AP38" s="346" t="s">
        <v>527</v>
      </c>
      <c r="AQ38" s="347">
        <v>23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548</v>
      </c>
      <c r="AL39" s="1228"/>
      <c r="AM39" s="1228"/>
      <c r="AN39" s="1229"/>
      <c r="AO39" s="343">
        <v>-188</v>
      </c>
      <c r="AP39" s="343">
        <v>-210</v>
      </c>
      <c r="AQ39" s="344">
        <v>-8148</v>
      </c>
      <c r="AR39" s="345">
        <v>-97.4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549</v>
      </c>
      <c r="AL40" s="1225"/>
      <c r="AM40" s="1225"/>
      <c r="AN40" s="1226"/>
      <c r="AO40" s="343">
        <v>-264985</v>
      </c>
      <c r="AP40" s="343">
        <v>-296073</v>
      </c>
      <c r="AQ40" s="344">
        <v>-124721</v>
      </c>
      <c r="AR40" s="345">
        <v>137.4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300</v>
      </c>
      <c r="AL41" s="1231"/>
      <c r="AM41" s="1231"/>
      <c r="AN41" s="1232"/>
      <c r="AO41" s="343">
        <v>60043</v>
      </c>
      <c r="AP41" s="343">
        <v>67087</v>
      </c>
      <c r="AQ41" s="344">
        <v>44807</v>
      </c>
      <c r="AR41" s="345">
        <v>49.7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7" t="s">
        <v>518</v>
      </c>
      <c r="AN49" s="1219" t="s">
        <v>553</v>
      </c>
      <c r="AO49" s="1220"/>
      <c r="AP49" s="1220"/>
      <c r="AQ49" s="1220"/>
      <c r="AR49" s="122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8"/>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309102</v>
      </c>
      <c r="AN51" s="365">
        <v>307871</v>
      </c>
      <c r="AO51" s="366">
        <v>-78.900000000000006</v>
      </c>
      <c r="AP51" s="367">
        <v>245039</v>
      </c>
      <c r="AQ51" s="368">
        <v>-10.199999999999999</v>
      </c>
      <c r="AR51" s="369">
        <v>-68.7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142836</v>
      </c>
      <c r="AN52" s="373">
        <v>142267</v>
      </c>
      <c r="AO52" s="374">
        <v>-86.3</v>
      </c>
      <c r="AP52" s="375">
        <v>108922</v>
      </c>
      <c r="AQ52" s="376">
        <v>-13.4</v>
      </c>
      <c r="AR52" s="377">
        <v>-72.900000000000006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410151</v>
      </c>
      <c r="AN53" s="365">
        <v>420237</v>
      </c>
      <c r="AO53" s="366">
        <v>36.5</v>
      </c>
      <c r="AP53" s="367">
        <v>291945</v>
      </c>
      <c r="AQ53" s="368">
        <v>19.100000000000001</v>
      </c>
      <c r="AR53" s="369">
        <v>17.399999999999999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242372</v>
      </c>
      <c r="AN54" s="373">
        <v>248332</v>
      </c>
      <c r="AO54" s="374">
        <v>74.599999999999994</v>
      </c>
      <c r="AP54" s="375">
        <v>127651</v>
      </c>
      <c r="AQ54" s="376">
        <v>17.2</v>
      </c>
      <c r="AR54" s="377">
        <v>57.4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719621</v>
      </c>
      <c r="AN55" s="365">
        <v>755904</v>
      </c>
      <c r="AO55" s="366">
        <v>79.900000000000006</v>
      </c>
      <c r="AP55" s="367">
        <v>291173</v>
      </c>
      <c r="AQ55" s="368">
        <v>-0.3</v>
      </c>
      <c r="AR55" s="369">
        <v>80.2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433203</v>
      </c>
      <c r="AN56" s="373">
        <v>455045</v>
      </c>
      <c r="AO56" s="374">
        <v>83.2</v>
      </c>
      <c r="AP56" s="375">
        <v>119071</v>
      </c>
      <c r="AQ56" s="376">
        <v>-6.7</v>
      </c>
      <c r="AR56" s="377">
        <v>89.9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1016394</v>
      </c>
      <c r="AN57" s="365">
        <v>1114467</v>
      </c>
      <c r="AO57" s="366">
        <v>47.4</v>
      </c>
      <c r="AP57" s="367">
        <v>271581</v>
      </c>
      <c r="AQ57" s="368">
        <v>-6.7</v>
      </c>
      <c r="AR57" s="369">
        <v>54.1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640805</v>
      </c>
      <c r="AN58" s="373">
        <v>702637</v>
      </c>
      <c r="AO58" s="374">
        <v>54.4</v>
      </c>
      <c r="AP58" s="375">
        <v>117844</v>
      </c>
      <c r="AQ58" s="376">
        <v>-1</v>
      </c>
      <c r="AR58" s="377">
        <v>55.4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499041</v>
      </c>
      <c r="AN59" s="365">
        <v>557588</v>
      </c>
      <c r="AO59" s="366">
        <v>-50</v>
      </c>
      <c r="AP59" s="367">
        <v>268375</v>
      </c>
      <c r="AQ59" s="368">
        <v>-1.2</v>
      </c>
      <c r="AR59" s="369">
        <v>-48.8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149180</v>
      </c>
      <c r="AN60" s="373">
        <v>166682</v>
      </c>
      <c r="AO60" s="374">
        <v>-76.3</v>
      </c>
      <c r="AP60" s="375">
        <v>119602</v>
      </c>
      <c r="AQ60" s="376">
        <v>1.5</v>
      </c>
      <c r="AR60" s="377">
        <v>-77.8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590862</v>
      </c>
      <c r="AN61" s="380">
        <v>631213</v>
      </c>
      <c r="AO61" s="381">
        <v>7</v>
      </c>
      <c r="AP61" s="382">
        <v>273623</v>
      </c>
      <c r="AQ61" s="383">
        <v>0.1</v>
      </c>
      <c r="AR61" s="369">
        <v>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321679</v>
      </c>
      <c r="AN62" s="373">
        <v>342993</v>
      </c>
      <c r="AO62" s="374">
        <v>9.9</v>
      </c>
      <c r="AP62" s="375">
        <v>118618</v>
      </c>
      <c r="AQ62" s="376">
        <v>-0.5</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zjk5yasRsZIOjXUmWYFjx8klIL8Totuc3j8jkQBw4lscI31y0iVH/kL2TtLCwo5G2fTOysS4kJAroIDl8YS5Q==" saltValue="MPSlXGnTEV8uGOOOo9gg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DQ37H2rO9nvLAPtmUYTYHd1N17Lcye3UD6ZaVbl+g8gm17AcEamhlzae9yFRmELBvp5Z8ObyzK8qg9sYTUuzOA==" saltValue="d/76UDuLkxkuGMuI+Zwx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PL0T13WBQdkY0JjFMMioaV/1TfRaQmZAyh705+qhDozbOOnt+IflFysT2UPBzbL5T/OxfrVnE4gaAOLTGXeGlA==" saltValue="WsiD7utjNfED1pukOTn0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42" t="s">
        <v>3</v>
      </c>
      <c r="D47" s="1242"/>
      <c r="E47" s="1243"/>
      <c r="F47" s="11">
        <v>16.309999999999999</v>
      </c>
      <c r="G47" s="12">
        <v>16.66</v>
      </c>
      <c r="H47" s="12">
        <v>17.95</v>
      </c>
      <c r="I47" s="12">
        <v>19.600000000000001</v>
      </c>
      <c r="J47" s="13">
        <v>20.07</v>
      </c>
    </row>
    <row r="48" spans="2:10" ht="57.75" customHeight="1" x14ac:dyDescent="0.15">
      <c r="B48" s="14"/>
      <c r="C48" s="1244" t="s">
        <v>4</v>
      </c>
      <c r="D48" s="1244"/>
      <c r="E48" s="1245"/>
      <c r="F48" s="15">
        <v>12.25</v>
      </c>
      <c r="G48" s="16">
        <v>12.8</v>
      </c>
      <c r="H48" s="16">
        <v>14.28</v>
      </c>
      <c r="I48" s="16">
        <v>14.53</v>
      </c>
      <c r="J48" s="17">
        <v>13.91</v>
      </c>
    </row>
    <row r="49" spans="2:10" ht="57.75" customHeight="1" thickBot="1" x14ac:dyDescent="0.2">
      <c r="B49" s="18"/>
      <c r="C49" s="1246" t="s">
        <v>5</v>
      </c>
      <c r="D49" s="1246"/>
      <c r="E49" s="1247"/>
      <c r="F49" s="19">
        <v>23.46</v>
      </c>
      <c r="G49" s="20">
        <v>13.16</v>
      </c>
      <c r="H49" s="20">
        <v>4.4000000000000004</v>
      </c>
      <c r="I49" s="20">
        <v>6.42</v>
      </c>
      <c r="J49" s="21">
        <v>5.52</v>
      </c>
    </row>
    <row r="50" spans="2:10" ht="13.5" customHeight="1" x14ac:dyDescent="0.15"/>
  </sheetData>
  <sheetProtection algorithmName="SHA-512" hashValue="b9K3dphy1zfWOVixHlSQOzGoRWro5DQXuaGqfktANWoDhaCM+fL/VeU/zR4/yTSV6tqOxT39pfnrLKMRE/uo5g==" saltValue="cFsvjw8dqkgXFa+X9mH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2021-10-07T02:43:08Z</cp:lastPrinted>
  <dcterms:created xsi:type="dcterms:W3CDTF">2021-02-05T02:37:03Z</dcterms:created>
  <dcterms:modified xsi:type="dcterms:W3CDTF">2021-10-13T08:01:42Z</dcterms:modified>
  <cp:category/>
</cp:coreProperties>
</file>