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05" yWindow="-105" windowWidth="19425" windowHeight="116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<sst xmlns="http://schemas.openxmlformats.org/spreadsheetml/2006/main" count="1236" uniqueCount="617">
  <si>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</si>
  <si>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</si>
  <si>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</si>
  <si>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</si>
  <si>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</si>
  <si>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</si>
  <si>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</si>
  <si>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</si>
  <si>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</si>
  <si>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</si>
  <si>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</si>
  <si>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</si>
  <si>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</si>
  <si>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</si>
  <si>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</si>
  <si>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</si>
  <si>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</si>
  <si>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</si>
  <si>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</si>
  <si>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</si>
  <si>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</si>
  <si>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</si>
  <si>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</si>
  <si>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</si>
  <si>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</si>
  <si>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</si>
  <si>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</si>
  <si>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</si>
  <si>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</si>
  <si>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</si>
  <si>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</si>
  <si>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</si>
  <si>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</si>
  <si>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</si>
  <si>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</si>
  <si>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</si>
  <si>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</si>
  <si>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</si>
  <si>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</si>
  <si>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</si>
  <si>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</si>
  <si>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</si>
  <si>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</si>
  <si>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</si>
  <si>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</si>
  <si>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</si>
  <si>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</si>
  <si>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</si>
  <si>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</si>
  <si>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</si>
  <si>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</si>
  <si>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</si>
  <si>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</si>
  <si>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</si>
  <si>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</si>
  <si>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</si>
  <si>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</si>
  <si>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</si>
  <si>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</si>
  <si>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</si>
  <si>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</si>
  <si>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</si>
  <si>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</si>
  <si>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</si>
  <si>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</si>
  <si>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</si>
  <si>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</si>
  <si>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</si>
  <si>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</si>
  <si>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</si>
  <si>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</si>
  <si>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</si>
  <si>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</si>
  <si>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</si>
  <si>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</si>
  <si>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</si>
  <si>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</si>
  <si>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</si>
  <si>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</si>
  <si>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</si>
  <si>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</si>
  <si>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</si>
  <si>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</si>
  <si>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</si>
  <si>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</si>
  <si>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</si>
  <si>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</si>
  <si>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</si>
  <si>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</si>
  <si>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</si>
  <si>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</si>
  <si>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</si>
  <si>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</si>
  <si>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</si>
  <si>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</si>
  <si>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</si>
  <si>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</si>
  <si>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</si>
  <si>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</si>
  <si>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</si>
  <si>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</si>
  <si>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</si>
  <si>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</si>
  <si>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</si>
  <si>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</si>
  <si>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</si>
  <si>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</si>
  <si>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</si>
  <si>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</si>
  <si>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</si>
  <si>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</si>
  <si>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</si>
  <si>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</si>
  <si>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</si>
  <si>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</si>
  <si>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</si>
  <si>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</si>
  <si>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</si>
  <si>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</si>
  <si>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</si>
  <si>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</si>
  <si>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</si>
  <si>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</si>
  <si>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</si>
  <si>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</si>
  <si>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</si>
  <si>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</si>
  <si>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</si>
  <si>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</si>
  <si>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</si>
  <si>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</si>
  <si>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</si>
  <si>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</si>
  <si>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</si>
  <si>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</si>
  <si>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</si>
  <si>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</si>
  <si>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</si>
  <si>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</si>
  <si>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</si>
  <si>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</si>
  <si>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</si>
  <si>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</si>
  <si>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</si>
  <si>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</si>
  <si>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</si>
  <si>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</si>
  <si>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</si>
  <si>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</si>
  <si>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</si>
  <si>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</si>
  <si>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</si>
  <si>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</si>
  <si>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</si>
  <si>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</si>
  <si>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</si>
  <si>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</si>
  <si>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</si>
  <si>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</si>
  <si>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</si>
  <si>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</si>
  <si>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</si>
  <si>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</si>
  <si>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</si>
  <si>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</si>
  <si>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</si>
  <si>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</si>
  <si>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</si>
  <si>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</si>
  <si>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</si>
  <si>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</si>
  <si>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</si>
  <si>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</si>
  <si>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</si>
  <si>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</si>
  <si>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</si>
  <si>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</si>
  <si>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</si>
  <si>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</si>
  <si>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</si>
  <si>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</si>
  <si>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</si>
  <si>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</si>
  <si>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</si>
  <si>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</si>
  <si>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</si>
  <si>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</si>
  <si>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</si>
  <si>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</si>
  <si>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</si>
  <si>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</si>
  <si>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</si>
  <si>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</si>
  <si>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</si>
  <si>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</si>
  <si>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</si>
  <si>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</si>
  <si>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</si>
  <si>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</si>
  <si>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</si>
  <si>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</si>
  <si>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</si>
  <si>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</si>
  <si>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</si>
  <si>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</si>
  <si>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</si>
  <si>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</si>
  <si>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</si>
  <si>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</si>
  <si>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</si>
  <si>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</si>
  <si>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</si>
  <si>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</si>
  <si>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長野県平谷村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</si>
  <si>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</si>
  <si>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</si>
  <si>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</si>
  <si>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</si>
  <si>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</si>
  <si>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</si>
  <si>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</si>
  <si>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</si>
  <si>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</si>
  <si>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</si>
  <si>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</si>
  <si>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</si>
  <si>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</si>
  <si>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</si>
  <si>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</si>
  <si>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</si>
  <si>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</si>
  <si>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</si>
  <si>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</si>
  <si>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</si>
  <si>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</si>
  <si>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</si>
  <si>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</si>
  <si>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</si>
  <si>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</si>
  <si>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</si>
  <si>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</si>
  <si>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</si>
  <si>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</si>
  <si>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</si>
  <si>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</si>
  <si>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</si>
  <si>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</si>
  <si>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</si>
  <si>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</si>
  <si>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</si>
  <si>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</si>
  <si>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</si>
  <si>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</si>
  <si>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</si>
  <si>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</si>
  <si>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</si>
  <si>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</si>
  <si>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</si>
  <si>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</si>
  <si>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</si>
  <si>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</si>
  <si>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</si>
  <si>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</si>
  <si>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</si>
  <si>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</si>
  <si>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</si>
  <si>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</si>
  <si>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</si>
  <si>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</si>
  <si>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</si>
  <si>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</si>
  <si>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</si>
  <si>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</si>
  <si>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</si>
  <si>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</si>
  <si>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</si>
  <si>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</si>
  <si>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</si>
  <si>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</si>
  <si>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</si>
  <si>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</si>
  <si>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</si>
  <si>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</si>
  <si>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</si>
  <si>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</si>
  <si>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</si>
  <si>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</si>
  <si>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</si>
  <si>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</si>
  <si>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</si>
  <si>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</si>
  <si>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</si>
  <si>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</si>
  <si>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</si>
  <si>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</si>
  <si>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</si>
  <si>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</si>
  <si>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</si>
  <si>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</si>
  <si>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</si>
  <si>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</si>
  <si>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</si>
  <si>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</si>
  <si>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</si>
  <si>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</si>
  <si>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</si>
  <si>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</si>
  <si>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</si>
  <si>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</si>
  <si>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</si>
  <si>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</si>
  <si>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</si>
  <si>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</si>
  <si>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</si>
  <si>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</si>
  <si>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</si>
  <si>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</si>
  <si>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</si>
  <si>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</si>
  <si>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</si>
  <si>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</si>
  <si>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</si>
  <si>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</si>
  <si>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</si>
  <si>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</si>
  <si>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</si>
  <si>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</si>
  <si>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</si>
  <si>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</si>
  <si>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</si>
  <si>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</si>
  <si>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</si>
  <si>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</si>
  <si>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</si>
  <si>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</si>
  <si>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</si>
  <si>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</si>
  <si>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</si>
  <si>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</si>
  <si>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</si>
  <si>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</si>
  <si>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</si>
  <si>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</si>
  <si>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</si>
  <si>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</si>
  <si>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</si>
  <si>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</si>
  <si>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</si>
  <si>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</si>
  <si>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</si>
  <si>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</si>
  <si>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</si>
  <si>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</si>
  <si>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</si>
  <si>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</si>
  <si>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</si>
  <si>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</si>
  <si>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</si>
  <si>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</si>
  <si>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</si>
  <si>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</si>
  <si>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</si>
  <si>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長野県平谷村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</si>
  <si>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</si>
  <si>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</si>
  <si>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</si>
  <si>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</si>
  <si>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</si>
  <si>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</si>
  <si>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</si>
  <si>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</si>
  <si>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</si>
  <si>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</si>
  <si>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</si>
  <si>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</si>
  <si>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</si>
  <si>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</si>
  <si>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</si>
  <si>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</si>
  <si>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</si>
  <si>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</si>
  <si>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</si>
  <si>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</si>
  <si>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</si>
  <si>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</si>
  <si>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</si>
  <si>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</si>
  <si>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</si>
  <si>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</si>
  <si>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</si>
  <si>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</si>
  <si>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</si>
  <si>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</si>
  <si>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</si>
  <si>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</si>
  <si>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</si>
  <si>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</si>
  <si>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</si>
  <si>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</si>
  <si>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</si>
  <si>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</si>
  <si>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</si>
  <si>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</si>
  <si>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</si>
  <si>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</si>
  <si>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</si>
  <si>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</si>
  <si>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</si>
  <si>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</si>
  <si>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</si>
  <si>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</si>
  <si>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</si>
  <si>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</si>
  <si>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</si>
  <si>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</si>
  <si>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</si>
  <si>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</si>
  <si>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</si>
  <si>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</si>
  <si>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</si>
  <si>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</si>
  <si>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</si>
  <si>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</si>
  <si>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</si>
  <si>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</si>
  <si>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</si>
  <si>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</si>
  <si>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</si>
  <si>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</si>
  <si>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</si>
  <si>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</si>
  <si>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</si>
  <si>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</si>
  <si>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</si>
  <si>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</si>
  <si>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</si>
  <si>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</si>
  <si>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</si>
  <si>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</si>
  <si>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</si>
  <si>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</si>
  <si>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</si>
  <si>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</si>
  <si>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</si>
  <si>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</si>
  <si>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</si>
  <si>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</si>
  <si>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</si>
  <si>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</si>
  <si>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</si>
  <si>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</si>
  <si>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</si>
  <si>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</si>
  <si>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</si>
  <si>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</si>
  <si>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</si>
  <si>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</si>
  <si>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</si>
  <si>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</si>
  <si>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</si>
  <si>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</si>
  <si>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</si>
  <si>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</si>
  <si>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</si>
  <si>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</si>
  <si>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</si>
  <si>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</si>
  <si>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</si>
  <si>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</si>
  <si>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</si>
  <si>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</si>
  <si>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</si>
  <si>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</si>
  <si>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</si>
  <si>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</si>
  <si>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</si>
  <si>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</si>
  <si>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</si>
  <si>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</si>
  <si>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</si>
  <si>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</si>
  <si>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</si>
  <si>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</si>
  <si>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</si>
  <si>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</si>
  <si>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</si>
  <si>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</si>
  <si>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</si>
  <si>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</si>
  <si>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</si>
  <si>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</si>
  <si>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</si>
  <si>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</si>
  <si>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</si>
  <si>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</si>
  <si>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</si>
  <si>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</si>
  <si>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</si>
  <si>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</si>
  <si>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</si>
  <si>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</si>
  <si>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</si>
  <si>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</si>
  <si>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</si>
  <si>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</si>
  <si>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</si>
  <si>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</si>
  <si>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</si>
  <si>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</si>
  <si>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</si>
  <si>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</si>
  <si>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</si>
  <si>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</si>
  <si>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</si>
  <si>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</si>
  <si>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</si>
  <si>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</si>
  <si>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</si>
  <si>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</si>
  <si>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</si>
  <si>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</si>
  <si>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</si>
  <si>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</si>
  <si>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</si>
  <si>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</si>
  <si>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</si>
  <si>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</si>
  <si>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</si>
  <si>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</si>
  <si>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</si>
  <si>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</si>
  <si>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</si>
  <si>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</si>
  <si>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</si>
  <si>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</si>
  <si>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</si>
  <si>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</si>
  <si>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</si>
  <si>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</si>
  <si>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</si>
  <si>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</si>
  <si>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</si>
  <si>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</si>
  <si>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</si>
  <si>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</si>
  <si>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</si>
  <si>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</si>
  <si>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</si>
  <si>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</si>
  <si>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</si>
  <si>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</si>
  <si>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</si>
  <si>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</si>
  <si>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</si>
  <si>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</si>
  <si>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</si>
  <si>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5.79</t>
  </si>
  <si>
    <t>▲ 8.59</t>
  </si>
  <si>
    <t>一般会計</t>
  </si>
  <si>
    <t>国民健康保険特別会計</t>
  </si>
  <si>
    <t>介護保険特別会計</t>
  </si>
  <si>
    <t>国保直営診療所特別会計</t>
  </si>
  <si>
    <t>後期高齢者医療特別会計</t>
  </si>
  <si>
    <t>簡易水道特別会計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</si>
  <si>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</si>
  <si>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</si>
  <si>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</si>
  <si>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</si>
  <si>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</si>
  <si>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</si>
  <si>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</si>
  <si>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</si>
  <si>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</si>
  <si>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</si>
  <si>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</si>
  <si>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</si>
  <si>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</si>
  <si>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</si>
  <si>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</si>
  <si>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</si>
  <si>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</si>
  <si>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</si>
  <si>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</si>
  <si>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</si>
  <si>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</si>
  <si>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</si>
  <si>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</si>
  <si>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下伊那郡西部衛生施設組合</t>
    <rPh sb="0" eb="4">
      <t>シモイナグン</t>
    </rPh>
    <rPh sb="4" eb="6">
      <t>セイブ</t>
    </rPh>
    <rPh sb="6" eb="8">
      <t>エイセイ</t>
    </rPh>
    <rPh sb="8" eb="10">
      <t>シセツ</t>
    </rPh>
    <rPh sb="10" eb="12">
      <t>クミアイ</t>
    </rPh>
    <phoneticPr fontId="2"/>
  </si>
  <si>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</si>
  <si>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</si>
  <si>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t>
    <phoneticPr fontId="2"/>
  </si>
  <si>
    <t>地域福祉基金(H30年度末現在)</t>
    <rPh sb="0" eb="2">
      <t>チイキ</t>
    </rPh>
    <rPh sb="2" eb="4">
      <t>フクシ</t>
    </rPh>
    <rPh sb="4" eb="6">
      <t>キキン</t>
    </rPh>
    <rPh sb="10" eb="13">
      <t>ネンドマツ</t>
    </rPh>
    <rPh sb="13" eb="15">
      <t>ゲンザイ</t>
    </rPh>
    <phoneticPr fontId="11"/>
  </si>
  <si>
    <t>スキー場財政調整基金(H30年度末現在)</t>
    <rPh sb="3" eb="4">
      <t>ジョウ</t>
    </rPh>
    <rPh sb="4" eb="6">
      <t>ザイセイ</t>
    </rPh>
    <rPh sb="6" eb="8">
      <t>チョウセイ</t>
    </rPh>
    <rPh sb="8" eb="10">
      <t>キキン</t>
    </rPh>
    <rPh sb="14" eb="17">
      <t>ネンドマツ</t>
    </rPh>
    <rPh sb="17" eb="19">
      <t>ゲンザイ</t>
    </rPh>
    <phoneticPr fontId="11"/>
  </si>
  <si>
    <t>温泉事業財政調整基金(H30年度末現在)</t>
    <rPh sb="0" eb="2">
      <t>オンセン</t>
    </rPh>
    <rPh sb="2" eb="4">
      <t>ジギョウ</t>
    </rPh>
    <rPh sb="4" eb="6">
      <t>ザイセイ</t>
    </rPh>
    <rPh sb="6" eb="8">
      <t>チョウセイ</t>
    </rPh>
    <rPh sb="8" eb="10">
      <t>キキン</t>
    </rPh>
    <rPh sb="14" eb="17">
      <t>ネンドマツ</t>
    </rPh>
    <rPh sb="17" eb="19">
      <t>ゲンザイ</t>
    </rPh>
    <phoneticPr fontId="11"/>
  </si>
  <si>
    <t>ふるさと創生基金(H30年度末現在)</t>
    <rPh sb="4" eb="6">
      <t>ソウセイ</t>
    </rPh>
    <rPh sb="6" eb="8">
      <t>キキン</t>
    </rPh>
    <rPh sb="12" eb="15">
      <t>ネンドマツ</t>
    </rPh>
    <rPh sb="15" eb="17">
      <t>ゲンザイ</t>
    </rPh>
    <phoneticPr fontId="11"/>
  </si>
  <si>
    <t>温泉開発基金(H30年度末現在)</t>
    <rPh sb="0" eb="2">
      <t>オンセン</t>
    </rPh>
    <rPh sb="2" eb="4">
      <t>カイハツ</t>
    </rPh>
    <rPh sb="4" eb="6">
      <t>キキン</t>
    </rPh>
    <rPh sb="10" eb="13">
      <t>ネンドマツ</t>
    </rPh>
    <rPh sb="13" eb="15">
      <t>ゲンザイ</t>
    </rPh>
    <phoneticPr fontId="11"/>
  </si>
  <si>
    <t>-</t>
    <phoneticPr fontId="2"/>
  </si>
  <si>
    <t>-</t>
    <phoneticPr fontId="38"/>
  </si>
  <si>
    <t>-</t>
    <phoneticPr fontId="2"/>
  </si>
  <si>
    <t>-</t>
    <phoneticPr fontId="38"/>
  </si>
  <si>
    <t>-</t>
    <phoneticPr fontId="40"/>
  </si>
  <si>
    <t>-</t>
    <phoneticPr fontId="40"/>
  </si>
  <si>
    <t>-</t>
    <phoneticPr fontId="40"/>
  </si>
  <si>
    <t>-</t>
    <phoneticPr fontId="3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</si>
  <si>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</si>
  <si>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</si>
  <si>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</si>
  <si>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</si>
  <si>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</si>
  <si>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</si>
  <si>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</si>
  <si>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</si>
  <si>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</si>
  <si>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</si>
  <si>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</si>
  <si>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抑制や繰上償還により、将来負担比率は類似団体平均を下回っている。一方で、有形固定資産減価償却率は類似団体平均よりも高い。主な要因としては、築30年以上の老朽化した施設が多い事が考えられる。今後は平成28年度に策定した公共施設等総合管理計画に基づき、今後10年間の取組として公共施設等の集約化・複合化を進めるなどにより、施設保有量の適正化に取り組む。</t>
    <phoneticPr fontId="5"/>
  </si>
  <si>
    <t>実質公債費率は類似団体と比較して低い水準にあり、近年は減少傾向にあるが、平成27年度から開始した水道管更新事業に伴い多額の地方債を発行しており、今後は上昇していく事が考えられるため、これまで以上に公債費の適正化に取り組んでいく。</t>
    <rPh sb="56" eb="57">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</si>
</sst>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39F3-40F7-94EA-03A45DD973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1526002</c:v>
                </c:pt>
                <c:pt idx="1">
                  <c:v>581742</c:v>
                </c:pt>
                <c:pt idx="2">
                  <c:v>397973</c:v>
                </c:pt>
                <c:pt idx="3">
                  <c:v>519450</c:v>
                </c:pt>
                <c:pt idx="4">
                  <c:v>344763</c:v>
                </c:pt>
              </c:numCache>
            </c:numRef>
          </c:val>
          <c:smooth val="0"/>
          <c:extLst>
            <c:ext xmlns:c16="http://schemas.microsoft.com/office/drawing/2014/chart" uri="{C3380CC4-5D6E-409C-BE32-E72D297353CC}">
              <c16:uniqueId val="{00000001-39F3-40F7-94EA-03A45DD97338}"/>
            </c:ext>
          </c:extLst>
        </c:ser>
        <c:dLbls>
          <c:showLegendKey val="0"/>
          <c:showVal val="0"/>
          <c:showCatName val="0"/>
          <c:showSerName val="0"/>
          <c:showPercent val="0"/>
          <c:showBubbleSize val="0"/>
        </c:dLbls>
        <c:marker val="1"/>
        <c:smooth val="0"/>
        <c:axId val="193088816"/>
        <c:axId val="67090064"/>
      </c:lineChart>
      <c:catAx>
        <c:axId val="19308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090064"/>
        <c:crosses val="autoZero"/>
        <c:auto val="1"/>
        <c:lblAlgn val="ctr"/>
        <c:lblOffset val="100"/>
        <c:tickLblSkip val="1"/>
        <c:tickMarkSkip val="1"/>
        <c:noMultiLvlLbl val="0"/>
      </c:catAx>
      <c:valAx>
        <c:axId val="67090064"/>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08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17.079999999999998</c:v>
                </c:pt>
                <c:pt idx="1">
                  <c:v>15.2</c:v>
                </c:pt>
                <c:pt idx="2">
                  <c:v>11.85</c:v>
                </c:pt>
                <c:pt idx="3">
                  <c:v>17.010000000000002</c:v>
                </c:pt>
                <c:pt idx="4">
                  <c:v>10.77</c:v>
                </c:pt>
              </c:numCache>
            </c:numRef>
          </c:val>
          <c:extLst>
            <c:ext xmlns:c16="http://schemas.microsoft.com/office/drawing/2014/chart" uri="{C3380CC4-5D6E-409C-BE32-E72D297353CC}">
              <c16:uniqueId val="{00000000-5A8F-49E5-B901-514A24B9C7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103.64</c:v>
                </c:pt>
                <c:pt idx="1">
                  <c:v>101.01</c:v>
                </c:pt>
                <c:pt idx="2">
                  <c:v>110.1</c:v>
                </c:pt>
                <c:pt idx="3">
                  <c:v>96.17</c:v>
                </c:pt>
                <c:pt idx="4">
                  <c:v>110.7</c:v>
                </c:pt>
              </c:numCache>
            </c:numRef>
          </c:val>
          <c:extLst>
            <c:ext xmlns:c16="http://schemas.microsoft.com/office/drawing/2014/chart" uri="{C3380CC4-5D6E-409C-BE32-E72D297353CC}">
              <c16:uniqueId val="{00000001-5A8F-49E5-B901-514A24B9C781}"/>
            </c:ext>
          </c:extLst>
        </c:ser>
        <c:dLbls>
          <c:showLegendKey val="0"/>
          <c:showVal val="0"/>
          <c:showCatName val="0"/>
          <c:showSerName val="0"/>
          <c:showPercent val="0"/>
          <c:showBubbleSize val="0"/>
        </c:dLbls>
        <c:gapWidth val="250"/>
        <c:overlap val="100"/>
        <c:axId val="194078328"/>
        <c:axId val="19407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0.57999999999999996</c:v>
                </c:pt>
                <c:pt idx="1">
                  <c:v>-5.79</c:v>
                </c:pt>
                <c:pt idx="2">
                  <c:v>41.15</c:v>
                </c:pt>
                <c:pt idx="3">
                  <c:v>4.37</c:v>
                </c:pt>
                <c:pt idx="4">
                  <c:v>-8.59</c:v>
                </c:pt>
              </c:numCache>
            </c:numRef>
          </c:val>
          <c:smooth val="0"/>
          <c:extLst>
            <c:ext xmlns:c16="http://schemas.microsoft.com/office/drawing/2014/chart" uri="{C3380CC4-5D6E-409C-BE32-E72D297353CC}">
              <c16:uniqueId val="{00000002-5A8F-49E5-B901-514A24B9C781}"/>
            </c:ext>
          </c:extLst>
        </c:ser>
        <c:dLbls>
          <c:showLegendKey val="0"/>
          <c:showVal val="0"/>
          <c:showCatName val="0"/>
          <c:showSerName val="0"/>
          <c:showPercent val="0"/>
          <c:showBubbleSize val="0"/>
        </c:dLbls>
        <c:marker val="1"/>
        <c:smooth val="0"/>
        <c:axId val="194078328"/>
        <c:axId val="194078720"/>
      </c:lineChart>
      <c:catAx>
        <c:axId val="19407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078720"/>
        <c:crosses val="autoZero"/>
        <c:auto val="1"/>
        <c:lblAlgn val="ctr"/>
        <c:lblOffset val="100"/>
        <c:tickLblSkip val="1"/>
        <c:tickMarkSkip val="1"/>
        <c:noMultiLvlLbl val="0"/>
      </c:catAx>
      <c:valAx>
        <c:axId val="19407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7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85-4BE8-B5E5-BF5EE87300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85-4BE8-B5E5-BF5EE87300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85-4BE8-B5E5-BF5EE87300A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C85-4BE8-B5E5-BF5EE87300A6}"/>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FC85-4BE8-B5E5-BF5EE87300A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0.13</c:v>
                </c:pt>
                <c:pt idx="4">
                  <c:v>#N/A</c:v>
                </c:pt>
                <c:pt idx="5">
                  <c:v>0.15</c:v>
                </c:pt>
                <c:pt idx="6">
                  <c:v>#N/A</c:v>
                </c:pt>
                <c:pt idx="7">
                  <c:v>0.08</c:v>
                </c:pt>
                <c:pt idx="8">
                  <c:v>#N/A</c:v>
                </c:pt>
                <c:pt idx="9">
                  <c:v>0.09</c:v>
                </c:pt>
              </c:numCache>
            </c:numRef>
          </c:val>
          <c:extLst>
            <c:ext xmlns:c16="http://schemas.microsoft.com/office/drawing/2014/chart" uri="{C3380CC4-5D6E-409C-BE32-E72D297353CC}">
              <c16:uniqueId val="{00000005-FC85-4BE8-B5E5-BF5EE87300A6}"/>
            </c:ext>
          </c:extLst>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0.44</c:v>
                </c:pt>
                <c:pt idx="4">
                  <c:v>#N/A</c:v>
                </c:pt>
                <c:pt idx="5">
                  <c:v>0.37</c:v>
                </c:pt>
                <c:pt idx="6">
                  <c:v>#N/A</c:v>
                </c:pt>
                <c:pt idx="7">
                  <c:v>0.34</c:v>
                </c:pt>
                <c:pt idx="8">
                  <c:v>#N/A</c:v>
                </c:pt>
                <c:pt idx="9">
                  <c:v>0.5</c:v>
                </c:pt>
              </c:numCache>
            </c:numRef>
          </c:val>
          <c:extLst>
            <c:ext xmlns:c16="http://schemas.microsoft.com/office/drawing/2014/chart" uri="{C3380CC4-5D6E-409C-BE32-E72D297353CC}">
              <c16:uniqueId val="{00000006-FC85-4BE8-B5E5-BF5EE87300A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0.92</c:v>
                </c:pt>
                <c:pt idx="4">
                  <c:v>#N/A</c:v>
                </c:pt>
                <c:pt idx="5">
                  <c:v>0.27</c:v>
                </c:pt>
                <c:pt idx="6">
                  <c:v>#N/A</c:v>
                </c:pt>
                <c:pt idx="7">
                  <c:v>1</c:v>
                </c:pt>
                <c:pt idx="8">
                  <c:v>#N/A</c:v>
                </c:pt>
                <c:pt idx="9">
                  <c:v>0.97</c:v>
                </c:pt>
              </c:numCache>
            </c:numRef>
          </c:val>
          <c:extLst>
            <c:ext xmlns:c16="http://schemas.microsoft.com/office/drawing/2014/chart" uri="{C3380CC4-5D6E-409C-BE32-E72D297353CC}">
              <c16:uniqueId val="{00000007-FC85-4BE8-B5E5-BF5EE87300A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3.22</c:v>
                </c:pt>
                <c:pt idx="2">
                  <c:v>#N/A</c:v>
                </c:pt>
                <c:pt idx="3">
                  <c:v>3.3</c:v>
                </c:pt>
                <c:pt idx="4">
                  <c:v>#N/A</c:v>
                </c:pt>
                <c:pt idx="5">
                  <c:v>5.82</c:v>
                </c:pt>
                <c:pt idx="6">
                  <c:v>#N/A</c:v>
                </c:pt>
                <c:pt idx="7">
                  <c:v>0.73</c:v>
                </c:pt>
                <c:pt idx="8">
                  <c:v>#N/A</c:v>
                </c:pt>
                <c:pt idx="9">
                  <c:v>1.56</c:v>
                </c:pt>
              </c:numCache>
            </c:numRef>
          </c:val>
          <c:extLst>
            <c:ext xmlns:c16="http://schemas.microsoft.com/office/drawing/2014/chart" uri="{C3380CC4-5D6E-409C-BE32-E72D297353CC}">
              <c16:uniqueId val="{00000008-FC85-4BE8-B5E5-BF5EE87300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17.07</c:v>
                </c:pt>
                <c:pt idx="2">
                  <c:v>#N/A</c:v>
                </c:pt>
                <c:pt idx="3">
                  <c:v>15.2</c:v>
                </c:pt>
                <c:pt idx="4">
                  <c:v>#N/A</c:v>
                </c:pt>
                <c:pt idx="5">
                  <c:v>11.84</c:v>
                </c:pt>
                <c:pt idx="6">
                  <c:v>#N/A</c:v>
                </c:pt>
                <c:pt idx="7">
                  <c:v>17</c:v>
                </c:pt>
                <c:pt idx="8">
                  <c:v>#N/A</c:v>
                </c:pt>
                <c:pt idx="9">
                  <c:v>10.76</c:v>
                </c:pt>
              </c:numCache>
            </c:numRef>
          </c:val>
          <c:extLst>
            <c:ext xmlns:c16="http://schemas.microsoft.com/office/drawing/2014/chart" uri="{C3380CC4-5D6E-409C-BE32-E72D297353CC}">
              <c16:uniqueId val="{00000009-FC85-4BE8-B5E5-BF5EE87300A6}"/>
            </c:ext>
          </c:extLst>
        </c:ser>
        <c:dLbls>
          <c:showLegendKey val="0"/>
          <c:showVal val="0"/>
          <c:showCatName val="0"/>
          <c:showSerName val="0"/>
          <c:showPercent val="0"/>
          <c:showBubbleSize val="0"/>
        </c:dLbls>
        <c:gapWidth val="150"/>
        <c:overlap val="100"/>
        <c:axId val="194079504"/>
        <c:axId val="194079896"/>
      </c:barChart>
      <c:catAx>
        <c:axId val="19407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079896"/>
        <c:crosses val="autoZero"/>
        <c:auto val="1"/>
        <c:lblAlgn val="ctr"/>
        <c:lblOffset val="100"/>
        <c:tickLblSkip val="1"/>
        <c:tickMarkSkip val="1"/>
        <c:noMultiLvlLbl val="0"/>
      </c:catAx>
      <c:valAx>
        <c:axId val="194079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7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c:v>
                </c:pt>
                <c:pt idx="5">
                  <c:v>86</c:v>
                </c:pt>
                <c:pt idx="8">
                  <c:v>85</c:v>
                </c:pt>
                <c:pt idx="11">
                  <c:v>96</c:v>
                </c:pt>
                <c:pt idx="14">
                  <c:v>84</c:v>
                </c:pt>
              </c:numCache>
            </c:numRef>
          </c:val>
          <c:extLst>
            <c:ext xmlns:c16="http://schemas.microsoft.com/office/drawing/2014/chart" uri="{C3380CC4-5D6E-409C-BE32-E72D297353CC}">
              <c16:uniqueId val="{00000000-7E99-4C1D-863E-5FB0169768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99-4C1D-863E-5FB0169768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99-4C1D-863E-5FB0169768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2</c:v>
                </c:pt>
                <c:pt idx="6">
                  <c:v>2</c:v>
                </c:pt>
                <c:pt idx="9">
                  <c:v>2</c:v>
                </c:pt>
                <c:pt idx="12">
                  <c:v>1</c:v>
                </c:pt>
              </c:numCache>
            </c:numRef>
          </c:val>
          <c:extLst>
            <c:ext xmlns:c16="http://schemas.microsoft.com/office/drawing/2014/chart" uri="{C3380CC4-5D6E-409C-BE32-E72D297353CC}">
              <c16:uniqueId val="{00000003-7E99-4C1D-863E-5FB0169768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c:v>
                </c:pt>
                <c:pt idx="3">
                  <c:v>6</c:v>
                </c:pt>
                <c:pt idx="6">
                  <c:v>6</c:v>
                </c:pt>
                <c:pt idx="9">
                  <c:v>6</c:v>
                </c:pt>
                <c:pt idx="12">
                  <c:v>10</c:v>
                </c:pt>
              </c:numCache>
            </c:numRef>
          </c:val>
          <c:extLst>
            <c:ext xmlns:c16="http://schemas.microsoft.com/office/drawing/2014/chart" uri="{C3380CC4-5D6E-409C-BE32-E72D297353CC}">
              <c16:uniqueId val="{00000004-7E99-4C1D-863E-5FB0169768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9-4C1D-863E-5FB0169768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9-4C1D-863E-5FB0169768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c:v>
                </c:pt>
                <c:pt idx="3">
                  <c:v>92</c:v>
                </c:pt>
                <c:pt idx="6">
                  <c:v>97</c:v>
                </c:pt>
                <c:pt idx="9">
                  <c:v>103</c:v>
                </c:pt>
                <c:pt idx="12">
                  <c:v>68</c:v>
                </c:pt>
              </c:numCache>
            </c:numRef>
          </c:val>
          <c:extLst>
            <c:ext xmlns:c16="http://schemas.microsoft.com/office/drawing/2014/chart" uri="{C3380CC4-5D6E-409C-BE32-E72D297353CC}">
              <c16:uniqueId val="{00000007-7E99-4C1D-863E-5FB0169768BF}"/>
            </c:ext>
          </c:extLst>
        </c:ser>
        <c:dLbls>
          <c:showLegendKey val="0"/>
          <c:showVal val="0"/>
          <c:showCatName val="0"/>
          <c:showSerName val="0"/>
          <c:showPercent val="0"/>
          <c:showBubbleSize val="0"/>
        </c:dLbls>
        <c:gapWidth val="100"/>
        <c:overlap val="100"/>
        <c:axId val="287704992"/>
        <c:axId val="287705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c:v>
                </c:pt>
                <c:pt idx="2">
                  <c:v>#N/A</c:v>
                </c:pt>
                <c:pt idx="3">
                  <c:v>#N/A</c:v>
                </c:pt>
                <c:pt idx="4">
                  <c:v>14</c:v>
                </c:pt>
                <c:pt idx="5">
                  <c:v>#N/A</c:v>
                </c:pt>
                <c:pt idx="6">
                  <c:v>#N/A</c:v>
                </c:pt>
                <c:pt idx="7">
                  <c:v>20</c:v>
                </c:pt>
                <c:pt idx="8">
                  <c:v>#N/A</c:v>
                </c:pt>
                <c:pt idx="9">
                  <c:v>#N/A</c:v>
                </c:pt>
                <c:pt idx="10">
                  <c:v>15</c:v>
                </c:pt>
                <c:pt idx="11">
                  <c:v>#N/A</c:v>
                </c:pt>
                <c:pt idx="12">
                  <c:v>#N/A</c:v>
                </c:pt>
                <c:pt idx="13">
                  <c:v>-5</c:v>
                </c:pt>
                <c:pt idx="14">
                  <c:v>#N/A</c:v>
                </c:pt>
              </c:numCache>
            </c:numRef>
          </c:val>
          <c:smooth val="0"/>
          <c:extLst>
            <c:ext xmlns:c16="http://schemas.microsoft.com/office/drawing/2014/chart" uri="{C3380CC4-5D6E-409C-BE32-E72D297353CC}">
              <c16:uniqueId val="{00000008-7E99-4C1D-863E-5FB0169768BF}"/>
            </c:ext>
          </c:extLst>
        </c:ser>
        <c:dLbls>
          <c:showLegendKey val="0"/>
          <c:showVal val="0"/>
          <c:showCatName val="0"/>
          <c:showSerName val="0"/>
          <c:showPercent val="0"/>
          <c:showBubbleSize val="0"/>
        </c:dLbls>
        <c:marker val="1"/>
        <c:smooth val="0"/>
        <c:axId val="287704992"/>
        <c:axId val="287705384"/>
      </c:lineChart>
      <c:catAx>
        <c:axId val="2877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05384"/>
        <c:crosses val="autoZero"/>
        <c:auto val="1"/>
        <c:lblAlgn val="ctr"/>
        <c:lblOffset val="100"/>
        <c:tickLblSkip val="1"/>
        <c:tickMarkSkip val="1"/>
        <c:noMultiLvlLbl val="0"/>
      </c:catAx>
      <c:valAx>
        <c:axId val="287705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0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941</c:v>
                </c:pt>
                <c:pt idx="5">
                  <c:v>902</c:v>
                </c:pt>
                <c:pt idx="8">
                  <c:v>845</c:v>
                </c:pt>
                <c:pt idx="11">
                  <c:v>885</c:v>
                </c:pt>
                <c:pt idx="14">
                  <c:v>902</c:v>
                </c:pt>
              </c:numCache>
            </c:numRef>
          </c:val>
          <c:extLst>
            <c:ext xmlns:c16="http://schemas.microsoft.com/office/drawing/2014/chart" uri="{C3380CC4-5D6E-409C-BE32-E72D297353CC}">
              <c16:uniqueId val="{00000000-173A-40FE-B8A1-FE996441E1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73A-40FE-B8A1-FE996441E1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1244</c:v>
                </c:pt>
                <c:pt idx="5">
                  <c:v>1351</c:v>
                </c:pt>
                <c:pt idx="8">
                  <c:v>1157</c:v>
                </c:pt>
                <c:pt idx="11">
                  <c:v>1092</c:v>
                </c:pt>
                <c:pt idx="14">
                  <c:v>1115</c:v>
                </c:pt>
              </c:numCache>
            </c:numRef>
          </c:val>
          <c:extLst>
            <c:ext xmlns:c16="http://schemas.microsoft.com/office/drawing/2014/chart" uri="{C3380CC4-5D6E-409C-BE32-E72D297353CC}">
              <c16:uniqueId val="{00000002-173A-40FE-B8A1-FE996441E1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3A-40FE-B8A1-FE996441E1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3A-40FE-B8A1-FE996441E1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3A-40FE-B8A1-FE996441E1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106</c:v>
                </c:pt>
                <c:pt idx="3">
                  <c:v>81</c:v>
                </c:pt>
                <c:pt idx="6">
                  <c:v>73</c:v>
                </c:pt>
                <c:pt idx="9">
                  <c:v>133</c:v>
                </c:pt>
                <c:pt idx="12">
                  <c:v>125</c:v>
                </c:pt>
              </c:numCache>
            </c:numRef>
          </c:val>
          <c:extLst>
            <c:ext xmlns:c16="http://schemas.microsoft.com/office/drawing/2014/chart" uri="{C3380CC4-5D6E-409C-BE32-E72D297353CC}">
              <c16:uniqueId val="{00000006-173A-40FE-B8A1-FE996441E1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9</c:v>
                </c:pt>
                <c:pt idx="6">
                  <c:v>29</c:v>
                </c:pt>
                <c:pt idx="9">
                  <c:v>44</c:v>
                </c:pt>
                <c:pt idx="12">
                  <c:v>30</c:v>
                </c:pt>
              </c:numCache>
            </c:numRef>
          </c:val>
          <c:extLst>
            <c:ext xmlns:c16="http://schemas.microsoft.com/office/drawing/2014/chart" uri="{C3380CC4-5D6E-409C-BE32-E72D297353CC}">
              <c16:uniqueId val="{00000007-173A-40FE-B8A1-FE996441E1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c:v>
                </c:pt>
                <c:pt idx="3">
                  <c:v>69</c:v>
                </c:pt>
                <c:pt idx="6">
                  <c:v>122</c:v>
                </c:pt>
                <c:pt idx="9">
                  <c:v>161</c:v>
                </c:pt>
                <c:pt idx="12">
                  <c:v>288</c:v>
                </c:pt>
              </c:numCache>
            </c:numRef>
          </c:val>
          <c:extLst>
            <c:ext xmlns:c16="http://schemas.microsoft.com/office/drawing/2014/chart" uri="{C3380CC4-5D6E-409C-BE32-E72D297353CC}">
              <c16:uniqueId val="{00000008-173A-40FE-B8A1-FE996441E1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3A-40FE-B8A1-FE996441E1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1055</c:v>
                </c:pt>
                <c:pt idx="3">
                  <c:v>1040</c:v>
                </c:pt>
                <c:pt idx="6">
                  <c:v>703</c:v>
                </c:pt>
                <c:pt idx="9">
                  <c:v>648</c:v>
                </c:pt>
                <c:pt idx="12">
                  <c:v>663</c:v>
                </c:pt>
              </c:numCache>
            </c:numRef>
          </c:val>
          <c:extLst>
            <c:ext xmlns:c16="http://schemas.microsoft.com/office/drawing/2014/chart" uri="{C3380CC4-5D6E-409C-BE32-E72D297353CC}">
              <c16:uniqueId val="{0000000A-173A-40FE-B8A1-FE996441E19E}"/>
            </c:ext>
          </c:extLst>
        </c:ser>
        <c:dLbls>
          <c:showLegendKey val="0"/>
          <c:showVal val="0"/>
          <c:showCatName val="0"/>
          <c:showSerName val="0"/>
          <c:showPercent val="0"/>
          <c:showBubbleSize val="0"/>
        </c:dLbls>
        <c:gapWidth val="100"/>
        <c:overlap val="100"/>
        <c:axId val="287707736"/>
        <c:axId val="28770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3A-40FE-B8A1-FE996441E19E}"/>
            </c:ext>
          </c:extLst>
        </c:ser>
        <c:dLbls>
          <c:showLegendKey val="0"/>
          <c:showVal val="0"/>
          <c:showCatName val="0"/>
          <c:showSerName val="0"/>
          <c:showPercent val="0"/>
          <c:showBubbleSize val="0"/>
        </c:dLbls>
        <c:marker val="1"/>
        <c:smooth val="0"/>
        <c:axId val="287707736"/>
        <c:axId val="287708128"/>
      </c:lineChart>
      <c:catAx>
        <c:axId val="28770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708128"/>
        <c:crosses val="autoZero"/>
        <c:auto val="1"/>
        <c:lblAlgn val="ctr"/>
        <c:lblOffset val="100"/>
        <c:tickLblSkip val="1"/>
        <c:tickMarkSkip val="1"/>
        <c:noMultiLvlLbl val="0"/>
      </c:catAx>
      <c:valAx>
        <c:axId val="28770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0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722</c:v>
                </c:pt>
                <c:pt idx="1">
                  <c:v>581</c:v>
                </c:pt>
                <c:pt idx="2">
                  <c:v>582</c:v>
                </c:pt>
              </c:numCache>
            </c:numRef>
          </c:val>
          <c:extLst>
            <c:ext xmlns:c16="http://schemas.microsoft.com/office/drawing/2014/chart" uri="{C3380CC4-5D6E-409C-BE32-E72D297353CC}">
              <c16:uniqueId val="{00000000-E7F1-4020-93E9-CD8063C5FB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c:v>
                </c:pt>
                <c:pt idx="1">
                  <c:v>68</c:v>
                </c:pt>
                <c:pt idx="2">
                  <c:v>95</c:v>
                </c:pt>
              </c:numCache>
            </c:numRef>
          </c:val>
          <c:extLst>
            <c:ext xmlns:c16="http://schemas.microsoft.com/office/drawing/2014/chart" uri="{C3380CC4-5D6E-409C-BE32-E72D297353CC}">
              <c16:uniqueId val="{00000001-E7F1-4020-93E9-CD8063C5FB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326</c:v>
                </c:pt>
                <c:pt idx="1">
                  <c:v>336</c:v>
                </c:pt>
                <c:pt idx="2">
                  <c:v>347</c:v>
                </c:pt>
              </c:numCache>
            </c:numRef>
          </c:val>
          <c:extLst>
            <c:ext xmlns:c16="http://schemas.microsoft.com/office/drawing/2014/chart" uri="{C3380CC4-5D6E-409C-BE32-E72D297353CC}">
              <c16:uniqueId val="{00000002-E7F1-4020-93E9-CD8063C5FB61}"/>
            </c:ext>
          </c:extLst>
        </c:ser>
        <c:dLbls>
          <c:showLegendKey val="0"/>
          <c:showVal val="0"/>
          <c:showCatName val="0"/>
          <c:showSerName val="0"/>
          <c:showPercent val="0"/>
          <c:showBubbleSize val="0"/>
        </c:dLbls>
        <c:gapWidth val="120"/>
        <c:overlap val="100"/>
        <c:axId val="291468112"/>
        <c:axId val="291468504"/>
      </c:barChart>
      <c:catAx>
        <c:axId val="29146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1468504"/>
        <c:crosses val="autoZero"/>
        <c:auto val="1"/>
        <c:lblAlgn val="ctr"/>
        <c:lblOffset val="100"/>
        <c:tickLblSkip val="1"/>
        <c:tickMarkSkip val="1"/>
        <c:noMultiLvlLbl val="0"/>
      </c:catAx>
      <c:valAx>
        <c:axId val="291468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146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{DFF10DE6-2B17-4436-9293-7A4A379DE4D8}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C08-4328-AB38-70BD80BD1E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{74F0BDE8-B9BC-4CC0-9E36-8475878694CD}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08-4328-AB38-70BD80BD1E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{D9462D0D-453B-46E6-898C-7C4CFF8FEE9F}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08-4328-AB38-70BD80BD1E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{B54E51D8-A8B9-4606-ADD0-D8716EB0B2FC}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08-4328-AB38-70BD80BD1E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{B0A21ECD-5F45-47E5-B9C9-B8979BD872DB}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08-4328-AB38-70BD80BD1E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{28E366B8-A1C8-4E89-9CCD-AFC2CA4EC591}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C08-4328-AB38-70BD80BD1E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{FE05960E-308D-4238-BF22-3FA582ED45F5}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C08-4328-AB38-70BD80BD1E1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{6BE185B3-A698-49AB-8595-93437A201775}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C08-4328-AB38-70BD80BD1E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{DDB43E7E-7C45-4D08-9352-AE5A874F4D45}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C08-4328-AB38-70BD80BD1E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79.7</c:v>
                </c:pt>
                <c:pt idx="24">
                  <c:v>58</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08-4328-AB38-70BD80BD1E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{BA647952-EC6C-4445-9F22-D1BAEBBF411D}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C08-4328-AB38-70BD80BD1E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{97CA4D65-BBE6-4510-9CD3-4078AC397AFD}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08-4328-AB38-70BD80BD1E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{27812B95-60AB-42DC-AE51-F89F4E07EDB4}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08-4328-AB38-70BD80BD1E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{CA8079A8-C6C5-4639-AB0A-FCEEB6D2CD3B}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08-4328-AB38-70BD80BD1E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{9D5AB6E6-EB5A-4D29-9931-CA8B14ACF858}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08-4328-AB38-70BD80BD1E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{BD34734B-4D2F-464B-BFDF-04F4E80E65F1}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C08-4328-AB38-70BD80BD1E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{9FAD4F14-A1E5-47A4-9799-ED9B0D9CD108}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C08-4328-AB38-70BD80BD1E1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{AA7584FD-C359-4E11-8E56-7075BF8B0166}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C08-4328-AB38-70BD80BD1E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{9C918DEF-A826-42A1-B336-FF03C5D26286}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C08-4328-AB38-70BD80BD1E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C08-4328-AB38-70BD80BD1E16}"/>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{7AC5AA5C-7085-449B-A225-4D951BF7C97C}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97-4B44-9172-C7E97BDABB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{A0945E01-AC83-4754-9B26-26FEC3E0FD17}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97-4B44-9172-C7E97BDABB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{5EE242F5-822C-456E-8E22-0B389DB2A1E3}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97-4B44-9172-C7E97BDABB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{B22726D8-4119-47BD-8F87-ED127F7F77FF}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97-4B44-9172-C7E97BDABB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{ECDFDEF6-0CC4-443F-9CBF-0085A5D35129}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97-4B44-9172-C7E97BDABB0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{44023D88-DD73-4569-9608-8BDD32CA39D1}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97-4B44-9172-C7E97BDABB0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{0317D1BE-48A0-4077-98C4-BAF75104DAEB}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97-4B44-9172-C7E97BDABB0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{1166406B-CDD6-44E8-B939-6B2CB3D34708}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97-4B44-9172-C7E97BDABB0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{16F6E698-7EED-4DC4-AB9A-704F8784EBEF}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97-4B44-9172-C7E97BDABB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5.2</c:v>
                </c:pt>
                <c:pt idx="16">
                  <c:v>3.6</c:v>
                </c:pt>
                <c:pt idx="24">
                  <c:v>2.7</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97-4B44-9172-C7E97BDABB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{D1D2E390-B4C3-444A-8A6B-D85B8199BBBC}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97-4B44-9172-C7E97BDABB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{165596E9-8929-4B2B-9DC3-9B374FFB8980}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97-4B44-9172-C7E97BDABB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{D4443A3F-CCDD-492E-9286-AA060724DC74}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97-4B44-9172-C7E97BDABB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{3118C1A7-EBE0-4F53-A128-B1123426A57A}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97-4B44-9172-C7E97BDABB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{850B1F32-84EC-402F-B603-0FD6357E7B29}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97-4B44-9172-C7E97BDABB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{5CF0C50F-7897-4C88-933D-11B23E2AE26E}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97-4B44-9172-C7E97BDABB0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{EF25D8AE-D349-4334-939C-CA21337D4BDE}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97-4B44-9172-C7E97BDABB0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{C652CD5B-2ED4-45D0-8BEF-5DA71345A09A}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97-4B44-9172-C7E97BDABB0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{48DD00E0-AF8B-4645-B748-3C1315B9C386}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97-4B44-9172-C7E97BDAB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97-4B44-9172-C7E97BDABB0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年度から地方債の新規発行の抑制の実施、積極的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繰上償還を実施したことにより減少してき</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年度より開始している簡易水道施設大規模改修により若干増えてき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ている。また、公営企業債の元利償還金に対する繰入金について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、簡易水道施設大規模改修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の償還により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、一般会計からの繰出金が増加することが見込まれ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財政状況を考慮しながら、積極的に繰上償還等を行い比率の改善に努める。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地方債現在高については、平成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年度から地方債の新規発行の抑制の実施、積極的な繰上償還の実施により減少している。充当可能基金については基金積立の実施により増加している。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年度より開始した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簡易水道施設大規模改修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工事やその他の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大型事業の計画もあり、将来過度な負担とならない効率的な事業の実施を行ない、将来負担の軽減を図るように努める。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長野県平谷村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百万積立てた事により増となった。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・短期的には「温泉事業財政調整基金」や「スキー場財政調整基金」への積立により微増の予定。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a:t>
          </a:r>
          <a:r>
            <a:rPr kumimoji="0" lang="ja-JP" altLang="en-US" sz="1400" b="0" i="0" u="none" strike="noStrike" kern="0" cap="none" spc="0" normalizeH="0" baseline="0" noProof="0">
              <a:ln>
                <a:noFill/>
              </a:ln>
              <a:solidFill>
                <a:prstClr val="black"/>
              </a:solidFill>
              <a:effectLst/>
              <a:uLnTx/>
              <a:uFillTx/>
              <a:latin typeface="+mn-lt"/>
              <a:cs typeface="+mn-cs"/>
            </a:rPr>
            <a:t>高齢者社会の到来に備え、高齢者保健、福祉施策を積極的に推進し、在宅福祉の向上、健康づくり、ボランティア活動の活発化等の事業を円滑に行うため。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・スキー場財政調整基金：</a:t>
          </a:r>
          <a:r>
            <a:rPr kumimoji="0" lang="ja-JP" altLang="en-US" sz="1400" b="0" i="0" u="none" strike="noStrike" kern="0" cap="none" spc="0" normalizeH="0" baseline="0" noProof="0">
              <a:ln>
                <a:noFill/>
              </a:ln>
              <a:solidFill>
                <a:prstClr val="black"/>
              </a:solidFill>
              <a:effectLst/>
              <a:uLnTx/>
              <a:uFillTx/>
              <a:latin typeface="+mn-lt"/>
              <a:cs typeface="+mn-cs"/>
            </a:rPr>
            <a:t>平谷高原スキー場施設等の改修事業等に要するため。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・温泉事業財政調整基金：</a:t>
          </a:r>
          <a:r>
            <a:rPr kumimoji="0" lang="ja-JP" altLang="en-US" sz="1400" b="0" i="0" u="none" strike="noStrike" kern="0" cap="none" spc="0" normalizeH="0" baseline="0" noProof="0">
              <a:ln>
                <a:noFill/>
              </a:ln>
              <a:solidFill>
                <a:prstClr val="black"/>
              </a:solidFill>
              <a:effectLst/>
              <a:uLnTx/>
              <a:uFillTx/>
              <a:latin typeface="+mn-lt"/>
              <a:cs typeface="+mn-cs"/>
            </a:rPr>
            <a:t>温泉保養施設「ひまわりの湯」の改修事業等に要するため。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a:t>
          </a:r>
          <a:r>
            <a:rPr kumimoji="0" lang="ja-JP" altLang="en-US" sz="1400" b="0" i="0" u="none" strike="noStrike" kern="0" cap="none" spc="0" normalizeH="0" baseline="0" noProof="0">
              <a:ln>
                <a:noFill/>
              </a:ln>
              <a:solidFill>
                <a:prstClr val="black"/>
              </a:solidFill>
              <a:effectLst/>
              <a:uLnTx/>
              <a:uFillTx/>
              <a:latin typeface="+mn-lt"/>
              <a:cs typeface="+mn-cs"/>
            </a:rPr>
            <a:t>平谷村ふるさと創生事業の円滑な執行を期するため。</a:t>
          </a:r>
          <a:endParaRPr kumimoji="0" lang="en-US"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・温泉開発基金：</a:t>
          </a:r>
          <a:r>
            <a:rPr kumimoji="0" lang="ja-JP" altLang="en-US" sz="1400" b="0" i="0" u="none" strike="noStrike" kern="0" cap="none" spc="0" normalizeH="0" baseline="0" noProof="0">
              <a:ln>
                <a:noFill/>
              </a:ln>
              <a:solidFill>
                <a:prstClr val="black"/>
              </a:solidFill>
              <a:effectLst/>
              <a:uLnTx/>
              <a:uFillTx/>
              <a:latin typeface="+mn-lt"/>
              <a:cs typeface="+mn-cs"/>
            </a:rPr>
            <a:t>温泉開発事業の円滑な執行を期するため。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・スキー場財政調整基金及び温泉事業財政調整基金：スキー場施設及び温泉施設の老朽化改修事業に備えて、それぞれ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・スキー場財政調整基金及び温泉事業財政調整基金：施設等の老朽化による改修事業に備えて、毎年度それぞれ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・利息積立により微増となった。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災害への備え等のため、過去の実績等を踏まえ、標準財政規模程度を目途に積み立てることとしているが、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総合計画等から中長期的には減少していく見込み。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年度に地方債償還のピークを迎える予測のため、それに備えて毎年度計画的に積立を行う予定であり、令和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平均値</a:t>
          </a:r>
          <a:r>
            <a:rPr kumimoji="1" lang="ja-JP" altLang="ja-JP" sz="1100">
              <a:solidFill>
                <a:schemeClr val="dk1"/>
              </a:solidFill>
              <a:effectLst/>
              <a:latin typeface="+mn-lt"/>
              <a:ea typeface="+mn-ea"/>
              <a:cs typeface="+mn-cs"/>
            </a:rPr>
            <a:t>や長野県平均と比較して高い数値を示しており、減価償却の進んでいない状況と言える。今後は平成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a:t>
          </a:r>
          <a:r>
            <a:rPr lang="ja-JP" altLang="ja-JP" sz="1100" b="0" i="0" baseline="0">
              <a:solidFill>
                <a:schemeClr val="dk1"/>
              </a:solidFill>
              <a:effectLst/>
              <a:latin typeface="+mn-lt"/>
              <a:ea typeface="+mn-ea"/>
              <a:cs typeface="+mn-cs"/>
            </a:rPr>
            <a:t>公共施設等総合管理計画に基づき、 老朽化した施設の集約化・複合化や除却を進めていく。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7"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1" name="フローチャート: 判断 80"/>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7" name="楕円 86"/>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8" name="有形固定資産減価償却率該当値テキスト"/>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89" name="楕円 88"/>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31</xdr:row>
      <xdr:rowOff>17992</xdr:rowOff>
    </xdr:to>
    <xdr:cxnSp macro="">
      <xdr:nvCxnSpPr>
        <xdr:cNvPr id="90" name="直線コネクタ 89"/>
        <xdr:cNvCxnSpPr/>
      </xdr:nvCxnSpPr>
      <xdr:spPr>
        <a:xfrm flipV="1">
          <a:off x="4051300" y="6025303"/>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43603</xdr:rowOff>
    </xdr:from>
    <xdr:to>
      <xdr:col>15</xdr:col>
      <xdr:colOff>187325</xdr:colOff>
      <xdr:row>26</xdr:row>
      <xdr:rowOff>145203</xdr:rowOff>
    </xdr:to>
    <xdr:sp macro="" textlink="">
      <xdr:nvSpPr>
        <xdr:cNvPr id="91" name="楕円 90"/>
        <xdr:cNvSpPr/>
      </xdr:nvSpPr>
      <xdr:spPr>
        <a:xfrm>
          <a:off x="3238500" y="52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94403</xdr:rowOff>
    </xdr:from>
    <xdr:to>
      <xdr:col>19</xdr:col>
      <xdr:colOff>136525</xdr:colOff>
      <xdr:row>31</xdr:row>
      <xdr:rowOff>17992</xdr:rowOff>
    </xdr:to>
    <xdr:cxnSp macro="">
      <xdr:nvCxnSpPr>
        <xdr:cNvPr id="92" name="直線コネクタ 91"/>
        <xdr:cNvCxnSpPr/>
      </xdr:nvCxnSpPr>
      <xdr:spPr>
        <a:xfrm>
          <a:off x="3289300" y="5323628"/>
          <a:ext cx="762000" cy="7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3"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4" name="n_2ave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59919</xdr:rowOff>
    </xdr:from>
    <xdr:ext cx="405111" cy="259045"/>
    <xdr:sp macro="" textlink="">
      <xdr:nvSpPr>
        <xdr:cNvPr id="96" name="n_1mainValue有形固定資産減価償却率"/>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161730</xdr:rowOff>
    </xdr:from>
    <xdr:ext cx="405111" cy="259045"/>
    <xdr:sp macro="" textlink="">
      <xdr:nvSpPr>
        <xdr:cNvPr id="97" name="n_2mainValue有形固定資産減価償却率"/>
        <xdr:cNvSpPr txBox="1"/>
      </xdr:nvSpPr>
      <xdr:spPr>
        <a:xfrm>
          <a:off x="3086744" y="504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債務償還可能年数は類似団体平均を下回っている。主な要因としては、平成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以降の</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減少させた事が考えられる。</a:t>
          </a:r>
          <a:r>
            <a:rPr kumimoji="1" lang="ja-JP" altLang="en-US" sz="1100">
              <a:solidFill>
                <a:schemeClr val="dk1"/>
              </a:solidFill>
              <a:effectLst/>
              <a:latin typeface="+mn-lt"/>
              <a:ea typeface="+mn-ea"/>
              <a:cs typeface="+mn-cs"/>
            </a:rPr>
            <a:t>今後は現在実施している水道管更新事業に伴う多額の地方債発行により将来負担額が上昇する事が予想されるため、計画的な事業実施、</a:t>
          </a:r>
          <a:r>
            <a:rPr kumimoji="1" lang="ja-JP" altLang="ja-JP" sz="1100">
              <a:solidFill>
                <a:schemeClr val="dk1"/>
              </a:solidFill>
              <a:effectLst/>
              <a:latin typeface="+mn-lt"/>
              <a:ea typeface="+mn-ea"/>
              <a:cs typeface="+mn-cs"/>
            </a:rPr>
            <a:t>繰上償還や基金積立等</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、財政基盤の強化を図り、財政健全化を進めていく。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6" name="直線コネクタ 125"/>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9"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0" name="直線コネクタ 129"/>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1"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2" name="フローチャート: 判断 131"/>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3" name="フローチャート: 判断 132"/>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9"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41402</xdr:rowOff>
    </xdr:from>
    <xdr:to>
      <xdr:col>24</xdr:col>
      <xdr:colOff>114300</xdr:colOff>
      <xdr:row>37</xdr:row>
      <xdr:rowOff>143002</xdr:rowOff>
    </xdr:to>
    <xdr:sp macro="" textlink="">
      <xdr:nvSpPr>
        <xdr:cNvPr id="69" name="楕円 68"/>
        <xdr:cNvSpPr/>
      </xdr:nvSpPr>
      <xdr:spPr>
        <a:xfrm>
          <a:off x="4584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64279</xdr:rowOff>
    </xdr:from>
    <xdr:ext cx="405111" cy="259045"/>
    <xdr:sp macro="" textlink="">
      <xdr:nvSpPr>
        <xdr:cNvPr id="70" name="【道路】&#10;有形固定資産減価償却率該当値テキスト"/>
        <xdr:cNvSpPr txBox="1"/>
      </xdr:nvSpPr>
      <xdr:spPr>
        <a:xfrm>
          <a:off x="46736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87122</xdr:rowOff>
    </xdr:from>
    <xdr:to>
      <xdr:col>20</xdr:col>
      <xdr:colOff>38100</xdr:colOff>
      <xdr:row>38</xdr:row>
      <xdr:rowOff>17272</xdr:rowOff>
    </xdr:to>
    <xdr:sp macro="" textlink="">
      <xdr:nvSpPr>
        <xdr:cNvPr id="71" name="楕円 70"/>
        <xdr:cNvSpPr/>
      </xdr:nvSpPr>
      <xdr:spPr>
        <a:xfrm>
          <a:off x="3746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92202</xdr:rowOff>
    </xdr:from>
    <xdr:to>
      <xdr:col>24</xdr:col>
      <xdr:colOff>63500</xdr:colOff>
      <xdr:row>37</xdr:row>
      <xdr:rowOff>137922</xdr:rowOff>
    </xdr:to>
    <xdr:cxnSp macro="">
      <xdr:nvCxnSpPr>
        <xdr:cNvPr id="72" name="直線コネクタ 71"/>
        <xdr:cNvCxnSpPr/>
      </xdr:nvCxnSpPr>
      <xdr:spPr>
        <a:xfrm flipV="1">
          <a:off x="3797300" y="64358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132842</xdr:rowOff>
    </xdr:from>
    <xdr:to>
      <xdr:col>15</xdr:col>
      <xdr:colOff>101600</xdr:colOff>
      <xdr:row>38</xdr:row>
      <xdr:rowOff>62992</xdr:rowOff>
    </xdr:to>
    <xdr:sp macro="" textlink="">
      <xdr:nvSpPr>
        <xdr:cNvPr id="73" name="楕円 72"/>
        <xdr:cNvSpPr/>
      </xdr:nvSpPr>
      <xdr:spPr>
        <a:xfrm>
          <a:off x="2857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137922</xdr:rowOff>
    </xdr:from>
    <xdr:to>
      <xdr:col>19</xdr:col>
      <xdr:colOff>177800</xdr:colOff>
      <xdr:row>38</xdr:row>
      <xdr:rowOff>12192</xdr:rowOff>
    </xdr:to>
    <xdr:cxnSp macro="">
      <xdr:nvCxnSpPr>
        <xdr:cNvPr id="74" name="直線コネクタ 73"/>
        <xdr:cNvCxnSpPr/>
      </xdr:nvCxnSpPr>
      <xdr:spPr>
        <a:xfrm flipV="1">
          <a:off x="2908300" y="6481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33799</xdr:rowOff>
    </xdr:from>
    <xdr:ext cx="405111" cy="259045"/>
    <xdr:sp macro="" textlink="">
      <xdr:nvSpPr>
        <xdr:cNvPr id="78" name="n_1mainValue【道路】&#10;有形固定資産減価償却率"/>
        <xdr:cNvSpPr txBox="1"/>
      </xdr:nvSpPr>
      <xdr:spPr>
        <a:xfrm>
          <a:off x="35820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79519</xdr:rowOff>
    </xdr:from>
    <xdr:ext cx="405111" cy="259045"/>
    <xdr:sp macro="" textlink="">
      <xdr:nvSpPr>
        <xdr:cNvPr id="79" name="n_2mainValue【道路】&#10;有形固定資産減価償却率"/>
        <xdr:cNvSpPr txBox="1"/>
      </xdr:nvSpPr>
      <xdr:spPr>
        <a:xfrm>
          <a:off x="2705744" y="625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6"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85460</xdr:rowOff>
    </xdr:from>
    <xdr:to>
      <xdr:col>55</xdr:col>
      <xdr:colOff>50800</xdr:colOff>
      <xdr:row>41</xdr:row>
      <xdr:rowOff>15610</xdr:rowOff>
    </xdr:to>
    <xdr:sp macro="" textlink="">
      <xdr:nvSpPr>
        <xdr:cNvPr id="116" name="楕円 115"/>
        <xdr:cNvSpPr/>
      </xdr:nvSpPr>
      <xdr:spPr>
        <a:xfrm>
          <a:off x="10426700" y="6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108337</xdr:rowOff>
    </xdr:from>
    <xdr:ext cx="534377" cy="259045"/>
    <xdr:sp macro="" textlink="">
      <xdr:nvSpPr>
        <xdr:cNvPr id="117" name="【道路】&#10;一人当たり延長該当値テキスト"/>
        <xdr:cNvSpPr txBox="1"/>
      </xdr:nvSpPr>
      <xdr:spPr>
        <a:xfrm>
          <a:off x="10515600" y="67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92856</xdr:rowOff>
    </xdr:from>
    <xdr:to>
      <xdr:col>50</xdr:col>
      <xdr:colOff>165100</xdr:colOff>
      <xdr:row>41</xdr:row>
      <xdr:rowOff>23006</xdr:rowOff>
    </xdr:to>
    <xdr:sp macro="" textlink="">
      <xdr:nvSpPr>
        <xdr:cNvPr id="118" name="楕円 117"/>
        <xdr:cNvSpPr/>
      </xdr:nvSpPr>
      <xdr:spPr>
        <a:xfrm>
          <a:off x="9588500" y="6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136260</xdr:rowOff>
    </xdr:from>
    <xdr:to>
      <xdr:col>55</xdr:col>
      <xdr:colOff>0</xdr:colOff>
      <xdr:row>40</xdr:row>
      <xdr:rowOff>143656</xdr:rowOff>
    </xdr:to>
    <xdr:cxnSp macro="">
      <xdr:nvCxnSpPr>
        <xdr:cNvPr id="119" name="直線コネクタ 118"/>
        <xdr:cNvCxnSpPr/>
      </xdr:nvCxnSpPr>
      <xdr:spPr>
        <a:xfrm flipV="1">
          <a:off x="9639300" y="6994260"/>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98943</xdr:rowOff>
    </xdr:from>
    <xdr:to>
      <xdr:col>46</xdr:col>
      <xdr:colOff>38100</xdr:colOff>
      <xdr:row>41</xdr:row>
      <xdr:rowOff>29093</xdr:rowOff>
    </xdr:to>
    <xdr:sp macro="" textlink="">
      <xdr:nvSpPr>
        <xdr:cNvPr id="120" name="楕円 119"/>
        <xdr:cNvSpPr/>
      </xdr:nvSpPr>
      <xdr:spPr>
        <a:xfrm>
          <a:off x="8699500" y="69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143656</xdr:rowOff>
    </xdr:from>
    <xdr:to>
      <xdr:col>50</xdr:col>
      <xdr:colOff>114300</xdr:colOff>
      <xdr:row>40</xdr:row>
      <xdr:rowOff>149743</xdr:rowOff>
    </xdr:to>
    <xdr:cxnSp macro="">
      <xdr:nvCxnSpPr>
        <xdr:cNvPr id="121" name="直線コネクタ 120"/>
        <xdr:cNvCxnSpPr/>
      </xdr:nvCxnSpPr>
      <xdr:spPr>
        <a:xfrm flipV="1">
          <a:off x="8750300" y="7001656"/>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2"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39533</xdr:rowOff>
    </xdr:from>
    <xdr:ext cx="534377" cy="259045"/>
    <xdr:sp macro="" textlink="">
      <xdr:nvSpPr>
        <xdr:cNvPr id="125" name="n_1mainValue【道路】&#10;一人当たり延長"/>
        <xdr:cNvSpPr txBox="1"/>
      </xdr:nvSpPr>
      <xdr:spPr>
        <a:xfrm>
          <a:off x="9359411" y="67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20220</xdr:rowOff>
    </xdr:from>
    <xdr:ext cx="534377" cy="259045"/>
    <xdr:sp macro="" textlink="">
      <xdr:nvSpPr>
        <xdr:cNvPr id="126" name="n_2mainValue【道路】&#10;一人当たり延長"/>
        <xdr:cNvSpPr txBox="1"/>
      </xdr:nvSpPr>
      <xdr:spPr>
        <a:xfrm>
          <a:off x="8483111" y="70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7"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70031</xdr:rowOff>
    </xdr:from>
    <xdr:to>
      <xdr:col>24</xdr:col>
      <xdr:colOff>114300</xdr:colOff>
      <xdr:row>58</xdr:row>
      <xdr:rowOff>181</xdr:rowOff>
    </xdr:to>
    <xdr:sp macro="" textlink="">
      <xdr:nvSpPr>
        <xdr:cNvPr id="167" name="楕円 166"/>
        <xdr:cNvSpPr/>
      </xdr:nvSpPr>
      <xdr:spPr>
        <a:xfrm>
          <a:off x="45847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92908</xdr:rowOff>
    </xdr:from>
    <xdr:ext cx="405111" cy="259045"/>
    <xdr:sp macro="" textlink="">
      <xdr:nvSpPr>
        <xdr:cNvPr id="168" name="【橋りょう・トンネル】&#10;有形固定資産減価償却率該当値テキスト"/>
        <xdr:cNvSpPr txBox="1"/>
      </xdr:nvSpPr>
      <xdr:spPr>
        <a:xfrm>
          <a:off x="4673600" y="969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69" name="楕円 168"/>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120831</xdr:rowOff>
    </xdr:from>
    <xdr:to>
      <xdr:col>24</xdr:col>
      <xdr:colOff>63500</xdr:colOff>
      <xdr:row>57</xdr:row>
      <xdr:rowOff>148590</xdr:rowOff>
    </xdr:to>
    <xdr:cxnSp macro="">
      <xdr:nvCxnSpPr>
        <xdr:cNvPr id="170" name="直線コネクタ 169"/>
        <xdr:cNvCxnSpPr/>
      </xdr:nvCxnSpPr>
      <xdr:spPr>
        <a:xfrm flipV="1">
          <a:off x="3797300" y="98934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125549</xdr:rowOff>
    </xdr:from>
    <xdr:to>
      <xdr:col>15</xdr:col>
      <xdr:colOff>101600</xdr:colOff>
      <xdr:row>58</xdr:row>
      <xdr:rowOff>55699</xdr:rowOff>
    </xdr:to>
    <xdr:sp macro="" textlink="">
      <xdr:nvSpPr>
        <xdr:cNvPr id="171" name="楕円 170"/>
        <xdr:cNvSpPr/>
      </xdr:nvSpPr>
      <xdr:spPr>
        <a:xfrm>
          <a:off x="2857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4899</xdr:rowOff>
    </xdr:to>
    <xdr:cxnSp macro="">
      <xdr:nvCxnSpPr>
        <xdr:cNvPr id="172" name="直線コネクタ 171"/>
        <xdr:cNvCxnSpPr/>
      </xdr:nvCxnSpPr>
      <xdr:spPr>
        <a:xfrm flipV="1">
          <a:off x="2908300" y="99212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3"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4"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76" name="n_1mainValue【橋りょう・トンネ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77" name="n_2mainValue【橋りょう・トンネル】&#10;有形固定資産減価償却率"/>
        <xdr:cNvSpPr txBox="1"/>
      </xdr:nvSpPr>
      <xdr:spPr>
        <a:xfrm>
          <a:off x="2705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06"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57564</xdr:rowOff>
    </xdr:from>
    <xdr:to>
      <xdr:col>55</xdr:col>
      <xdr:colOff>50800</xdr:colOff>
      <xdr:row>62</xdr:row>
      <xdr:rowOff>159164</xdr:rowOff>
    </xdr:to>
    <xdr:sp macro="" textlink="">
      <xdr:nvSpPr>
        <xdr:cNvPr id="216" name="楕円 215"/>
        <xdr:cNvSpPr/>
      </xdr:nvSpPr>
      <xdr:spPr>
        <a:xfrm>
          <a:off x="10426700" y="106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80441</xdr:rowOff>
    </xdr:from>
    <xdr:ext cx="690189" cy="259045"/>
    <xdr:sp macro="" textlink="">
      <xdr:nvSpPr>
        <xdr:cNvPr id="217" name="【橋りょう・トンネル】&#10;一人当たり有形固定資産（償却資産）額該当値テキスト"/>
        <xdr:cNvSpPr txBox="1"/>
      </xdr:nvSpPr>
      <xdr:spPr>
        <a:xfrm>
          <a:off x="10515600" y="10538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71200</xdr:rowOff>
    </xdr:from>
    <xdr:to>
      <xdr:col>50</xdr:col>
      <xdr:colOff>165100</xdr:colOff>
      <xdr:row>63</xdr:row>
      <xdr:rowOff>1350</xdr:rowOff>
    </xdr:to>
    <xdr:sp macro="" textlink="">
      <xdr:nvSpPr>
        <xdr:cNvPr id="218" name="楕円 217"/>
        <xdr:cNvSpPr/>
      </xdr:nvSpPr>
      <xdr:spPr>
        <a:xfrm>
          <a:off x="9588500" y="107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108364</xdr:rowOff>
    </xdr:from>
    <xdr:to>
      <xdr:col>55</xdr:col>
      <xdr:colOff>0</xdr:colOff>
      <xdr:row>62</xdr:row>
      <xdr:rowOff>122000</xdr:rowOff>
    </xdr:to>
    <xdr:cxnSp macro="">
      <xdr:nvCxnSpPr>
        <xdr:cNvPr id="219" name="直線コネクタ 218"/>
        <xdr:cNvCxnSpPr/>
      </xdr:nvCxnSpPr>
      <xdr:spPr>
        <a:xfrm flipV="1">
          <a:off x="9639300" y="10738264"/>
          <a:ext cx="838200" cy="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82423</xdr:rowOff>
    </xdr:from>
    <xdr:to>
      <xdr:col>46</xdr:col>
      <xdr:colOff>38100</xdr:colOff>
      <xdr:row>63</xdr:row>
      <xdr:rowOff>12573</xdr:rowOff>
    </xdr:to>
    <xdr:sp macro="" textlink="">
      <xdr:nvSpPr>
        <xdr:cNvPr id="220" name="楕円 219"/>
        <xdr:cNvSpPr/>
      </xdr:nvSpPr>
      <xdr:spPr>
        <a:xfrm>
          <a:off x="8699500" y="10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122000</xdr:rowOff>
    </xdr:from>
    <xdr:to>
      <xdr:col>50</xdr:col>
      <xdr:colOff>114300</xdr:colOff>
      <xdr:row>62</xdr:row>
      <xdr:rowOff>133223</xdr:rowOff>
    </xdr:to>
    <xdr:cxnSp macro="">
      <xdr:nvCxnSpPr>
        <xdr:cNvPr id="221" name="直線コネクタ 220"/>
        <xdr:cNvCxnSpPr/>
      </xdr:nvCxnSpPr>
      <xdr:spPr>
        <a:xfrm flipV="1">
          <a:off x="8750300" y="10751900"/>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22" name="n_1aveValue【橋りょう・トンネル】&#10;一人当たり有形固定資産（償却資産）額"/>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17877</xdr:rowOff>
    </xdr:from>
    <xdr:ext cx="690189" cy="259045"/>
    <xdr:sp macro="" textlink="">
      <xdr:nvSpPr>
        <xdr:cNvPr id="225" name="n_1mainValue【橋りょう・トンネル】&#10;一人当たり有形固定資産（償却資産）額"/>
        <xdr:cNvSpPr txBox="1"/>
      </xdr:nvSpPr>
      <xdr:spPr>
        <a:xfrm>
          <a:off x="9281505" y="1047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3700</xdr:rowOff>
    </xdr:from>
    <xdr:ext cx="690189" cy="259045"/>
    <xdr:sp macro="" textlink="">
      <xdr:nvSpPr>
        <xdr:cNvPr id="226" name="n_2mainValue【橋りょう・トンネル】&#10;一人当たり有形固定資産（償却資産）額"/>
        <xdr:cNvSpPr txBox="1"/>
      </xdr:nvSpPr>
      <xdr:spPr>
        <a:xfrm>
          <a:off x="8405205" y="10805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141605</xdr:rowOff>
    </xdr:from>
    <xdr:to>
      <xdr:col>24</xdr:col>
      <xdr:colOff>114300</xdr:colOff>
      <xdr:row>78</xdr:row>
      <xdr:rowOff>71755</xdr:rowOff>
    </xdr:to>
    <xdr:sp macro="" textlink="">
      <xdr:nvSpPr>
        <xdr:cNvPr id="266" name="楕円 265"/>
        <xdr:cNvSpPr/>
      </xdr:nvSpPr>
      <xdr:spPr>
        <a:xfrm>
          <a:off x="45847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56532</xdr:rowOff>
    </xdr:from>
    <xdr:ext cx="405111" cy="259045"/>
    <xdr:sp macro="" textlink="">
      <xdr:nvSpPr>
        <xdr:cNvPr id="267" name="【公営住宅】&#10;有形固定資産減価償却率該当値テキスト"/>
        <xdr:cNvSpPr txBox="1"/>
      </xdr:nvSpPr>
      <xdr:spPr>
        <a:xfrm>
          <a:off x="4673600" y="1325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2539</xdr:rowOff>
    </xdr:from>
    <xdr:to>
      <xdr:col>20</xdr:col>
      <xdr:colOff>38100</xdr:colOff>
      <xdr:row>78</xdr:row>
      <xdr:rowOff>104139</xdr:rowOff>
    </xdr:to>
    <xdr:sp macro="" textlink="">
      <xdr:nvSpPr>
        <xdr:cNvPr id="268" name="楕円 267"/>
        <xdr:cNvSpPr/>
      </xdr:nvSpPr>
      <xdr:spPr>
        <a:xfrm>
          <a:off x="3746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20955</xdr:rowOff>
    </xdr:from>
    <xdr:to>
      <xdr:col>24</xdr:col>
      <xdr:colOff>63500</xdr:colOff>
      <xdr:row>78</xdr:row>
      <xdr:rowOff>53339</xdr:rowOff>
    </xdr:to>
    <xdr:cxnSp macro="">
      <xdr:nvCxnSpPr>
        <xdr:cNvPr id="269" name="直線コネクタ 268"/>
        <xdr:cNvCxnSpPr/>
      </xdr:nvCxnSpPr>
      <xdr:spPr>
        <a:xfrm flipV="1">
          <a:off x="3797300" y="133940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69214</xdr:rowOff>
    </xdr:from>
    <xdr:to>
      <xdr:col>15</xdr:col>
      <xdr:colOff>101600</xdr:colOff>
      <xdr:row>78</xdr:row>
      <xdr:rowOff>170814</xdr:rowOff>
    </xdr:to>
    <xdr:sp macro="" textlink="">
      <xdr:nvSpPr>
        <xdr:cNvPr id="270" name="楕円 269"/>
        <xdr:cNvSpPr/>
      </xdr:nvSpPr>
      <xdr:spPr>
        <a:xfrm>
          <a:off x="2857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53339</xdr:rowOff>
    </xdr:from>
    <xdr:to>
      <xdr:col>19</xdr:col>
      <xdr:colOff>177800</xdr:colOff>
      <xdr:row>78</xdr:row>
      <xdr:rowOff>120014</xdr:rowOff>
    </xdr:to>
    <xdr:cxnSp macro="">
      <xdr:nvCxnSpPr>
        <xdr:cNvPr id="271" name="直線コネクタ 270"/>
        <xdr:cNvCxnSpPr/>
      </xdr:nvCxnSpPr>
      <xdr:spPr>
        <a:xfrm flipV="1">
          <a:off x="2908300" y="1342643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120666</xdr:rowOff>
    </xdr:from>
    <xdr:ext cx="405111" cy="259045"/>
    <xdr:sp macro="" textlink="">
      <xdr:nvSpPr>
        <xdr:cNvPr id="275" name="n_1mainValue【公営住宅】&#10;有形固定資産減価償却率"/>
        <xdr:cNvSpPr txBox="1"/>
      </xdr:nvSpPr>
      <xdr:spPr>
        <a:xfrm>
          <a:off x="3582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15891</xdr:rowOff>
    </xdr:from>
    <xdr:ext cx="405111" cy="259045"/>
    <xdr:sp macro="" textlink="">
      <xdr:nvSpPr>
        <xdr:cNvPr id="276" name="n_2mainValue【公営住宅】&#10;有形固定資産減価償却率"/>
        <xdr:cNvSpPr txBox="1"/>
      </xdr:nvSpPr>
      <xdr:spPr>
        <a:xfrm>
          <a:off x="2705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07"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5914</xdr:rowOff>
    </xdr:from>
    <xdr:to>
      <xdr:col>55</xdr:col>
      <xdr:colOff>50800</xdr:colOff>
      <xdr:row>82</xdr:row>
      <xdr:rowOff>107514</xdr:rowOff>
    </xdr:to>
    <xdr:sp macro="" textlink="">
      <xdr:nvSpPr>
        <xdr:cNvPr id="317" name="楕円 316"/>
        <xdr:cNvSpPr/>
      </xdr:nvSpPr>
      <xdr:spPr>
        <a:xfrm>
          <a:off x="10426700" y="14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28791</xdr:rowOff>
    </xdr:from>
    <xdr:ext cx="469744" cy="259045"/>
    <xdr:sp macro="" textlink="">
      <xdr:nvSpPr>
        <xdr:cNvPr id="318" name="【公営住宅】&#10;一人当たり面積該当値テキスト"/>
        <xdr:cNvSpPr txBox="1"/>
      </xdr:nvSpPr>
      <xdr:spPr>
        <a:xfrm>
          <a:off x="10515600" y="1391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40966</xdr:rowOff>
    </xdr:from>
    <xdr:to>
      <xdr:col>50</xdr:col>
      <xdr:colOff>165100</xdr:colOff>
      <xdr:row>82</xdr:row>
      <xdr:rowOff>142566</xdr:rowOff>
    </xdr:to>
    <xdr:sp macro="" textlink="">
      <xdr:nvSpPr>
        <xdr:cNvPr id="319" name="楕円 318"/>
        <xdr:cNvSpPr/>
      </xdr:nvSpPr>
      <xdr:spPr>
        <a:xfrm>
          <a:off x="9588500" y="14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56714</xdr:rowOff>
    </xdr:from>
    <xdr:to>
      <xdr:col>55</xdr:col>
      <xdr:colOff>0</xdr:colOff>
      <xdr:row>82</xdr:row>
      <xdr:rowOff>91766</xdr:rowOff>
    </xdr:to>
    <xdr:cxnSp macro="">
      <xdr:nvCxnSpPr>
        <xdr:cNvPr id="320" name="直線コネクタ 319"/>
        <xdr:cNvCxnSpPr/>
      </xdr:nvCxnSpPr>
      <xdr:spPr>
        <a:xfrm flipV="1">
          <a:off x="9639300" y="14115614"/>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69814</xdr:rowOff>
    </xdr:from>
    <xdr:to>
      <xdr:col>46</xdr:col>
      <xdr:colOff>38100</xdr:colOff>
      <xdr:row>82</xdr:row>
      <xdr:rowOff>171414</xdr:rowOff>
    </xdr:to>
    <xdr:sp macro="" textlink="">
      <xdr:nvSpPr>
        <xdr:cNvPr id="321" name="楕円 320"/>
        <xdr:cNvSpPr/>
      </xdr:nvSpPr>
      <xdr:spPr>
        <a:xfrm>
          <a:off x="8699500" y="141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91766</xdr:rowOff>
    </xdr:from>
    <xdr:to>
      <xdr:col>50</xdr:col>
      <xdr:colOff>114300</xdr:colOff>
      <xdr:row>82</xdr:row>
      <xdr:rowOff>120614</xdr:rowOff>
    </xdr:to>
    <xdr:cxnSp macro="">
      <xdr:nvCxnSpPr>
        <xdr:cNvPr id="322" name="直線コネクタ 321"/>
        <xdr:cNvCxnSpPr/>
      </xdr:nvCxnSpPr>
      <xdr:spPr>
        <a:xfrm flipV="1">
          <a:off x="8750300" y="14150666"/>
          <a:ext cx="8890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23"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24"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159093</xdr:rowOff>
    </xdr:from>
    <xdr:ext cx="469744" cy="259045"/>
    <xdr:sp macro="" textlink="">
      <xdr:nvSpPr>
        <xdr:cNvPr id="326" name="n_1mainValue【公営住宅】&#10;一人当たり面積"/>
        <xdr:cNvSpPr txBox="1"/>
      </xdr:nvSpPr>
      <xdr:spPr>
        <a:xfrm>
          <a:off x="9391727" y="138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16491</xdr:rowOff>
    </xdr:from>
    <xdr:ext cx="469744" cy="259045"/>
    <xdr:sp macro="" textlink="">
      <xdr:nvSpPr>
        <xdr:cNvPr id="327" name="n_2mainValue【公営住宅】&#10;一人当たり面積"/>
        <xdr:cNvSpPr txBox="1"/>
      </xdr:nvSpPr>
      <xdr:spPr>
        <a:xfrm>
          <a:off x="8515427" y="1390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9" name="直線コネクタ 368"/>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70"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71" name="直線コネクタ 370"/>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74"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75" name="フローチャート: 判断 374"/>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6" name="フローチャート: 判断 37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7" name="フローチャート: 判断 376"/>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8" name="フローチャート: 判断 377"/>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4" name="楕円 383"/>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5"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6" name="楕円 385"/>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87" name="直線コネクタ 386"/>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8" name="楕円 387"/>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89" name="直線コネクタ 388"/>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390"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39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2"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3"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4"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20" name="直線コネクタ 419"/>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21"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22" name="直線コネクタ 421"/>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23"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24" name="直線コネクタ 423"/>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25"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26" name="フローチャート: 判断 42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7" name="フローチャート: 判断 426"/>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8" name="フローチャート: 判断 427"/>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29" name="フローチャート: 判断 428"/>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12337</xdr:rowOff>
    </xdr:from>
    <xdr:to>
      <xdr:col>116</xdr:col>
      <xdr:colOff>114300</xdr:colOff>
      <xdr:row>38</xdr:row>
      <xdr:rowOff>113937</xdr:rowOff>
    </xdr:to>
    <xdr:sp macro="" textlink="">
      <xdr:nvSpPr>
        <xdr:cNvPr id="435" name="楕円 434"/>
        <xdr:cNvSpPr/>
      </xdr:nvSpPr>
      <xdr:spPr>
        <a:xfrm>
          <a:off x="22110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35214</xdr:rowOff>
    </xdr:from>
    <xdr:ext cx="469744" cy="259045"/>
    <xdr:sp macro="" textlink="">
      <xdr:nvSpPr>
        <xdr:cNvPr id="436" name="【認定こども園・幼稚園・保育所】&#10;一人当たり面積該当値テキスト"/>
        <xdr:cNvSpPr txBox="1"/>
      </xdr:nvSpPr>
      <xdr:spPr>
        <a:xfrm>
          <a:off x="22199600" y="63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43906</xdr:rowOff>
    </xdr:from>
    <xdr:to>
      <xdr:col>112</xdr:col>
      <xdr:colOff>38100</xdr:colOff>
      <xdr:row>38</xdr:row>
      <xdr:rowOff>145506</xdr:rowOff>
    </xdr:to>
    <xdr:sp macro="" textlink="">
      <xdr:nvSpPr>
        <xdr:cNvPr id="437" name="楕円 436"/>
        <xdr:cNvSpPr/>
      </xdr:nvSpPr>
      <xdr:spPr>
        <a:xfrm>
          <a:off x="21272500" y="6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63137</xdr:rowOff>
    </xdr:from>
    <xdr:to>
      <xdr:col>116</xdr:col>
      <xdr:colOff>63500</xdr:colOff>
      <xdr:row>38</xdr:row>
      <xdr:rowOff>94706</xdr:rowOff>
    </xdr:to>
    <xdr:cxnSp macro="">
      <xdr:nvCxnSpPr>
        <xdr:cNvPr id="438" name="直線コネクタ 437"/>
        <xdr:cNvCxnSpPr/>
      </xdr:nvCxnSpPr>
      <xdr:spPr>
        <a:xfrm flipV="1">
          <a:off x="21323300" y="6578237"/>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70031</xdr:rowOff>
    </xdr:from>
    <xdr:to>
      <xdr:col>107</xdr:col>
      <xdr:colOff>101600</xdr:colOff>
      <xdr:row>39</xdr:row>
      <xdr:rowOff>181</xdr:rowOff>
    </xdr:to>
    <xdr:sp macro="" textlink="">
      <xdr:nvSpPr>
        <xdr:cNvPr id="439" name="楕円 438"/>
        <xdr:cNvSpPr/>
      </xdr:nvSpPr>
      <xdr:spPr>
        <a:xfrm>
          <a:off x="20383500" y="6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94706</xdr:rowOff>
    </xdr:from>
    <xdr:to>
      <xdr:col>111</xdr:col>
      <xdr:colOff>177800</xdr:colOff>
      <xdr:row>38</xdr:row>
      <xdr:rowOff>120831</xdr:rowOff>
    </xdr:to>
    <xdr:cxnSp macro="">
      <xdr:nvCxnSpPr>
        <xdr:cNvPr id="440" name="直線コネクタ 439"/>
        <xdr:cNvCxnSpPr/>
      </xdr:nvCxnSpPr>
      <xdr:spPr>
        <a:xfrm flipV="1">
          <a:off x="20434300" y="66098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41"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42"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3"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162033</xdr:rowOff>
    </xdr:from>
    <xdr:ext cx="469744" cy="259045"/>
    <xdr:sp macro="" textlink="">
      <xdr:nvSpPr>
        <xdr:cNvPr id="444" name="n_1mainValue【認定こども園・幼稚園・保育所】&#10;一人当たり面積"/>
        <xdr:cNvSpPr txBox="1"/>
      </xdr:nvSpPr>
      <xdr:spPr>
        <a:xfrm>
          <a:off x="21075727"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16708</xdr:rowOff>
    </xdr:from>
    <xdr:ext cx="469744" cy="259045"/>
    <xdr:sp macro="" textlink="">
      <xdr:nvSpPr>
        <xdr:cNvPr id="445" name="n_2mainValue【認定こども園・幼稚園・保育所】&#10;一人当たり面積"/>
        <xdr:cNvSpPr txBox="1"/>
      </xdr:nvSpPr>
      <xdr:spPr>
        <a:xfrm>
          <a:off x="20199427"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70" name="直線コネクタ 469"/>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71"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72" name="直線コネクタ 471"/>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73"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74" name="直線コネクタ 47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75"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77" name="フローチャート: 判断 47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8" name="フローチャート: 判断 477"/>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79" name="フローチャート: 判断 478"/>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485" name="楕円 484"/>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83837</xdr:rowOff>
    </xdr:from>
    <xdr:ext cx="405111" cy="259045"/>
    <xdr:sp macro="" textlink="">
      <xdr:nvSpPr>
        <xdr:cNvPr id="486" name="【学校施設】&#10;有形固定資産減価償却率該当値テキスト"/>
        <xdr:cNvSpPr txBox="1"/>
      </xdr:nvSpPr>
      <xdr:spPr>
        <a:xfrm>
          <a:off x="1635760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487" name="楕円 486"/>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22860</xdr:rowOff>
    </xdr:to>
    <xdr:cxnSp macro="">
      <xdr:nvCxnSpPr>
        <xdr:cNvPr id="488" name="直線コネクタ 487"/>
        <xdr:cNvCxnSpPr/>
      </xdr:nvCxnSpPr>
      <xdr:spPr>
        <a:xfrm flipV="1">
          <a:off x="15481300" y="10786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xdr:rowOff>
    </xdr:from>
    <xdr:to>
      <xdr:col>76</xdr:col>
      <xdr:colOff>165100</xdr:colOff>
      <xdr:row>63</xdr:row>
      <xdr:rowOff>109855</xdr:rowOff>
    </xdr:to>
    <xdr:sp macro="" textlink="">
      <xdr:nvSpPr>
        <xdr:cNvPr id="489" name="楕円 488"/>
        <xdr:cNvSpPr/>
      </xdr:nvSpPr>
      <xdr:spPr>
        <a:xfrm>
          <a:off x="14541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59055</xdr:rowOff>
    </xdr:to>
    <xdr:cxnSp macro="">
      <xdr:nvCxnSpPr>
        <xdr:cNvPr id="490" name="直線コネクタ 489"/>
        <xdr:cNvCxnSpPr/>
      </xdr:nvCxnSpPr>
      <xdr:spPr>
        <a:xfrm flipV="1">
          <a:off x="14592300" y="10824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91"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92"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3"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494" name="n_1mainValue【学校施設】&#10;有形固定資産減価償却率"/>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100982</xdr:rowOff>
    </xdr:from>
    <xdr:ext cx="405111" cy="259045"/>
    <xdr:sp macro="" textlink="">
      <xdr:nvSpPr>
        <xdr:cNvPr id="495" name="n_2mainValue【学校施設】&#10;有形固定資産減価償却率"/>
        <xdr:cNvSpPr txBox="1"/>
      </xdr:nvSpPr>
      <xdr:spPr>
        <a:xfrm>
          <a:off x="14389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6" name="直線コネクタ 50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7" name="テキスト ボックス 50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9" name="テキスト ボックス 50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0" name="直線コネクタ 50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11" name="テキスト ボックス 510"/>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15" name="直線コネクタ 514"/>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16"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17" name="直線コネクタ 516"/>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18"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9" name="直線コネクタ 518"/>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20"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21" name="フローチャート: 判断 520"/>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22" name="フローチャート: 判断 521"/>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23" name="フローチャート: 判断 522"/>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24" name="フローチャート: 判断 523"/>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9779</xdr:rowOff>
    </xdr:from>
    <xdr:to>
      <xdr:col>116</xdr:col>
      <xdr:colOff>114300</xdr:colOff>
      <xdr:row>60</xdr:row>
      <xdr:rowOff>111379</xdr:rowOff>
    </xdr:to>
    <xdr:sp macro="" textlink="">
      <xdr:nvSpPr>
        <xdr:cNvPr id="530" name="楕円 529"/>
        <xdr:cNvSpPr/>
      </xdr:nvSpPr>
      <xdr:spPr>
        <a:xfrm>
          <a:off x="22110700" y="102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32656</xdr:rowOff>
    </xdr:from>
    <xdr:ext cx="469744" cy="259045"/>
    <xdr:sp macro="" textlink="">
      <xdr:nvSpPr>
        <xdr:cNvPr id="531" name="【学校施設】&#10;一人当たり面積該当値テキスト"/>
        <xdr:cNvSpPr txBox="1"/>
      </xdr:nvSpPr>
      <xdr:spPr>
        <a:xfrm>
          <a:off x="22199600"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32239</xdr:rowOff>
    </xdr:from>
    <xdr:to>
      <xdr:col>112</xdr:col>
      <xdr:colOff>38100</xdr:colOff>
      <xdr:row>60</xdr:row>
      <xdr:rowOff>133839</xdr:rowOff>
    </xdr:to>
    <xdr:sp macro="" textlink="">
      <xdr:nvSpPr>
        <xdr:cNvPr id="532" name="楕円 531"/>
        <xdr:cNvSpPr/>
      </xdr:nvSpPr>
      <xdr:spPr>
        <a:xfrm>
          <a:off x="21272500" y="103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60579</xdr:rowOff>
    </xdr:from>
    <xdr:to>
      <xdr:col>116</xdr:col>
      <xdr:colOff>63500</xdr:colOff>
      <xdr:row>60</xdr:row>
      <xdr:rowOff>83039</xdr:rowOff>
    </xdr:to>
    <xdr:cxnSp macro="">
      <xdr:nvCxnSpPr>
        <xdr:cNvPr id="533" name="直線コネクタ 532"/>
        <xdr:cNvCxnSpPr/>
      </xdr:nvCxnSpPr>
      <xdr:spPr>
        <a:xfrm flipV="1">
          <a:off x="21323300" y="10347579"/>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50698</xdr:rowOff>
    </xdr:from>
    <xdr:to>
      <xdr:col>107</xdr:col>
      <xdr:colOff>101600</xdr:colOff>
      <xdr:row>60</xdr:row>
      <xdr:rowOff>152298</xdr:rowOff>
    </xdr:to>
    <xdr:sp macro="" textlink="">
      <xdr:nvSpPr>
        <xdr:cNvPr id="534" name="楕円 533"/>
        <xdr:cNvSpPr/>
      </xdr:nvSpPr>
      <xdr:spPr>
        <a:xfrm>
          <a:off x="20383500" y="103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83039</xdr:rowOff>
    </xdr:from>
    <xdr:to>
      <xdr:col>111</xdr:col>
      <xdr:colOff>177800</xdr:colOff>
      <xdr:row>60</xdr:row>
      <xdr:rowOff>101498</xdr:rowOff>
    </xdr:to>
    <xdr:cxnSp macro="">
      <xdr:nvCxnSpPr>
        <xdr:cNvPr id="535" name="直線コネクタ 534"/>
        <xdr:cNvCxnSpPr/>
      </xdr:nvCxnSpPr>
      <xdr:spPr>
        <a:xfrm flipV="1">
          <a:off x="20434300" y="10370039"/>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36"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37"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538"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150366</xdr:rowOff>
    </xdr:from>
    <xdr:ext cx="469744" cy="259045"/>
    <xdr:sp macro="" textlink="">
      <xdr:nvSpPr>
        <xdr:cNvPr id="539" name="n_1mainValue【学校施設】&#10;一人当たり面積"/>
        <xdr:cNvSpPr txBox="1"/>
      </xdr:nvSpPr>
      <xdr:spPr>
        <a:xfrm>
          <a:off x="21075727" y="100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168825</xdr:rowOff>
    </xdr:from>
    <xdr:ext cx="469744" cy="259045"/>
    <xdr:sp macro="" textlink="">
      <xdr:nvSpPr>
        <xdr:cNvPr id="540" name="n_2mainValue【学校施設】&#10;一人当たり面積"/>
        <xdr:cNvSpPr txBox="1"/>
      </xdr:nvSpPr>
      <xdr:spPr>
        <a:xfrm>
          <a:off x="20199427" y="101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82" name="直線コネクタ 58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8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84" name="直線コネクタ 58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6" name="直線コネクタ 5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87"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88" name="フローチャート: 判断 58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89" name="フローチャート: 判断 58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90" name="フローチャート: 判断 58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91" name="フローチャート: 判断 590"/>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597" name="楕円 596"/>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598" name="【公民館】&#10;有形固定資産減価償却率該当値テキスト"/>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118473</xdr:rowOff>
    </xdr:from>
    <xdr:to>
      <xdr:col>81</xdr:col>
      <xdr:colOff>101600</xdr:colOff>
      <xdr:row>101</xdr:row>
      <xdr:rowOff>48623</xdr:rowOff>
    </xdr:to>
    <xdr:sp macro="" textlink="">
      <xdr:nvSpPr>
        <xdr:cNvPr id="599" name="楕円 598"/>
        <xdr:cNvSpPr/>
      </xdr:nvSpPr>
      <xdr:spPr>
        <a:xfrm>
          <a:off x="15430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100</xdr:row>
      <xdr:rowOff>169273</xdr:rowOff>
    </xdr:to>
    <xdr:cxnSp macro="">
      <xdr:nvCxnSpPr>
        <xdr:cNvPr id="600" name="直線コネクタ 599"/>
        <xdr:cNvCxnSpPr/>
      </xdr:nvCxnSpPr>
      <xdr:spPr>
        <a:xfrm flipV="1">
          <a:off x="15481300" y="172865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115207</xdr:rowOff>
    </xdr:from>
    <xdr:to>
      <xdr:col>76</xdr:col>
      <xdr:colOff>165100</xdr:colOff>
      <xdr:row>101</xdr:row>
      <xdr:rowOff>45357</xdr:rowOff>
    </xdr:to>
    <xdr:sp macro="" textlink="">
      <xdr:nvSpPr>
        <xdr:cNvPr id="601" name="楕円 600"/>
        <xdr:cNvSpPr/>
      </xdr:nvSpPr>
      <xdr:spPr>
        <a:xfrm>
          <a:off x="14541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166007</xdr:rowOff>
    </xdr:from>
    <xdr:to>
      <xdr:col>81</xdr:col>
      <xdr:colOff>50800</xdr:colOff>
      <xdr:row>100</xdr:row>
      <xdr:rowOff>169273</xdr:rowOff>
    </xdr:to>
    <xdr:cxnSp macro="">
      <xdr:nvCxnSpPr>
        <xdr:cNvPr id="602" name="直線コネクタ 601"/>
        <xdr:cNvCxnSpPr/>
      </xdr:nvCxnSpPr>
      <xdr:spPr>
        <a:xfrm>
          <a:off x="14592300" y="173110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03"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04"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605"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65150</xdr:rowOff>
    </xdr:from>
    <xdr:ext cx="405111" cy="259045"/>
    <xdr:sp macro="" textlink="">
      <xdr:nvSpPr>
        <xdr:cNvPr id="606" name="n_1mainValue【公民館】&#10;有形固定資産減価償却率"/>
        <xdr:cNvSpPr txBox="1"/>
      </xdr:nvSpPr>
      <xdr:spPr>
        <a:xfrm>
          <a:off x="15266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61884</xdr:rowOff>
    </xdr:from>
    <xdr:ext cx="405111" cy="259045"/>
    <xdr:sp macro="" textlink="">
      <xdr:nvSpPr>
        <xdr:cNvPr id="607" name="n_2mainValue【公民館】&#10;有形固定資産減価償却率"/>
        <xdr:cNvSpPr txBox="1"/>
      </xdr:nvSpPr>
      <xdr:spPr>
        <a:xfrm>
          <a:off x="14389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29" name="直線コネクタ 628"/>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30"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31" name="直線コネクタ 630"/>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32"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33" name="直線コネクタ 632"/>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34"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35" name="フローチャート: 判断 6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36" name="フローチャート: 判断 635"/>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7" name="フローチャート: 判断 636"/>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38" name="フローチャート: 判断 637"/>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12142</xdr:rowOff>
    </xdr:from>
    <xdr:to>
      <xdr:col>116</xdr:col>
      <xdr:colOff>114300</xdr:colOff>
      <xdr:row>106</xdr:row>
      <xdr:rowOff>113742</xdr:rowOff>
    </xdr:to>
    <xdr:sp macro="" textlink="">
      <xdr:nvSpPr>
        <xdr:cNvPr id="644" name="楕円 643"/>
        <xdr:cNvSpPr/>
      </xdr:nvSpPr>
      <xdr:spPr>
        <a:xfrm>
          <a:off x="22110700" y="181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35019</xdr:rowOff>
    </xdr:from>
    <xdr:ext cx="469744" cy="259045"/>
    <xdr:sp macro="" textlink="">
      <xdr:nvSpPr>
        <xdr:cNvPr id="645" name="【公民館】&#10;一人当たり面積該当値テキスト"/>
        <xdr:cNvSpPr txBox="1"/>
      </xdr:nvSpPr>
      <xdr:spPr>
        <a:xfrm>
          <a:off x="22199600" y="1803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161189</xdr:rowOff>
    </xdr:from>
    <xdr:to>
      <xdr:col>112</xdr:col>
      <xdr:colOff>38100</xdr:colOff>
      <xdr:row>106</xdr:row>
      <xdr:rowOff>91339</xdr:rowOff>
    </xdr:to>
    <xdr:sp macro="" textlink="">
      <xdr:nvSpPr>
        <xdr:cNvPr id="646" name="楕円 645"/>
        <xdr:cNvSpPr/>
      </xdr:nvSpPr>
      <xdr:spPr>
        <a:xfrm>
          <a:off x="21272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40539</xdr:rowOff>
    </xdr:from>
    <xdr:to>
      <xdr:col>116</xdr:col>
      <xdr:colOff>63500</xdr:colOff>
      <xdr:row>106</xdr:row>
      <xdr:rowOff>62942</xdr:rowOff>
    </xdr:to>
    <xdr:cxnSp macro="">
      <xdr:nvCxnSpPr>
        <xdr:cNvPr id="647" name="直線コネクタ 646"/>
        <xdr:cNvCxnSpPr/>
      </xdr:nvCxnSpPr>
      <xdr:spPr>
        <a:xfrm>
          <a:off x="21323300" y="18214239"/>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4141</xdr:rowOff>
    </xdr:from>
    <xdr:to>
      <xdr:col>107</xdr:col>
      <xdr:colOff>101600</xdr:colOff>
      <xdr:row>106</xdr:row>
      <xdr:rowOff>105741</xdr:rowOff>
    </xdr:to>
    <xdr:sp macro="" textlink="">
      <xdr:nvSpPr>
        <xdr:cNvPr id="648" name="楕円 647"/>
        <xdr:cNvSpPr/>
      </xdr:nvSpPr>
      <xdr:spPr>
        <a:xfrm>
          <a:off x="20383500" y="181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40539</xdr:rowOff>
    </xdr:from>
    <xdr:to>
      <xdr:col>111</xdr:col>
      <xdr:colOff>177800</xdr:colOff>
      <xdr:row>106</xdr:row>
      <xdr:rowOff>54941</xdr:rowOff>
    </xdr:to>
    <xdr:cxnSp macro="">
      <xdr:nvCxnSpPr>
        <xdr:cNvPr id="649" name="直線コネクタ 648"/>
        <xdr:cNvCxnSpPr/>
      </xdr:nvCxnSpPr>
      <xdr:spPr>
        <a:xfrm flipV="1">
          <a:off x="20434300" y="1821423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50"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51"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652" name="n_3aveValue【公民館】&#10;一人当たり面積"/>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107866</xdr:rowOff>
    </xdr:from>
    <xdr:ext cx="469744" cy="259045"/>
    <xdr:sp macro="" textlink="">
      <xdr:nvSpPr>
        <xdr:cNvPr id="653" name="n_1mainValue【公民館】&#10;一人当たり面積"/>
        <xdr:cNvSpPr txBox="1"/>
      </xdr:nvSpPr>
      <xdr:spPr>
        <a:xfrm>
          <a:off x="21075727" y="179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122268</xdr:rowOff>
    </xdr:from>
    <xdr:ext cx="469744" cy="259045"/>
    <xdr:sp macro="" textlink="">
      <xdr:nvSpPr>
        <xdr:cNvPr id="654" name="n_2mainValue【公民館】&#10;一人当たり面積"/>
        <xdr:cNvSpPr txBox="1"/>
      </xdr:nvSpPr>
      <xdr:spPr>
        <a:xfrm>
          <a:off x="20199427" y="1795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a:t>
          </a:r>
          <a:r>
            <a:rPr kumimoji="1" lang="ja-JP" altLang="en-US" sz="1100">
              <a:solidFill>
                <a:schemeClr val="dk1"/>
              </a:solidFill>
              <a:effectLst/>
              <a:latin typeface="+mn-lt"/>
              <a:ea typeface="+mn-ea"/>
              <a:cs typeface="+mn-cs"/>
            </a:rPr>
            <a:t>施設の老朽化により</a:t>
          </a:r>
          <a:r>
            <a:rPr kumimoji="1" lang="ja-JP" altLang="ja-JP" sz="1100">
              <a:solidFill>
                <a:schemeClr val="dk1"/>
              </a:solidFill>
              <a:effectLst/>
              <a:latin typeface="+mn-lt"/>
              <a:ea typeface="+mn-ea"/>
              <a:cs typeface="+mn-cs"/>
            </a:rPr>
            <a:t>有形固定資産減価償却率は類似団体平均を上回っている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学校施設については、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年度に小学校を改築したため</a:t>
          </a:r>
          <a:r>
            <a:rPr kumimoji="1" lang="ja-JP" altLang="ja-JP" sz="1100">
              <a:solidFill>
                <a:schemeClr val="dk1"/>
              </a:solidFill>
              <a:effectLst/>
              <a:latin typeface="+mn-lt"/>
              <a:ea typeface="+mn-ea"/>
              <a:cs typeface="+mn-cs"/>
            </a:rPr>
            <a:t>類似団体平均を下回っている。これに伴い、一人当たり面積も増加し類似団体平均を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06" name="直線コネクタ 1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07" name="テキスト ボックス 1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08" name="直線コネクタ 1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09" name="テキスト ボックス 1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0" name="直線コネクタ 1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1" name="テキスト ボックス 1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2" name="直線コネクタ 1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3" name="テキスト ボックス 1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4" name="直線コネクタ 1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5" name="テキスト ボックス 1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6" name="直線コネクタ 1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17" name="テキスト ボックス 1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9" name="テキスト ボックス 1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121" name="直線コネクタ 120"/>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122"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123" name="直線コネクタ 122"/>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24"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25" name="直線コネクタ 1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126" name="【一般廃棄物処理施設】&#10;有形固定資産減価償却率平均値テキスト"/>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127" name="フローチャート: 判断 126"/>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128" name="フローチャート: 判断 127"/>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129"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130" name="フローチャート: 判断 129"/>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131"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132" name="フローチャート: 判断 131"/>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133"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4" name="テキスト ボックス 1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5" name="テキスト ボックス 1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6" name="テキスト ボックス 1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7" name="テキスト ボックス 1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8" name="テキスト ボックス 1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139" name="楕円 138"/>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140" name="【一般廃棄物処理施設】&#10;有形固定資産減価償却率該当値テキスト"/>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141" name="楕円 140"/>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72934</xdr:rowOff>
    </xdr:from>
    <xdr:to>
      <xdr:col>85</xdr:col>
      <xdr:colOff>127000</xdr:colOff>
      <xdr:row>40</xdr:row>
      <xdr:rowOff>82731</xdr:rowOff>
    </xdr:to>
    <xdr:cxnSp macro="">
      <xdr:nvCxnSpPr>
        <xdr:cNvPr id="142" name="直線コネクタ 141"/>
        <xdr:cNvCxnSpPr/>
      </xdr:nvCxnSpPr>
      <xdr:spPr>
        <a:xfrm flipV="1">
          <a:off x="15481300" y="6759484"/>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49893</xdr:rowOff>
    </xdr:from>
    <xdr:to>
      <xdr:col>76</xdr:col>
      <xdr:colOff>165100</xdr:colOff>
      <xdr:row>38</xdr:row>
      <xdr:rowOff>151493</xdr:rowOff>
    </xdr:to>
    <xdr:sp macro="" textlink="">
      <xdr:nvSpPr>
        <xdr:cNvPr id="143" name="楕円 142"/>
        <xdr:cNvSpPr/>
      </xdr:nvSpPr>
      <xdr:spPr>
        <a:xfrm>
          <a:off x="14541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100693</xdr:rowOff>
    </xdr:from>
    <xdr:to>
      <xdr:col>81</xdr:col>
      <xdr:colOff>50800</xdr:colOff>
      <xdr:row>40</xdr:row>
      <xdr:rowOff>82731</xdr:rowOff>
    </xdr:to>
    <xdr:cxnSp macro="">
      <xdr:nvCxnSpPr>
        <xdr:cNvPr id="144" name="直線コネクタ 143"/>
        <xdr:cNvCxnSpPr/>
      </xdr:nvCxnSpPr>
      <xdr:spPr>
        <a:xfrm>
          <a:off x="14592300" y="6615793"/>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124658</xdr:rowOff>
    </xdr:from>
    <xdr:ext cx="405111" cy="259045"/>
    <xdr:sp macro="" textlink="">
      <xdr:nvSpPr>
        <xdr:cNvPr id="145" name="n_1mainValue【一般廃棄物処理施設】&#10;有形固定資産減価償却率"/>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142620</xdr:rowOff>
    </xdr:from>
    <xdr:ext cx="405111" cy="259045"/>
    <xdr:sp macro="" textlink="">
      <xdr:nvSpPr>
        <xdr:cNvPr id="146" name="n_2mainValue【一般廃棄物処理施設】&#10;有形固定資産減価償却率"/>
        <xdr:cNvSpPr txBox="1"/>
      </xdr:nvSpPr>
      <xdr:spPr>
        <a:xfrm>
          <a:off x="14389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7" name="正方形/長方形 1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8" name="正方形/長方形 1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9" name="正方形/長方形 1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0" name="正方形/長方形 1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1" name="正方形/長方形 1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2" name="正方形/長方形 1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3" name="正方形/長方形 1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4" name="正方形/長方形 1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5" name="テキスト ボックス 1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6" name="直線コネクタ 1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7" name="直線コネクタ 1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8" name="テキスト ボックス 1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9" name="直線コネクタ 1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0" name="テキスト ボックス 1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61" name="直線コネクタ 1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62" name="テキスト ボックス 1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3" name="直線コネクタ 1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4" name="テキスト ボックス 1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5" name="直線コネクタ 1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6" name="テキスト ボックス 16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7" name="直線コネクタ 1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8" name="テキスト ボックス 16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9" name="直線コネクタ 1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0" name="テキスト ボックス 1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172" name="直線コネクタ 171"/>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173"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174" name="直線コネクタ 173"/>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175"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176" name="直線コネクタ 175"/>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177"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178" name="フローチャート: 判断 177"/>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179" name="フローチャート: 判断 178"/>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180"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181" name="フローチャート: 判断 180"/>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182"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183" name="フローチャート: 判断 182"/>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184" name="n_3aveValue【一般廃棄物処理施設】&#10;一人当たり有形固定資産（償却資産）額"/>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85" name="テキスト ボックス 1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6" name="テキスト ボックス 1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7" name="テキスト ボックス 1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8" name="テキスト ボックス 1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9" name="テキスト ボックス 1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6792</xdr:rowOff>
    </xdr:from>
    <xdr:to>
      <xdr:col>116</xdr:col>
      <xdr:colOff>114300</xdr:colOff>
      <xdr:row>41</xdr:row>
      <xdr:rowOff>108392</xdr:rowOff>
    </xdr:to>
    <xdr:sp macro="" textlink="">
      <xdr:nvSpPr>
        <xdr:cNvPr id="190" name="楕円 189"/>
        <xdr:cNvSpPr/>
      </xdr:nvSpPr>
      <xdr:spPr>
        <a:xfrm>
          <a:off x="22110700" y="70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156669</xdr:rowOff>
    </xdr:from>
    <xdr:ext cx="599010" cy="259045"/>
    <xdr:sp macro="" textlink="">
      <xdr:nvSpPr>
        <xdr:cNvPr id="191" name="【一般廃棄物処理施設】&#10;一人当たり有形固定資産（償却資産）額該当値テキスト"/>
        <xdr:cNvSpPr txBox="1"/>
      </xdr:nvSpPr>
      <xdr:spPr>
        <a:xfrm>
          <a:off x="22199600" y="701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78360</xdr:rowOff>
    </xdr:from>
    <xdr:to>
      <xdr:col>112</xdr:col>
      <xdr:colOff>38100</xdr:colOff>
      <xdr:row>41</xdr:row>
      <xdr:rowOff>8510</xdr:rowOff>
    </xdr:to>
    <xdr:sp macro="" textlink="">
      <xdr:nvSpPr>
        <xdr:cNvPr id="192" name="楕円 191"/>
        <xdr:cNvSpPr/>
      </xdr:nvSpPr>
      <xdr:spPr>
        <a:xfrm>
          <a:off x="21272500" y="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129160</xdr:rowOff>
    </xdr:from>
    <xdr:to>
      <xdr:col>116</xdr:col>
      <xdr:colOff>63500</xdr:colOff>
      <xdr:row>41</xdr:row>
      <xdr:rowOff>57592</xdr:rowOff>
    </xdr:to>
    <xdr:cxnSp macro="">
      <xdr:nvCxnSpPr>
        <xdr:cNvPr id="193" name="直線コネクタ 192"/>
        <xdr:cNvCxnSpPr/>
      </xdr:nvCxnSpPr>
      <xdr:spPr>
        <a:xfrm>
          <a:off x="21323300" y="6987160"/>
          <a:ext cx="838200" cy="9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69932</xdr:rowOff>
    </xdr:from>
    <xdr:to>
      <xdr:col>107</xdr:col>
      <xdr:colOff>101600</xdr:colOff>
      <xdr:row>42</xdr:row>
      <xdr:rowOff>82</xdr:rowOff>
    </xdr:to>
    <xdr:sp macro="" textlink="">
      <xdr:nvSpPr>
        <xdr:cNvPr id="194" name="楕円 193"/>
        <xdr:cNvSpPr/>
      </xdr:nvSpPr>
      <xdr:spPr>
        <a:xfrm>
          <a:off x="20383500" y="70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129160</xdr:rowOff>
    </xdr:from>
    <xdr:to>
      <xdr:col>111</xdr:col>
      <xdr:colOff>177800</xdr:colOff>
      <xdr:row>41</xdr:row>
      <xdr:rowOff>120732</xdr:rowOff>
    </xdr:to>
    <xdr:cxnSp macro="">
      <xdr:nvCxnSpPr>
        <xdr:cNvPr id="195" name="直線コネクタ 194"/>
        <xdr:cNvCxnSpPr/>
      </xdr:nvCxnSpPr>
      <xdr:spPr>
        <a:xfrm flipV="1">
          <a:off x="20434300" y="6987160"/>
          <a:ext cx="889000" cy="1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25037</xdr:rowOff>
    </xdr:from>
    <xdr:ext cx="599010" cy="259045"/>
    <xdr:sp macro="" textlink="">
      <xdr:nvSpPr>
        <xdr:cNvPr id="196" name="n_1mainValue【一般廃棄物処理施設】&#10;一人当たり有形固定資産（償却資産）額"/>
        <xdr:cNvSpPr txBox="1"/>
      </xdr:nvSpPr>
      <xdr:spPr>
        <a:xfrm>
          <a:off x="21011095" y="671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162659</xdr:rowOff>
    </xdr:from>
    <xdr:ext cx="599010" cy="259045"/>
    <xdr:sp macro="" textlink="">
      <xdr:nvSpPr>
        <xdr:cNvPr id="197" name="n_2mainValue【一般廃棄物処理施設】&#10;一人当たり有形固定資産（償却資産）額"/>
        <xdr:cNvSpPr txBox="1"/>
      </xdr:nvSpPr>
      <xdr:spPr>
        <a:xfrm>
          <a:off x="20134795" y="719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8" name="正方形/長方形 1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9" name="正方形/長方形 1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0" name="正方形/長方形 1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1" name="正方形/長方形 2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2" name="正方形/長方形 2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3" name="正方形/長方形 2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4" name="正方形/長方形 2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5" name="正方形/長方形 2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6" name="正方形/長方形 2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7" name="正方形/長方形 2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8" name="正方形/長方形 2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9" name="正方形/長方形 2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0" name="正方形/長方形 2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1" name="正方形/長方形 2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2" name="正方形/長方形 2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3" name="正方形/長方形 2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4" name="正方形/長方形 2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5" name="正方形/長方形 2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6" name="正方形/長方形 2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7" name="正方形/長方形 2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8" name="正方形/長方形 2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9" name="正方形/長方形 2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0" name="正方形/長方形 2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1" name="正方形/長方形 2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2" name="テキスト ボックス 2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3" name="直線コネクタ 2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24" name="テキスト ボックス 2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5" name="直線コネクタ 2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26" name="テキスト ボックス 2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7" name="直線コネクタ 2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8" name="テキスト ボックス 2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9" name="直線コネクタ 2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30" name="テキスト ボックス 2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1" name="直線コネクタ 2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2" name="テキスト ボックス 2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3" name="直線コネクタ 2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34" name="テキスト ボックス 2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5" name="直線コネクタ 2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36" name="テキスト ボックス 2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238" name="直線コネクタ 237"/>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23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240" name="直線コネクタ 23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241"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242" name="直線コネクタ 241"/>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243"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244" name="フローチャート: 判断 243"/>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245" name="フローチャート: 判断 244"/>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246"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247" name="フローチャート: 判断 246"/>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248"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249" name="フローチャート: 判断 248"/>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250"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1" name="テキスト ボックス 2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2" name="テキスト ボックス 2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3" name="テキスト ボックス 2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4" name="テキスト ボックス 2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5" name="テキスト ボックス 2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126364</xdr:rowOff>
    </xdr:from>
    <xdr:to>
      <xdr:col>85</xdr:col>
      <xdr:colOff>177800</xdr:colOff>
      <xdr:row>80</xdr:row>
      <xdr:rowOff>56514</xdr:rowOff>
    </xdr:to>
    <xdr:sp macro="" textlink="">
      <xdr:nvSpPr>
        <xdr:cNvPr id="256" name="楕円 255"/>
        <xdr:cNvSpPr/>
      </xdr:nvSpPr>
      <xdr:spPr>
        <a:xfrm>
          <a:off x="162687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149241</xdr:rowOff>
    </xdr:from>
    <xdr:ext cx="405111" cy="259045"/>
    <xdr:sp macro="" textlink="">
      <xdr:nvSpPr>
        <xdr:cNvPr id="257" name="【消防施設】&#10;有形固定資産減価償却率該当値テキスト"/>
        <xdr:cNvSpPr txBox="1"/>
      </xdr:nvSpPr>
      <xdr:spPr>
        <a:xfrm>
          <a:off x="16357600"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153036</xdr:rowOff>
    </xdr:from>
    <xdr:to>
      <xdr:col>81</xdr:col>
      <xdr:colOff>101600</xdr:colOff>
      <xdr:row>80</xdr:row>
      <xdr:rowOff>83186</xdr:rowOff>
    </xdr:to>
    <xdr:sp macro="" textlink="">
      <xdr:nvSpPr>
        <xdr:cNvPr id="258" name="楕円 257"/>
        <xdr:cNvSpPr/>
      </xdr:nvSpPr>
      <xdr:spPr>
        <a:xfrm>
          <a:off x="15430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5714</xdr:rowOff>
    </xdr:from>
    <xdr:to>
      <xdr:col>85</xdr:col>
      <xdr:colOff>127000</xdr:colOff>
      <xdr:row>80</xdr:row>
      <xdr:rowOff>32386</xdr:rowOff>
    </xdr:to>
    <xdr:cxnSp macro="">
      <xdr:nvCxnSpPr>
        <xdr:cNvPr id="259" name="直線コネクタ 258"/>
        <xdr:cNvCxnSpPr/>
      </xdr:nvCxnSpPr>
      <xdr:spPr>
        <a:xfrm flipV="1">
          <a:off x="15481300" y="137217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260" name="楕円 259"/>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32386</xdr:rowOff>
    </xdr:from>
    <xdr:to>
      <xdr:col>81</xdr:col>
      <xdr:colOff>50800</xdr:colOff>
      <xdr:row>80</xdr:row>
      <xdr:rowOff>64770</xdr:rowOff>
    </xdr:to>
    <xdr:cxnSp macro="">
      <xdr:nvCxnSpPr>
        <xdr:cNvPr id="261" name="直線コネクタ 260"/>
        <xdr:cNvCxnSpPr/>
      </xdr:nvCxnSpPr>
      <xdr:spPr>
        <a:xfrm flipV="1">
          <a:off x="14592300" y="137483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99713</xdr:rowOff>
    </xdr:from>
    <xdr:ext cx="405111" cy="259045"/>
    <xdr:sp macro="" textlink="">
      <xdr:nvSpPr>
        <xdr:cNvPr id="262" name="n_1mainValue【消防施設】&#10;有形固定資産減価償却率"/>
        <xdr:cNvSpPr txBox="1"/>
      </xdr:nvSpPr>
      <xdr:spPr>
        <a:xfrm>
          <a:off x="15266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263" name="n_2mainValue【消防施設】&#10;有形固定資産減価償却率"/>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64" name="正方形/長方形 2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5" name="正方形/長方形 2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6" name="正方形/長方形 2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7" name="正方形/長方形 2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8" name="正方形/長方形 2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9" name="正方形/長方形 2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0" name="正方形/長方形 2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1" name="正方形/長方形 2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72" name="テキスト ボックス 2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73" name="直線コネクタ 2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74" name="直線コネクタ 2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75" name="テキスト ボックス 2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76" name="直線コネクタ 2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77" name="テキスト ボックス 2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78" name="直線コネクタ 2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79" name="テキスト ボックス 2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80" name="直線コネクタ 2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81" name="テキスト ボックス 2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82" name="直線コネクタ 2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83" name="テキスト ボックス 2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285" name="直線コネクタ 284"/>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286"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287" name="直線コネクタ 286"/>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288"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289" name="直線コネクタ 288"/>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290"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291" name="フローチャート: 判断 290"/>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292" name="フローチャート: 判断 291"/>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293"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294" name="フローチャート: 判断 293"/>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295"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296" name="フローチャート: 判断 295"/>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297"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98" name="テキスト ボックス 2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99" name="テキスト ボックス 2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0" name="テキスト ボックス 2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1" name="テキスト ボックス 3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2" name="テキスト ボックス 3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303" name="楕円 302"/>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33038</xdr:rowOff>
    </xdr:from>
    <xdr:ext cx="469744" cy="259045"/>
    <xdr:sp macro="" textlink="">
      <xdr:nvSpPr>
        <xdr:cNvPr id="304" name="【消防施設】&#10;一人当たり面積該当値テキスト"/>
        <xdr:cNvSpPr txBox="1"/>
      </xdr:nvSpPr>
      <xdr:spPr>
        <a:xfrm>
          <a:off x="22199600"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16790</xdr:rowOff>
    </xdr:from>
    <xdr:to>
      <xdr:col>112</xdr:col>
      <xdr:colOff>38100</xdr:colOff>
      <xdr:row>85</xdr:row>
      <xdr:rowOff>118390</xdr:rowOff>
    </xdr:to>
    <xdr:sp macro="" textlink="">
      <xdr:nvSpPr>
        <xdr:cNvPr id="305" name="楕円 304"/>
        <xdr:cNvSpPr/>
      </xdr:nvSpPr>
      <xdr:spPr>
        <a:xfrm>
          <a:off x="21272500" y="145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67590</xdr:rowOff>
    </xdr:to>
    <xdr:cxnSp macro="">
      <xdr:nvCxnSpPr>
        <xdr:cNvPr id="306" name="直線コネクタ 305"/>
        <xdr:cNvCxnSpPr/>
      </xdr:nvCxnSpPr>
      <xdr:spPr>
        <a:xfrm flipV="1">
          <a:off x="21323300" y="14634211"/>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22047</xdr:rowOff>
    </xdr:from>
    <xdr:to>
      <xdr:col>107</xdr:col>
      <xdr:colOff>101600</xdr:colOff>
      <xdr:row>85</xdr:row>
      <xdr:rowOff>123647</xdr:rowOff>
    </xdr:to>
    <xdr:sp macro="" textlink="">
      <xdr:nvSpPr>
        <xdr:cNvPr id="307" name="楕円 306"/>
        <xdr:cNvSpPr/>
      </xdr:nvSpPr>
      <xdr:spPr>
        <a:xfrm>
          <a:off x="20383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67590</xdr:rowOff>
    </xdr:from>
    <xdr:to>
      <xdr:col>111</xdr:col>
      <xdr:colOff>177800</xdr:colOff>
      <xdr:row>85</xdr:row>
      <xdr:rowOff>72847</xdr:rowOff>
    </xdr:to>
    <xdr:cxnSp macro="">
      <xdr:nvCxnSpPr>
        <xdr:cNvPr id="308" name="直線コネクタ 307"/>
        <xdr:cNvCxnSpPr/>
      </xdr:nvCxnSpPr>
      <xdr:spPr>
        <a:xfrm flipV="1">
          <a:off x="20434300" y="1464084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134917</xdr:rowOff>
    </xdr:from>
    <xdr:ext cx="469744" cy="259045"/>
    <xdr:sp macro="" textlink="">
      <xdr:nvSpPr>
        <xdr:cNvPr id="309" name="n_1mainValue【消防施設】&#10;一人当たり面積"/>
        <xdr:cNvSpPr txBox="1"/>
      </xdr:nvSpPr>
      <xdr:spPr>
        <a:xfrm>
          <a:off x="210757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140174</xdr:rowOff>
    </xdr:from>
    <xdr:ext cx="469744" cy="259045"/>
    <xdr:sp macro="" textlink="">
      <xdr:nvSpPr>
        <xdr:cNvPr id="310" name="n_2mainValue【消防施設】&#10;一人当たり面積"/>
        <xdr:cNvSpPr txBox="1"/>
      </xdr:nvSpPr>
      <xdr:spPr>
        <a:xfrm>
          <a:off x="20199427" y="143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11" name="正方形/長方形 3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2" name="正方形/長方形 3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3" name="正方形/長方形 3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14" name="正方形/長方形 3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15" name="正方形/長方形 3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6" name="正方形/長方形 3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7" name="正方形/長方形 3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8" name="正方形/長方形 3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9" name="テキスト ボックス 3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0" name="直線コネクタ 3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21" name="直線コネクタ 3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22" name="テキスト ボックス 3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23" name="直線コネクタ 3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24" name="テキスト ボックス 3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25" name="直線コネクタ 3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6" name="テキスト ボックス 3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7" name="直線コネクタ 3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8" name="テキスト ボックス 3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9" name="直線コネクタ 3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30" name="テキスト ボックス 3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31" name="直線コネクタ 3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32" name="テキスト ボックス 3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3" name="直線コネクタ 3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34" name="テキスト ボックス 3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336" name="直線コネクタ 335"/>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38" name="直線コネクタ 3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3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40" name="直線コネクタ 3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341"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342" name="フローチャート: 判断 34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343" name="フローチャート: 判断 34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344"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345" name="フローチャート: 判断 344"/>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346"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347" name="フローチャート: 判断 346"/>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348"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49" name="テキスト ボックス 3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0" name="テキスト ボックス 3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1" name="テキスト ボックス 3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2" name="テキスト ボックス 3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3" name="テキスト ボックス 3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354" name="楕円 353"/>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88735</xdr:rowOff>
    </xdr:from>
    <xdr:ext cx="405111" cy="259045"/>
    <xdr:sp macro="" textlink="">
      <xdr:nvSpPr>
        <xdr:cNvPr id="355" name="【庁舎】&#10;有形固定資産減価償却率該当値テキスト"/>
        <xdr:cNvSpPr txBox="1"/>
      </xdr:nvSpPr>
      <xdr:spPr>
        <a:xfrm>
          <a:off x="16357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356" name="楕円 355"/>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23949</xdr:rowOff>
    </xdr:to>
    <xdr:cxnSp macro="">
      <xdr:nvCxnSpPr>
        <xdr:cNvPr id="357" name="直線コネクタ 356"/>
        <xdr:cNvCxnSpPr/>
      </xdr:nvCxnSpPr>
      <xdr:spPr>
        <a:xfrm flipV="1">
          <a:off x="15481300" y="181633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358" name="楕円 357"/>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56606</xdr:rowOff>
    </xdr:to>
    <xdr:cxnSp macro="">
      <xdr:nvCxnSpPr>
        <xdr:cNvPr id="359" name="直線コネクタ 358"/>
        <xdr:cNvCxnSpPr/>
      </xdr:nvCxnSpPr>
      <xdr:spPr>
        <a:xfrm flipV="1">
          <a:off x="14592300" y="1819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360" name="n_1mainValue【庁舎】&#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361" name="n_2mainValue【庁舎】&#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62" name="正方形/長方形 3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63" name="正方形/長方形 3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64" name="正方形/長方形 3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65" name="正方形/長方形 3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6" name="正方形/長方形 3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7" name="正方形/長方形 3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8" name="正方形/長方形 3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9" name="正方形/長方形 3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70" name="テキスト ボックス 3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71" name="直線コネクタ 3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72" name="直線コネクタ 3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73" name="テキスト ボックス 3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74" name="直線コネクタ 3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75" name="テキスト ボックス 3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76" name="直線コネクタ 3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77" name="テキスト ボックス 3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78" name="直線コネクタ 3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79" name="テキスト ボックス 3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80" name="直線コネクタ 3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81" name="テキスト ボックス 3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82" name="直線コネクタ 3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83" name="テキスト ボックス 38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84" name="直線コネクタ 3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85" name="テキスト ボックス 38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387" name="直線コネクタ 386"/>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388"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389" name="直線コネクタ 388"/>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390"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391" name="直線コネクタ 390"/>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392"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393" name="フローチャート: 判断 392"/>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394" name="フローチャート: 判断 393"/>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395"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396" name="フローチャート: 判断 395"/>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397"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398" name="フローチャート: 判断 397"/>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399"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00" name="テキスト ボックス 3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01" name="テキスト ボックス 4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02" name="テキスト ボックス 4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03" name="テキスト ボックス 4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4" name="テキスト ボックス 4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63446</xdr:rowOff>
    </xdr:from>
    <xdr:to>
      <xdr:col>116</xdr:col>
      <xdr:colOff>114300</xdr:colOff>
      <xdr:row>99</xdr:row>
      <xdr:rowOff>165046</xdr:rowOff>
    </xdr:to>
    <xdr:sp macro="" textlink="">
      <xdr:nvSpPr>
        <xdr:cNvPr id="405" name="楕円 404"/>
        <xdr:cNvSpPr/>
      </xdr:nvSpPr>
      <xdr:spPr>
        <a:xfrm>
          <a:off x="22110700" y="170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16473</xdr:rowOff>
    </xdr:from>
    <xdr:ext cx="534377" cy="259045"/>
    <xdr:sp macro="" textlink="">
      <xdr:nvSpPr>
        <xdr:cNvPr id="406" name="【庁舎】&#10;一人当たり面積該当値テキスト"/>
        <xdr:cNvSpPr txBox="1"/>
      </xdr:nvSpPr>
      <xdr:spPr>
        <a:xfrm>
          <a:off x="22199600" y="1699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135291</xdr:rowOff>
    </xdr:from>
    <xdr:to>
      <xdr:col>112</xdr:col>
      <xdr:colOff>38100</xdr:colOff>
      <xdr:row>100</xdr:row>
      <xdr:rowOff>65441</xdr:rowOff>
    </xdr:to>
    <xdr:sp macro="" textlink="">
      <xdr:nvSpPr>
        <xdr:cNvPr id="407" name="楕円 406"/>
        <xdr:cNvSpPr/>
      </xdr:nvSpPr>
      <xdr:spPr>
        <a:xfrm>
          <a:off x="21272500" y="171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114246</xdr:rowOff>
    </xdr:from>
    <xdr:to>
      <xdr:col>116</xdr:col>
      <xdr:colOff>63500</xdr:colOff>
      <xdr:row>100</xdr:row>
      <xdr:rowOff>14641</xdr:rowOff>
    </xdr:to>
    <xdr:cxnSp macro="">
      <xdr:nvCxnSpPr>
        <xdr:cNvPr id="408" name="直線コネクタ 407"/>
        <xdr:cNvCxnSpPr/>
      </xdr:nvCxnSpPr>
      <xdr:spPr>
        <a:xfrm flipV="1">
          <a:off x="21323300" y="1708779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22788</xdr:rowOff>
    </xdr:from>
    <xdr:to>
      <xdr:col>107</xdr:col>
      <xdr:colOff>101600</xdr:colOff>
      <xdr:row>100</xdr:row>
      <xdr:rowOff>124388</xdr:rowOff>
    </xdr:to>
    <xdr:sp macro="" textlink="">
      <xdr:nvSpPr>
        <xdr:cNvPr id="409" name="楕円 408"/>
        <xdr:cNvSpPr/>
      </xdr:nvSpPr>
      <xdr:spPr>
        <a:xfrm>
          <a:off x="20383500" y="171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14641</xdr:rowOff>
    </xdr:from>
    <xdr:to>
      <xdr:col>111</xdr:col>
      <xdr:colOff>177800</xdr:colOff>
      <xdr:row>100</xdr:row>
      <xdr:rowOff>73588</xdr:rowOff>
    </xdr:to>
    <xdr:cxnSp macro="">
      <xdr:nvCxnSpPr>
        <xdr:cNvPr id="410" name="直線コネクタ 409"/>
        <xdr:cNvCxnSpPr/>
      </xdr:nvCxnSpPr>
      <xdr:spPr>
        <a:xfrm flipV="1">
          <a:off x="20434300" y="17159641"/>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81968</xdr:rowOff>
    </xdr:from>
    <xdr:ext cx="469744" cy="259045"/>
    <xdr:sp macro="" textlink="">
      <xdr:nvSpPr>
        <xdr:cNvPr id="411" name="n_1mainValue【庁舎】&#10;一人当たり面積"/>
        <xdr:cNvSpPr txBox="1"/>
      </xdr:nvSpPr>
      <xdr:spPr>
        <a:xfrm>
          <a:off x="21075727" y="168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140915</xdr:rowOff>
    </xdr:from>
    <xdr:ext cx="469744" cy="259045"/>
    <xdr:sp macro="" textlink="">
      <xdr:nvSpPr>
        <xdr:cNvPr id="412" name="n_2mainValue【庁舎】&#10;一人当たり面積"/>
        <xdr:cNvSpPr txBox="1"/>
      </xdr:nvSpPr>
      <xdr:spPr>
        <a:xfrm>
          <a:off x="20199427" y="1694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13" name="正方形/長方形 4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4" name="正方形/長方形 4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5" name="テキスト ボックス 4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年度に新築した</a:t>
          </a:r>
          <a:r>
            <a:rPr kumimoji="1" lang="ja-JP" altLang="ja-JP" sz="1100">
              <a:solidFill>
                <a:schemeClr val="dk1"/>
              </a:solidFill>
              <a:effectLst/>
              <a:latin typeface="+mn-lt"/>
              <a:ea typeface="+mn-ea"/>
              <a:cs typeface="+mn-cs"/>
            </a:rPr>
            <a:t>庁舎については、類似団体平均を下回っている。これに伴い、一人当たり面積も増加し類似団体平均を大きく上回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後は維持管理にかかる経費の増加に留意していきたい。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事業の見直しによる地方債発行の抑制をするとともに公債費の繰上償還を実施し、経常経費の削減を図ったこと等により、類似団体平均を下回っている。今後とも、事業の見直しや公債費の繰上償還を進めるとともに、効率的な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50482</xdr:rowOff>
    </xdr:from>
    <xdr:to>
      <xdr:col>23</xdr:col>
      <xdr:colOff>133350</xdr:colOff>
      <xdr:row>62</xdr:row>
      <xdr:rowOff>96731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80382"/>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96731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6576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107315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8935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61</xdr:row>
      <xdr:rowOff>89218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89354"/>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171132</xdr:rowOff>
    </xdr:from>
    <xdr:to>
      <xdr:col>23</xdr:col>
      <xdr:colOff>184150</xdr:colOff>
      <xdr:row>62</xdr:row>
      <xdr:rowOff>101282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16209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45931</xdr:rowOff>
    </xdr:from>
    <xdr:to>
      <xdr:col>19</xdr:col>
      <xdr:colOff>184150</xdr:colOff>
      <xdr:row>62</xdr:row>
      <xdr:rowOff>147531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人口の減少、業務用システム経費等</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により、前年と比較して増加しており、依然として類似団体平均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大きく上回っている。学校給食臨時</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調理員や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臨時保育士の賃金も大きな要因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外部委託等も検討する中で、住民サービスの維持を考慮しながら経費節減に努める。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93870</xdr:rowOff>
    </xdr:from>
    <xdr:to>
      <xdr:col>23</xdr:col>
      <xdr:colOff>133350</xdr:colOff>
      <xdr:row>81</xdr:row>
      <xdr:rowOff>108789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1320"/>
          <a:ext cx="838200" cy="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77600</xdr:rowOff>
    </xdr:from>
    <xdr:to>
      <xdr:col>19</xdr:col>
      <xdr:colOff>133350</xdr:colOff>
      <xdr:row>81</xdr:row>
      <xdr:rowOff>93870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65050"/>
          <a:ext cx="889000" cy="1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77600</xdr:rowOff>
    </xdr:from>
    <xdr:to>
      <xdr:col>15</xdr:col>
      <xdr:colOff>82550</xdr:colOff>
      <xdr:row>81</xdr:row>
      <xdr:rowOff>86162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65050"/>
          <a:ext cx="889000" cy="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53653</xdr:rowOff>
    </xdr:from>
    <xdr:to>
      <xdr:col>11</xdr:col>
      <xdr:colOff>31750</xdr:colOff>
      <xdr:row>81</xdr:row>
      <xdr:rowOff>86162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1103"/>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57989</xdr:rowOff>
    </xdr:from>
    <xdr:to>
      <xdr:col>23</xdr:col>
      <xdr:colOff>184150</xdr:colOff>
      <xdr:row>81</xdr:row>
      <xdr:rowOff>159589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30066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43070</xdr:rowOff>
    </xdr:from>
    <xdr:to>
      <xdr:col>19</xdr:col>
      <xdr:colOff>184150</xdr:colOff>
      <xdr:row>81</xdr:row>
      <xdr:rowOff>144670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129447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1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26800</xdr:rowOff>
    </xdr:from>
    <xdr:to>
      <xdr:col>15</xdr:col>
      <xdr:colOff>133350</xdr:colOff>
      <xdr:row>81</xdr:row>
      <xdr:rowOff>128400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113177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35362</xdr:rowOff>
    </xdr:from>
    <xdr:to>
      <xdr:col>11</xdr:col>
      <xdr:colOff>82550</xdr:colOff>
      <xdr:row>81</xdr:row>
      <xdr:rowOff>136962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121739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2853</xdr:rowOff>
    </xdr:from>
    <xdr:to>
      <xdr:col>7</xdr:col>
      <xdr:colOff>31750</xdr:colOff>
      <xdr:row>81</xdr:row>
      <xdr:rowOff>104453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89230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7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下回っているが、今後も地域民間企業等の状況を踏まえ、給与制度の運用、水準の見直し等を実施し、給与の適正化に努める。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86</xdr:row>
      <xdr:rowOff>23177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73771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86</xdr:row>
      <xdr:rowOff>23177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13586"/>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170498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23177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4374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113664</xdr:rowOff>
    </xdr:from>
    <xdr:to>
      <xdr:col>81</xdr:col>
      <xdr:colOff>95250</xdr:colOff>
      <xdr:row>86</xdr:row>
      <xdr:rowOff>43814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130191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職員の新規採用抑制を実施しているが、依然として高い数値となっている。人口の減少が続く中、最低限の職員数で住民サービスを維持するよう適正な定員管理に努める。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62514</xdr:rowOff>
    </xdr:from>
    <xdr:to>
      <xdr:col>81</xdr:col>
      <xdr:colOff>44450</xdr:colOff>
      <xdr:row>60</xdr:row>
      <xdr:rowOff>70787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49514"/>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29192</xdr:rowOff>
    </xdr:from>
    <xdr:to>
      <xdr:col>77</xdr:col>
      <xdr:colOff>44450</xdr:colOff>
      <xdr:row>60</xdr:row>
      <xdr:rowOff>70787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16192"/>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133423</xdr:rowOff>
    </xdr:from>
    <xdr:to>
      <xdr:col>72</xdr:col>
      <xdr:colOff>203200</xdr:colOff>
      <xdr:row>60</xdr:row>
      <xdr:rowOff>29192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8973"/>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123771</xdr:rowOff>
    </xdr:from>
    <xdr:to>
      <xdr:col>68</xdr:col>
      <xdr:colOff>152400</xdr:colOff>
      <xdr:row>59</xdr:row>
      <xdr:rowOff>133423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3932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11714</xdr:rowOff>
    </xdr:from>
    <xdr:to>
      <xdr:col>81</xdr:col>
      <xdr:colOff>95250</xdr:colOff>
      <xdr:row>60</xdr:row>
      <xdr:rowOff>113314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155241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7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19987</xdr:rowOff>
    </xdr:from>
    <xdr:to>
      <xdr:col>77</xdr:col>
      <xdr:colOff>95250</xdr:colOff>
      <xdr:row>60</xdr:row>
      <xdr:rowOff>121587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106364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93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149842</xdr:rowOff>
    </xdr:from>
    <xdr:to>
      <xdr:col>73</xdr:col>
      <xdr:colOff>44450</xdr:colOff>
      <xdr:row>60</xdr:row>
      <xdr:rowOff>79992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64769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82623</xdr:rowOff>
    </xdr:from>
    <xdr:to>
      <xdr:col>68</xdr:col>
      <xdr:colOff>203200</xdr:colOff>
      <xdr:row>60</xdr:row>
      <xdr:rowOff>12773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169000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8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72971</xdr:rowOff>
    </xdr:from>
    <xdr:to>
      <xdr:col>64</xdr:col>
      <xdr:colOff>152400</xdr:colOff>
      <xdr:row>60</xdr:row>
      <xdr:rowOff>3121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159348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7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年には早期健全化基準を超える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年度より地方債の発行の抑制、積極的な繰上償還の実施により大幅に改善され、平成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年度は類似団体平均を大きく下回る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％となっている。今後控えている事業の計画の見直し・縮小を図るなど、緊急度・住民ニーズを的確に把握した事業を実施し、起債に大きく頼ることのない財政運営に努める。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16002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82091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59436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8740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136652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1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9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136652</xdr:rowOff>
    </xdr:from>
    <xdr:to>
      <xdr:col>77</xdr:col>
      <xdr:colOff>95250</xdr:colOff>
      <xdr:row>40</xdr:row>
      <xdr:rowOff>66802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76979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類似団体平均を下回っており、主な要因としては、繰上償還による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現在高の減や、財政調整基金の積立による充当可能基金の増額等があげられる。今後も公債費等義務的経費の削減を中心とする行財政改革を進め、財政の健全化に努める。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特別職や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議員報酬の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額等により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前年値より高くなっている。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値</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と比較すると、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ほぼ同じである。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当面、大幅な増にはならない見込みであるが、歳出全体の動向もあり、今後も一層の削減に努める。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32294</xdr:rowOff>
    </xdr:from>
    <xdr:to>
      <xdr:col>24</xdr:col>
      <xdr:colOff>25400</xdr:colOff>
      <xdr:row>41</xdr:row>
      <xdr:rowOff>86178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61594"/>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58255</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86178</xdr:rowOff>
    </xdr:from>
    <xdr:to>
      <xdr:col>24</xdr:col>
      <xdr:colOff>114300</xdr:colOff>
      <xdr:row>41</xdr:row>
      <xdr:rowOff>86178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118671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0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32294</xdr:rowOff>
    </xdr:from>
    <xdr:to>
      <xdr:col>24</xdr:col>
      <xdr:colOff>114300</xdr:colOff>
      <xdr:row>34</xdr:row>
      <xdr:rowOff>32294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6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105773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8895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40113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0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8772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64770</xdr:rowOff>
    </xdr:from>
    <xdr:to>
      <xdr:col>20</xdr:col>
      <xdr:colOff>38100</xdr:colOff>
      <xdr:row>35</xdr:row>
      <xdr:rowOff>166370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58420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54973</xdr:rowOff>
    </xdr:from>
    <xdr:to>
      <xdr:col>15</xdr:col>
      <xdr:colOff>149225</xdr:colOff>
      <xdr:row>35</xdr:row>
      <xdr:rowOff>156573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141350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164556</xdr:rowOff>
    </xdr:from>
    <xdr:to>
      <xdr:col>11</xdr:col>
      <xdr:colOff>9525</xdr:colOff>
      <xdr:row>34</xdr:row>
      <xdr:rowOff>35560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224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15784</xdr:rowOff>
    </xdr:from>
    <xdr:to>
      <xdr:col>11</xdr:col>
      <xdr:colOff>60325</xdr:colOff>
      <xdr:row>35</xdr:row>
      <xdr:rowOff>117384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102161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54973</xdr:rowOff>
    </xdr:from>
    <xdr:to>
      <xdr:col>24</xdr:col>
      <xdr:colOff>76200</xdr:colOff>
      <xdr:row>35</xdr:row>
      <xdr:rowOff>156573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71500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113756</xdr:rowOff>
    </xdr:from>
    <xdr:to>
      <xdr:col>6</xdr:col>
      <xdr:colOff>171450</xdr:colOff>
      <xdr:row>34</xdr:row>
      <xdr:rowOff>43906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54083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4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物件費に係る経常収支比率は各種システム委託料の増加によ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なっている。物件費の経費節減を心がけ抑制に努める。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17</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39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129286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342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34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で類似団体平均を下回っている。義務的経費の節減も大きな課題であるが、住民生活に直結する経費については適正な事務処理を行い、住民サービスの低下にならないよう努める。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前年度と比較して増加した要因は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である。特に、簡易水道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事業における水道管更新工事への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しているためである。今後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、簡易水道、下水道事業については経費を節減するとともに、独立採算の原則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料金の値上げ等による健全化に努める。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35560</xdr:rowOff>
    </xdr:from>
    <xdr:to>
      <xdr:col>78</xdr:col>
      <xdr:colOff>69850</xdr:colOff>
      <xdr:row>55</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65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64135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65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64135</xdr:rowOff>
    </xdr:from>
    <xdr:to>
      <xdr:col>69</xdr:col>
      <xdr:colOff>92075</xdr:colOff>
      <xdr:row>55</xdr:row>
      <xdr:rowOff>64135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9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156210</xdr:rowOff>
    </xdr:from>
    <xdr:to>
      <xdr:col>74</xdr:col>
      <xdr:colOff>31750</xdr:colOff>
      <xdr:row>55</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xdr:rowOff>
    </xdr:from>
    <xdr:to>
      <xdr:col>69</xdr:col>
      <xdr:colOff>142875</xdr:colOff>
      <xdr:row>55</xdr:row>
      <xdr:rowOff>114935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125112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xdr:rowOff>
    </xdr:from>
    <xdr:to>
      <xdr:col>65</xdr:col>
      <xdr:colOff>53975</xdr:colOff>
      <xdr:row>55</xdr:row>
      <xdr:rowOff>114935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125112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補助費等その他に係る経常収支比率は類似団体平均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とほぼ同じであるが、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消防、ごみ処理関係の一部事務組合への負担金、有害鳥獣駆除による報償費等多額の経費を要している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各種団体への補助金について、定期的</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見直しを実施し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、必要性の低い補助金の廃止を行い、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経費の節減に努める。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100330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658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100330</xdr:rowOff>
    </xdr:from>
    <xdr:to>
      <xdr:col>78</xdr:col>
      <xdr:colOff>69850</xdr:colOff>
      <xdr:row>36</xdr:row>
      <xdr:rowOff>111760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72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111760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6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134620</xdr:rowOff>
    </xdr:from>
    <xdr:to>
      <xdr:col>69</xdr:col>
      <xdr:colOff>92075</xdr:colOff>
      <xdr:row>35</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35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49530</xdr:rowOff>
    </xdr:from>
    <xdr:to>
      <xdr:col>78</xdr:col>
      <xdr:colOff>120650</xdr:colOff>
      <xdr:row>36</xdr:row>
      <xdr:rowOff>151130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135907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83820</xdr:rowOff>
    </xdr:from>
    <xdr:to>
      <xdr:col>65</xdr:col>
      <xdr:colOff>53975</xdr:colOff>
      <xdr:row>36</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24147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積極的な繰上償還の実施により、地方債の現在高は年々減少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が、今後水道管更新事業により地方債残高が増加していく事が予測されるため、他の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地方債の新規発行抑制や繰上償還の積極的な実施に努める。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933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77</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89560"/>
          <a:ext cx="889000" cy="2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公債費以外は経常収支比率が類似団体平均を下回っている。引</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続き経費節減を心がけ現状維持に努める。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71482</xdr:rowOff>
    </xdr:from>
    <xdr:to>
      <xdr:col>82</xdr:col>
      <xdr:colOff>107950</xdr:colOff>
      <xdr:row>76</xdr:row>
      <xdr:rowOff>130266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0168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76</xdr:row>
      <xdr:rowOff>71482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912272"/>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166188</xdr:rowOff>
    </xdr:from>
    <xdr:to>
      <xdr:col>73</xdr:col>
      <xdr:colOff>180975</xdr:colOff>
      <xdr:row>75</xdr:row>
      <xdr:rowOff>53522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534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48623</xdr:rowOff>
    </xdr:from>
    <xdr:to>
      <xdr:col>69</xdr:col>
      <xdr:colOff>92075</xdr:colOff>
      <xdr:row>74</xdr:row>
      <xdr:rowOff>166188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7359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79466</xdr:rowOff>
    </xdr:from>
    <xdr:to>
      <xdr:col>82</xdr:col>
      <xdr:colOff>158750</xdr:colOff>
      <xdr:row>77</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95993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20682</xdr:rowOff>
    </xdr:from>
    <xdr:to>
      <xdr:col>78</xdr:col>
      <xdr:colOff>120650</xdr:colOff>
      <xdr:row>76</xdr:row>
      <xdr:rowOff>122282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132460</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2722</xdr:rowOff>
    </xdr:from>
    <xdr:to>
      <xdr:col>74</xdr:col>
      <xdr:colOff>31750</xdr:colOff>
      <xdr:row>75</xdr:row>
      <xdr:rowOff>104322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114499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115388</xdr:rowOff>
    </xdr:from>
    <xdr:to>
      <xdr:col>69</xdr:col>
      <xdr:colOff>142875</xdr:colOff>
      <xdr:row>75</xdr:row>
      <xdr:rowOff>45538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55715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169273</xdr:rowOff>
    </xdr:from>
    <xdr:to>
      <xdr:col>65</xdr:col>
      <xdr:colOff>53975</xdr:colOff>
      <xdr:row>74</xdr:row>
      <xdr:rowOff>99423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109600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85035</xdr:rowOff>
    </xdr:from>
    <xdr:to>
      <xdr:col>29</xdr:col>
      <xdr:colOff>127000</xdr:colOff>
      <xdr:row>16</xdr:row>
      <xdr:rowOff>138273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75860"/>
          <a:ext cx="6477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138273</xdr:rowOff>
    </xdr:from>
    <xdr:to>
      <xdr:col>26</xdr:col>
      <xdr:colOff>50800</xdr:colOff>
      <xdr:row>17</xdr:row>
      <xdr:rowOff>38278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29098"/>
          <a:ext cx="698500" cy="7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38278</xdr:rowOff>
    </xdr:from>
    <xdr:to>
      <xdr:col>22</xdr:col>
      <xdr:colOff>114300</xdr:colOff>
      <xdr:row>17</xdr:row>
      <xdr:rowOff>47763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00553"/>
          <a:ext cx="698500" cy="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47763</xdr:rowOff>
    </xdr:from>
    <xdr:to>
      <xdr:col>18</xdr:col>
      <xdr:colOff>177800</xdr:colOff>
      <xdr:row>17</xdr:row>
      <xdr:rowOff>93103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10038"/>
          <a:ext cx="698500" cy="4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34235</xdr:rowOff>
    </xdr:from>
    <xdr:to>
      <xdr:col>29</xdr:col>
      <xdr:colOff>177800</xdr:colOff>
      <xdr:row>16</xdr:row>
      <xdr:rowOff>135835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2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50762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7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87473</xdr:rowOff>
    </xdr:from>
    <xdr:to>
      <xdr:col>26</xdr:col>
      <xdr:colOff>101600</xdr:colOff>
      <xdr:row>17</xdr:row>
      <xdr:rowOff>17623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7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27800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47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158928</xdr:rowOff>
    </xdr:from>
    <xdr:to>
      <xdr:col>22</xdr:col>
      <xdr:colOff>165100</xdr:colOff>
      <xdr:row>17</xdr:row>
      <xdr:rowOff>89078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99255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168413</xdr:rowOff>
    </xdr:from>
    <xdr:to>
      <xdr:col>19</xdr:col>
      <xdr:colOff>38100</xdr:colOff>
      <xdr:row>17</xdr:row>
      <xdr:rowOff>98563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108740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2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42303</xdr:rowOff>
    </xdr:from>
    <xdr:to>
      <xdr:col>15</xdr:col>
      <xdr:colOff>101600</xdr:colOff>
      <xdr:row>17</xdr:row>
      <xdr:rowOff>143903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0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154080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122735</xdr:rowOff>
    </xdr:from>
    <xdr:to>
      <xdr:col>29</xdr:col>
      <xdr:colOff>127000</xdr:colOff>
      <xdr:row>37</xdr:row>
      <xdr:rowOff>243664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75985"/>
          <a:ext cx="647700" cy="29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54090</xdr:rowOff>
    </xdr:from>
    <xdr:to>
      <xdr:col>26</xdr:col>
      <xdr:colOff>50800</xdr:colOff>
      <xdr:row>36</xdr:row>
      <xdr:rowOff>122735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07340"/>
          <a:ext cx="698500" cy="6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54090</xdr:rowOff>
    </xdr:from>
    <xdr:to>
      <xdr:col>22</xdr:col>
      <xdr:colOff>114300</xdr:colOff>
      <xdr:row>36</xdr:row>
      <xdr:rowOff>144001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07340"/>
          <a:ext cx="698500" cy="8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235024</xdr:rowOff>
    </xdr:from>
    <xdr:to>
      <xdr:col>18</xdr:col>
      <xdr:colOff>177800</xdr:colOff>
      <xdr:row>36</xdr:row>
      <xdr:rowOff>144001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45374"/>
          <a:ext cx="698500" cy="25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192864</xdr:rowOff>
    </xdr:from>
    <xdr:to>
      <xdr:col>29</xdr:col>
      <xdr:colOff>177800</xdr:colOff>
      <xdr:row>37</xdr:row>
      <xdr:rowOff>294464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1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101441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71935</xdr:rowOff>
    </xdr:from>
    <xdr:to>
      <xdr:col>26</xdr:col>
      <xdr:colOff>101600</xdr:colOff>
      <xdr:row>37</xdr:row>
      <xdr:rowOff>2085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158312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3290</xdr:rowOff>
    </xdr:from>
    <xdr:to>
      <xdr:col>22</xdr:col>
      <xdr:colOff>165100</xdr:colOff>
      <xdr:row>36</xdr:row>
      <xdr:rowOff>104890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5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115067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93201</xdr:rowOff>
    </xdr:from>
    <xdr:to>
      <xdr:col>19</xdr:col>
      <xdr:colOff>38100</xdr:colOff>
      <xdr:row>37</xdr:row>
      <xdr:rowOff>23351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4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184224</xdr:rowOff>
    </xdr:from>
    <xdr:to>
      <xdr:col>15</xdr:col>
      <xdr:colOff>101600</xdr:colOff>
      <xdr:row>35</xdr:row>
      <xdr:rowOff>285824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9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296001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119383</xdr:rowOff>
    </xdr:from>
    <xdr:to>
      <xdr:col>24</xdr:col>
      <xdr:colOff>63500</xdr:colOff>
      <xdr:row>36</xdr:row>
      <xdr:rowOff>144988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1583"/>
          <a:ext cx="8382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144988</xdr:rowOff>
    </xdr:from>
    <xdr:to>
      <xdr:col>19</xdr:col>
      <xdr:colOff>177800</xdr:colOff>
      <xdr:row>37</xdr:row>
      <xdr:rowOff>19279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7188"/>
          <a:ext cx="889000" cy="4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17558</xdr:rowOff>
    </xdr:from>
    <xdr:to>
      <xdr:col>15</xdr:col>
      <xdr:colOff>50800</xdr:colOff>
      <xdr:row>37</xdr:row>
      <xdr:rowOff>19279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61208"/>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17558</xdr:rowOff>
    </xdr:from>
    <xdr:to>
      <xdr:col>10</xdr:col>
      <xdr:colOff>114300</xdr:colOff>
      <xdr:row>37</xdr:row>
      <xdr:rowOff>48094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61208"/>
          <a:ext cx="8890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68583</xdr:rowOff>
    </xdr:from>
    <xdr:to>
      <xdr:col>24</xdr:col>
      <xdr:colOff>114300</xdr:colOff>
      <xdr:row>36</xdr:row>
      <xdr:rowOff>170183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91460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9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94188</xdr:rowOff>
    </xdr:from>
    <xdr:to>
      <xdr:col>20</xdr:col>
      <xdr:colOff>38100</xdr:colOff>
      <xdr:row>37</xdr:row>
      <xdr:rowOff>24338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40865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139929</xdr:rowOff>
    </xdr:from>
    <xdr:to>
      <xdr:col>15</xdr:col>
      <xdr:colOff>101600</xdr:colOff>
      <xdr:row>37</xdr:row>
      <xdr:rowOff>70079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86606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8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138208</xdr:rowOff>
    </xdr:from>
    <xdr:to>
      <xdr:col>10</xdr:col>
      <xdr:colOff>165100</xdr:colOff>
      <xdr:row>37</xdr:row>
      <xdr:rowOff>68358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84885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168744</xdr:rowOff>
    </xdr:from>
    <xdr:to>
      <xdr:col>6</xdr:col>
      <xdr:colOff>38100</xdr:colOff>
      <xdr:row>37</xdr:row>
      <xdr:rowOff>98894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115421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1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70878</xdr:rowOff>
    </xdr:from>
    <xdr:to>
      <xdr:col>24</xdr:col>
      <xdr:colOff>63500</xdr:colOff>
      <xdr:row>58</xdr:row>
      <xdr:rowOff>77478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14978"/>
          <a:ext cx="8382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77478</xdr:rowOff>
    </xdr:from>
    <xdr:to>
      <xdr:col>19</xdr:col>
      <xdr:colOff>177800</xdr:colOff>
      <xdr:row>58</xdr:row>
      <xdr:rowOff>84204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21578"/>
          <a:ext cx="8890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70052</xdr:rowOff>
    </xdr:from>
    <xdr:to>
      <xdr:col>15</xdr:col>
      <xdr:colOff>50800</xdr:colOff>
      <xdr:row>58</xdr:row>
      <xdr:rowOff>84204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14152"/>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70052</xdr:rowOff>
    </xdr:from>
    <xdr:to>
      <xdr:col>10</xdr:col>
      <xdr:colOff>114300</xdr:colOff>
      <xdr:row>58</xdr:row>
      <xdr:rowOff>99064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4152"/>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20078</xdr:rowOff>
    </xdr:from>
    <xdr:to>
      <xdr:col>24</xdr:col>
      <xdr:colOff>114300</xdr:colOff>
      <xdr:row>58</xdr:row>
      <xdr:rowOff>121678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150905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26678</xdr:rowOff>
    </xdr:from>
    <xdr:to>
      <xdr:col>20</xdr:col>
      <xdr:colOff>38100</xdr:colOff>
      <xdr:row>58</xdr:row>
      <xdr:rowOff>128278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144805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4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33404</xdr:rowOff>
    </xdr:from>
    <xdr:to>
      <xdr:col>15</xdr:col>
      <xdr:colOff>101600</xdr:colOff>
      <xdr:row>58</xdr:row>
      <xdr:rowOff>135004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151531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5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19252</xdr:rowOff>
    </xdr:from>
    <xdr:to>
      <xdr:col>10</xdr:col>
      <xdr:colOff>165100</xdr:colOff>
      <xdr:row>58</xdr:row>
      <xdr:rowOff>120852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137379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3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48264</xdr:rowOff>
    </xdr:from>
    <xdr:to>
      <xdr:col>6</xdr:col>
      <xdr:colOff>38100</xdr:colOff>
      <xdr:row>58</xdr:row>
      <xdr:rowOff>149864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166391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13574</xdr:rowOff>
    </xdr:from>
    <xdr:to>
      <xdr:col>24</xdr:col>
      <xdr:colOff>63500</xdr:colOff>
      <xdr:row>79</xdr:row>
      <xdr:rowOff>30406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8124"/>
          <a:ext cx="8382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30406</xdr:rowOff>
    </xdr:from>
    <xdr:to>
      <xdr:col>19</xdr:col>
      <xdr:colOff>177800</xdr:colOff>
      <xdr:row>79</xdr:row>
      <xdr:rowOff>31344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4956"/>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31344</xdr:rowOff>
    </xdr:from>
    <xdr:to>
      <xdr:col>15</xdr:col>
      <xdr:colOff>50800</xdr:colOff>
      <xdr:row>79</xdr:row>
      <xdr:rowOff>33751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5894"/>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33751</xdr:rowOff>
    </xdr:from>
    <xdr:to>
      <xdr:col>10</xdr:col>
      <xdr:colOff>114300</xdr:colOff>
      <xdr:row>79</xdr:row>
      <xdr:rowOff>34277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830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134224</xdr:rowOff>
    </xdr:from>
    <xdr:to>
      <xdr:col>24</xdr:col>
      <xdr:colOff>114300</xdr:colOff>
      <xdr:row>79</xdr:row>
      <xdr:rowOff>64374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151056</xdr:rowOff>
    </xdr:from>
    <xdr:to>
      <xdr:col>20</xdr:col>
      <xdr:colOff>38100</xdr:colOff>
      <xdr:row>79</xdr:row>
      <xdr:rowOff>81206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72333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151994</xdr:rowOff>
    </xdr:from>
    <xdr:to>
      <xdr:col>15</xdr:col>
      <xdr:colOff>101600</xdr:colOff>
      <xdr:row>79</xdr:row>
      <xdr:rowOff>82144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73271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154401</xdr:rowOff>
    </xdr:from>
    <xdr:to>
      <xdr:col>10</xdr:col>
      <xdr:colOff>165100</xdr:colOff>
      <xdr:row>79</xdr:row>
      <xdr:rowOff>84551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75678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154927</xdr:rowOff>
    </xdr:from>
    <xdr:to>
      <xdr:col>6</xdr:col>
      <xdr:colOff>38100</xdr:colOff>
      <xdr:row>79</xdr:row>
      <xdr:rowOff>85077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76204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101873</xdr:rowOff>
    </xdr:from>
    <xdr:to>
      <xdr:col>24</xdr:col>
      <xdr:colOff>63500</xdr:colOff>
      <xdr:row>96</xdr:row>
      <xdr:rowOff>32792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89623"/>
          <a:ext cx="838200" cy="10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101873</xdr:rowOff>
    </xdr:from>
    <xdr:to>
      <xdr:col>19</xdr:col>
      <xdr:colOff>177800</xdr:colOff>
      <xdr:row>96</xdr:row>
      <xdr:rowOff>14123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89623"/>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9452</xdr:rowOff>
    </xdr:from>
    <xdr:to>
      <xdr:col>15</xdr:col>
      <xdr:colOff>50800</xdr:colOff>
      <xdr:row>96</xdr:row>
      <xdr:rowOff>14123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6865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9452</xdr:rowOff>
    </xdr:from>
    <xdr:to>
      <xdr:col>10</xdr:col>
      <xdr:colOff>114300</xdr:colOff>
      <xdr:row>96</xdr:row>
      <xdr:rowOff>37602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68652"/>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153442</xdr:rowOff>
    </xdr:from>
    <xdr:to>
      <xdr:col>24</xdr:col>
      <xdr:colOff>114300</xdr:colOff>
      <xdr:row>96</xdr:row>
      <xdr:rowOff>83592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131869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51073</xdr:rowOff>
    </xdr:from>
    <xdr:to>
      <xdr:col>20</xdr:col>
      <xdr:colOff>38100</xdr:colOff>
      <xdr:row>95</xdr:row>
      <xdr:rowOff>152673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143800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134773</xdr:rowOff>
    </xdr:from>
    <xdr:to>
      <xdr:col>15</xdr:col>
      <xdr:colOff>101600</xdr:colOff>
      <xdr:row>96</xdr:row>
      <xdr:rowOff>64923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56050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130102</xdr:rowOff>
    </xdr:from>
    <xdr:to>
      <xdr:col>10</xdr:col>
      <xdr:colOff>165100</xdr:colOff>
      <xdr:row>96</xdr:row>
      <xdr:rowOff>60252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51379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158252</xdr:rowOff>
    </xdr:from>
    <xdr:to>
      <xdr:col>6</xdr:col>
      <xdr:colOff>38100</xdr:colOff>
      <xdr:row>96</xdr:row>
      <xdr:rowOff>88402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79529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105006</xdr:rowOff>
    </xdr:from>
    <xdr:to>
      <xdr:col>55</xdr:col>
      <xdr:colOff>0</xdr:colOff>
      <xdr:row>35</xdr:row>
      <xdr:rowOff>28395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34306"/>
          <a:ext cx="838200" cy="9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105006</xdr:rowOff>
    </xdr:from>
    <xdr:to>
      <xdr:col>50</xdr:col>
      <xdr:colOff>114300</xdr:colOff>
      <xdr:row>35</xdr:row>
      <xdr:rowOff>43900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34306"/>
          <a:ext cx="889000" cy="1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43900</xdr:rowOff>
    </xdr:from>
    <xdr:to>
      <xdr:col>45</xdr:col>
      <xdr:colOff>177800</xdr:colOff>
      <xdr:row>35</xdr:row>
      <xdr:rowOff>170401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44650"/>
          <a:ext cx="889000" cy="1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170401</xdr:rowOff>
    </xdr:from>
    <xdr:to>
      <xdr:col>41</xdr:col>
      <xdr:colOff>50800</xdr:colOff>
      <xdr:row>36</xdr:row>
      <xdr:rowOff>66093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71151"/>
          <a:ext cx="8890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149045</xdr:rowOff>
    </xdr:from>
    <xdr:to>
      <xdr:col>55</xdr:col>
      <xdr:colOff>50800</xdr:colOff>
      <xdr:row>35</xdr:row>
      <xdr:rowOff>79195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2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54206</xdr:rowOff>
    </xdr:from>
    <xdr:to>
      <xdr:col>50</xdr:col>
      <xdr:colOff>165100</xdr:colOff>
      <xdr:row>34</xdr:row>
      <xdr:rowOff>155806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164550</xdr:rowOff>
    </xdr:from>
    <xdr:to>
      <xdr:col>46</xdr:col>
      <xdr:colOff>38100</xdr:colOff>
      <xdr:row>35</xdr:row>
      <xdr:rowOff>94700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111227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6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119601</xdr:rowOff>
    </xdr:from>
    <xdr:to>
      <xdr:col>41</xdr:col>
      <xdr:colOff>101600</xdr:colOff>
      <xdr:row>36</xdr:row>
      <xdr:rowOff>49751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66278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15293</xdr:rowOff>
    </xdr:from>
    <xdr:to>
      <xdr:col>36</xdr:col>
      <xdr:colOff>165100</xdr:colOff>
      <xdr:row>36</xdr:row>
      <xdr:rowOff>116893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133420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17990</xdr:rowOff>
    </xdr:from>
    <xdr:to>
      <xdr:col>55</xdr:col>
      <xdr:colOff>0</xdr:colOff>
      <xdr:row>58</xdr:row>
      <xdr:rowOff>84545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62090"/>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17990</xdr:rowOff>
    </xdr:from>
    <xdr:to>
      <xdr:col>50</xdr:col>
      <xdr:colOff>114300</xdr:colOff>
      <xdr:row>58</xdr:row>
      <xdr:rowOff>64272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62090"/>
          <a:ext cx="889000" cy="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165706</xdr:rowOff>
    </xdr:from>
    <xdr:to>
      <xdr:col>45</xdr:col>
      <xdr:colOff>177800</xdr:colOff>
      <xdr:row>58</xdr:row>
      <xdr:rowOff>64272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38356"/>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148843</xdr:rowOff>
    </xdr:from>
    <xdr:to>
      <xdr:col>41</xdr:col>
      <xdr:colOff>50800</xdr:colOff>
      <xdr:row>57</xdr:row>
      <xdr:rowOff>165706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78593"/>
          <a:ext cx="889000" cy="3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33745</xdr:rowOff>
    </xdr:from>
    <xdr:to>
      <xdr:col>55</xdr:col>
      <xdr:colOff>50800</xdr:colOff>
      <xdr:row>58</xdr:row>
      <xdr:rowOff>135345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164572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138640</xdr:rowOff>
    </xdr:from>
    <xdr:to>
      <xdr:col>50</xdr:col>
      <xdr:colOff>165100</xdr:colOff>
      <xdr:row>58</xdr:row>
      <xdr:rowOff>68790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85317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8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13472</xdr:rowOff>
    </xdr:from>
    <xdr:to>
      <xdr:col>46</xdr:col>
      <xdr:colOff>38100</xdr:colOff>
      <xdr:row>58</xdr:row>
      <xdr:rowOff>115072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131599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114906</xdr:rowOff>
    </xdr:from>
    <xdr:to>
      <xdr:col>41</xdr:col>
      <xdr:colOff>101600</xdr:colOff>
      <xdr:row>58</xdr:row>
      <xdr:rowOff>45056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61583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98043</xdr:rowOff>
    </xdr:from>
    <xdr:to>
      <xdr:col>36</xdr:col>
      <xdr:colOff>165100</xdr:colOff>
      <xdr:row>56</xdr:row>
      <xdr:rowOff>28193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44720</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303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142489</xdr:rowOff>
    </xdr:from>
    <xdr:to>
      <xdr:col>55</xdr:col>
      <xdr:colOff>0</xdr:colOff>
      <xdr:row>79</xdr:row>
      <xdr:rowOff>64204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44139"/>
          <a:ext cx="838200" cy="26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142489</xdr:rowOff>
    </xdr:from>
    <xdr:to>
      <xdr:col>50</xdr:col>
      <xdr:colOff>114300</xdr:colOff>
      <xdr:row>79</xdr:row>
      <xdr:rowOff>20636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4139"/>
          <a:ext cx="889000" cy="2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22250</xdr:rowOff>
    </xdr:from>
    <xdr:to>
      <xdr:col>45</xdr:col>
      <xdr:colOff>177800</xdr:colOff>
      <xdr:row>79</xdr:row>
      <xdr:rowOff>20636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95350"/>
          <a:ext cx="889000" cy="1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32012</xdr:rowOff>
    </xdr:from>
    <xdr:to>
      <xdr:col>41</xdr:col>
      <xdr:colOff>50800</xdr:colOff>
      <xdr:row>78</xdr:row>
      <xdr:rowOff>22250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33662"/>
          <a:ext cx="889000" cy="16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13404</xdr:rowOff>
    </xdr:from>
    <xdr:to>
      <xdr:col>55</xdr:col>
      <xdr:colOff>50800</xdr:colOff>
      <xdr:row>79</xdr:row>
      <xdr:rowOff>115004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99781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91689</xdr:rowOff>
    </xdr:from>
    <xdr:to>
      <xdr:col>50</xdr:col>
      <xdr:colOff>165100</xdr:colOff>
      <xdr:row>78</xdr:row>
      <xdr:rowOff>21839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38366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06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141286</xdr:rowOff>
    </xdr:from>
    <xdr:to>
      <xdr:col>46</xdr:col>
      <xdr:colOff>38100</xdr:colOff>
      <xdr:row>79</xdr:row>
      <xdr:rowOff>71436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62563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142900</xdr:rowOff>
    </xdr:from>
    <xdr:to>
      <xdr:col>41</xdr:col>
      <xdr:colOff>101600</xdr:colOff>
      <xdr:row>78</xdr:row>
      <xdr:rowOff>73050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89577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1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152662</xdr:rowOff>
    </xdr:from>
    <xdr:to>
      <xdr:col>36</xdr:col>
      <xdr:colOff>165100</xdr:colOff>
      <xdr:row>77</xdr:row>
      <xdr:rowOff>82812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99339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95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4122</xdr:rowOff>
    </xdr:from>
    <xdr:to>
      <xdr:col>55</xdr:col>
      <xdr:colOff>0</xdr:colOff>
      <xdr:row>98</xdr:row>
      <xdr:rowOff>28553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06222"/>
          <a:ext cx="8382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166940</xdr:rowOff>
    </xdr:from>
    <xdr:to>
      <xdr:col>50</xdr:col>
      <xdr:colOff>114300</xdr:colOff>
      <xdr:row>98</xdr:row>
      <xdr:rowOff>28553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97590"/>
          <a:ext cx="889000" cy="3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166195</xdr:rowOff>
    </xdr:from>
    <xdr:to>
      <xdr:col>45</xdr:col>
      <xdr:colOff>177800</xdr:colOff>
      <xdr:row>97</xdr:row>
      <xdr:rowOff>166940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96845"/>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128463</xdr:rowOff>
    </xdr:from>
    <xdr:to>
      <xdr:col>41</xdr:col>
      <xdr:colOff>50800</xdr:colOff>
      <xdr:row>97</xdr:row>
      <xdr:rowOff>166195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416213"/>
          <a:ext cx="889000" cy="3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124772</xdr:rowOff>
    </xdr:from>
    <xdr:to>
      <xdr:col>55</xdr:col>
      <xdr:colOff>50800</xdr:colOff>
      <xdr:row>98</xdr:row>
      <xdr:rowOff>54922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147649</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0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149203</xdr:rowOff>
    </xdr:from>
    <xdr:to>
      <xdr:col>50</xdr:col>
      <xdr:colOff>165100</xdr:colOff>
      <xdr:row>98</xdr:row>
      <xdr:rowOff>79353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95880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5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116140</xdr:rowOff>
    </xdr:from>
    <xdr:to>
      <xdr:col>46</xdr:col>
      <xdr:colOff>38100</xdr:colOff>
      <xdr:row>98</xdr:row>
      <xdr:rowOff>46290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62817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2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115395</xdr:rowOff>
    </xdr:from>
    <xdr:to>
      <xdr:col>41</xdr:col>
      <xdr:colOff>101600</xdr:colOff>
      <xdr:row>98</xdr:row>
      <xdr:rowOff>45545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62072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2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77663</xdr:rowOff>
    </xdr:from>
    <xdr:to>
      <xdr:col>36</xdr:col>
      <xdr:colOff>165100</xdr:colOff>
      <xdr:row>96</xdr:row>
      <xdr:rowOff>7813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94</xdr:row>
      <xdr:rowOff>24340</xdr:rowOff>
    </xdr:from>
    <xdr:ext cx="69018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27205" y="16140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111994</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55644"/>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61194</xdr:rowOff>
    </xdr:from>
    <xdr:to>
      <xdr:col>67</xdr:col>
      <xdr:colOff>101600</xdr:colOff>
      <xdr:row>37</xdr:row>
      <xdr:rowOff>162793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04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7871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15173</xdr:rowOff>
    </xdr:from>
    <xdr:to>
      <xdr:col>85</xdr:col>
      <xdr:colOff>126364</xdr:colOff>
      <xdr:row>79</xdr:row>
      <xdr:rowOff>89150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531023"/>
          <a:ext cx="1269" cy="110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92977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3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89150</xdr:rowOff>
    </xdr:from>
    <xdr:to>
      <xdr:col>86</xdr:col>
      <xdr:colOff>25400</xdr:colOff>
      <xdr:row>79</xdr:row>
      <xdr:rowOff>89150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133300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30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15173</xdr:rowOff>
    </xdr:from>
    <xdr:to>
      <xdr:col>86</xdr:col>
      <xdr:colOff>25400</xdr:colOff>
      <xdr:row>73</xdr:row>
      <xdr:rowOff>15173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5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31841</xdr:rowOff>
    </xdr:from>
    <xdr:to>
      <xdr:col>85</xdr:col>
      <xdr:colOff>127000</xdr:colOff>
      <xdr:row>78</xdr:row>
      <xdr:rowOff>1436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719141"/>
          <a:ext cx="838200" cy="6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117753</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1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139326</xdr:rowOff>
    </xdr:from>
    <xdr:to>
      <xdr:col>85</xdr:col>
      <xdr:colOff>177800</xdr:colOff>
      <xdr:row>78</xdr:row>
      <xdr:rowOff>69476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31750</xdr:rowOff>
    </xdr:from>
    <xdr:to>
      <xdr:col>81</xdr:col>
      <xdr:colOff>50800</xdr:colOff>
      <xdr:row>74</xdr:row>
      <xdr:rowOff>31841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204700"/>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130321</xdr:rowOff>
    </xdr:from>
    <xdr:to>
      <xdr:col>81</xdr:col>
      <xdr:colOff>101600</xdr:colOff>
      <xdr:row>78</xdr:row>
      <xdr:rowOff>60471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3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51598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4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31750</xdr:rowOff>
    </xdr:from>
    <xdr:to>
      <xdr:col>76</xdr:col>
      <xdr:colOff>114300</xdr:colOff>
      <xdr:row>77</xdr:row>
      <xdr:rowOff>124642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204700"/>
          <a:ext cx="8890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142749</xdr:rowOff>
    </xdr:from>
    <xdr:to>
      <xdr:col>76</xdr:col>
      <xdr:colOff>165100</xdr:colOff>
      <xdr:row>78</xdr:row>
      <xdr:rowOff>72899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64026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4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142494</xdr:rowOff>
    </xdr:from>
    <xdr:to>
      <xdr:col>71</xdr:col>
      <xdr:colOff>177800</xdr:colOff>
      <xdr:row>77</xdr:row>
      <xdr:rowOff>124642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72694"/>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23034</xdr:rowOff>
    </xdr:from>
    <xdr:to>
      <xdr:col>72</xdr:col>
      <xdr:colOff>38100</xdr:colOff>
      <xdr:row>78</xdr:row>
      <xdr:rowOff>124634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115761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163854</xdr:rowOff>
    </xdr:from>
    <xdr:to>
      <xdr:col>67</xdr:col>
      <xdr:colOff>101600</xdr:colOff>
      <xdr:row>78</xdr:row>
      <xdr:rowOff>94004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85131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122086</xdr:rowOff>
    </xdr:from>
    <xdr:to>
      <xdr:col>85</xdr:col>
      <xdr:colOff>177800</xdr:colOff>
      <xdr:row>78</xdr:row>
      <xdr:rowOff>52236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144963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152491</xdr:rowOff>
    </xdr:from>
    <xdr:to>
      <xdr:col>81</xdr:col>
      <xdr:colOff>101600</xdr:colOff>
      <xdr:row>74</xdr:row>
      <xdr:rowOff>82641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6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99168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44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152400</xdr:rowOff>
    </xdr:from>
    <xdr:to>
      <xdr:col>76</xdr:col>
      <xdr:colOff>165100</xdr:colOff>
      <xdr:row>71</xdr:row>
      <xdr:rowOff>82550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99077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19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73842</xdr:rowOff>
    </xdr:from>
    <xdr:to>
      <xdr:col>72</xdr:col>
      <xdr:colOff>38100</xdr:colOff>
      <xdr:row>78</xdr:row>
      <xdr:rowOff>3992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20519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5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91694</xdr:rowOff>
    </xdr:from>
    <xdr:to>
      <xdr:col>67</xdr:col>
      <xdr:colOff>101600</xdr:colOff>
      <xdr:row>77</xdr:row>
      <xdr:rowOff>21844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38371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9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97279</xdr:rowOff>
    </xdr:from>
    <xdr:to>
      <xdr:col>85</xdr:col>
      <xdr:colOff>127000</xdr:colOff>
      <xdr:row>98</xdr:row>
      <xdr:rowOff>127423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9379"/>
          <a:ext cx="8382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92875</xdr:rowOff>
    </xdr:from>
    <xdr:to>
      <xdr:col>81</xdr:col>
      <xdr:colOff>50800</xdr:colOff>
      <xdr:row>98</xdr:row>
      <xdr:rowOff>127423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94975"/>
          <a:ext cx="889000" cy="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89284</xdr:rowOff>
    </xdr:from>
    <xdr:to>
      <xdr:col>76</xdr:col>
      <xdr:colOff>114300</xdr:colOff>
      <xdr:row>98</xdr:row>
      <xdr:rowOff>92875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1384"/>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76209</xdr:rowOff>
    </xdr:from>
    <xdr:to>
      <xdr:col>71</xdr:col>
      <xdr:colOff>177800</xdr:colOff>
      <xdr:row>98</xdr:row>
      <xdr:rowOff>89284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78309"/>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46479</xdr:rowOff>
    </xdr:from>
    <xdr:to>
      <xdr:col>85</xdr:col>
      <xdr:colOff>177800</xdr:colOff>
      <xdr:row>98</xdr:row>
      <xdr:rowOff>148079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76623</xdr:rowOff>
    </xdr:from>
    <xdr:to>
      <xdr:col>81</xdr:col>
      <xdr:colOff>101600</xdr:colOff>
      <xdr:row>99</xdr:row>
      <xdr:rowOff>6773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169350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42075</xdr:rowOff>
    </xdr:from>
    <xdr:to>
      <xdr:col>76</xdr:col>
      <xdr:colOff>165100</xdr:colOff>
      <xdr:row>98</xdr:row>
      <xdr:rowOff>143675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160202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1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38484</xdr:rowOff>
    </xdr:from>
    <xdr:to>
      <xdr:col>72</xdr:col>
      <xdr:colOff>38100</xdr:colOff>
      <xdr:row>98</xdr:row>
      <xdr:rowOff>140084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131211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93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25409</xdr:rowOff>
    </xdr:from>
    <xdr:to>
      <xdr:col>67</xdr:col>
      <xdr:colOff>101600</xdr:colOff>
      <xdr:row>98</xdr:row>
      <xdr:rowOff>127009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143536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0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105018</xdr:rowOff>
    </xdr:from>
    <xdr:to>
      <xdr:col>116</xdr:col>
      <xdr:colOff>63500</xdr:colOff>
      <xdr:row>75</xdr:row>
      <xdr:rowOff>116405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63768"/>
          <a:ext cx="8382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105018</xdr:rowOff>
    </xdr:from>
    <xdr:to>
      <xdr:col>111</xdr:col>
      <xdr:colOff>177800</xdr:colOff>
      <xdr:row>76</xdr:row>
      <xdr:rowOff>12285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63768"/>
          <a:ext cx="889000" cy="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12285</xdr:rowOff>
    </xdr:from>
    <xdr:to>
      <xdr:col>107</xdr:col>
      <xdr:colOff>50800</xdr:colOff>
      <xdr:row>76</xdr:row>
      <xdr:rowOff>164728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42485"/>
          <a:ext cx="889000" cy="1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164728</xdr:rowOff>
    </xdr:from>
    <xdr:to>
      <xdr:col>102</xdr:col>
      <xdr:colOff>114300</xdr:colOff>
      <xdr:row>77</xdr:row>
      <xdr:rowOff>85268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94928"/>
          <a:ext cx="889000" cy="9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65605</xdr:rowOff>
    </xdr:from>
    <xdr:to>
      <xdr:col>116</xdr:col>
      <xdr:colOff>114300</xdr:colOff>
      <xdr:row>75</xdr:row>
      <xdr:rowOff>167205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88482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7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54218</xdr:rowOff>
    </xdr:from>
    <xdr:to>
      <xdr:col>112</xdr:col>
      <xdr:colOff>38100</xdr:colOff>
      <xdr:row>75</xdr:row>
      <xdr:rowOff>155818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895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8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132935</xdr:rowOff>
    </xdr:from>
    <xdr:to>
      <xdr:col>107</xdr:col>
      <xdr:colOff>101600</xdr:colOff>
      <xdr:row>76</xdr:row>
      <xdr:rowOff>63085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79612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6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113928</xdr:rowOff>
    </xdr:from>
    <xdr:to>
      <xdr:col>102</xdr:col>
      <xdr:colOff>165100</xdr:colOff>
      <xdr:row>77</xdr:row>
      <xdr:rowOff>44078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60606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34468</xdr:rowOff>
    </xdr:from>
    <xdr:to>
      <xdr:col>98</xdr:col>
      <xdr:colOff>38100</xdr:colOff>
      <xdr:row>77</xdr:row>
      <xdr:rowOff>136068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127195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32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1,963,342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368,428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消防、ごみ処理の一部事務組合への負担金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の増額や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有害鳥獣駆除による報償費等多額の経費を要している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事が要因である。また、繰出金は住民一人当たり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204,633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円となっており、類似団体と比較して一人当たりコストが高い状況となっている。これは、水道管工事による水道特別会計への繰出金が増えている事が要因である。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
412
77.37
869,450
812,824
56,626
525,970
662,613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152057</xdr:rowOff>
    </xdr:from>
    <xdr:to>
      <xdr:col>24</xdr:col>
      <xdr:colOff>63500</xdr:colOff>
      <xdr:row>35</xdr:row>
      <xdr:rowOff>92723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81357"/>
          <a:ext cx="838200" cy="1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92723</xdr:rowOff>
    </xdr:from>
    <xdr:to>
      <xdr:col>19</xdr:col>
      <xdr:colOff>177800</xdr:colOff>
      <xdr:row>35</xdr:row>
      <xdr:rowOff>126149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93473"/>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88265</xdr:rowOff>
    </xdr:from>
    <xdr:to>
      <xdr:col>15</xdr:col>
      <xdr:colOff>50800</xdr:colOff>
      <xdr:row>35</xdr:row>
      <xdr:rowOff>126149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89015"/>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88265</xdr:rowOff>
    </xdr:from>
    <xdr:to>
      <xdr:col>10</xdr:col>
      <xdr:colOff>114300</xdr:colOff>
      <xdr:row>36</xdr:row>
      <xdr:rowOff>13564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89015"/>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101257</xdr:rowOff>
    </xdr:from>
    <xdr:to>
      <xdr:col>24</xdr:col>
      <xdr:colOff>114300</xdr:colOff>
      <xdr:row>35</xdr:row>
      <xdr:rowOff>31407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124134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41923</xdr:rowOff>
    </xdr:from>
    <xdr:to>
      <xdr:col>20</xdr:col>
      <xdr:colOff>38100</xdr:colOff>
      <xdr:row>35</xdr:row>
      <xdr:rowOff>143523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160050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75349</xdr:rowOff>
    </xdr:from>
    <xdr:to>
      <xdr:col>15</xdr:col>
      <xdr:colOff>101600</xdr:colOff>
      <xdr:row>36</xdr:row>
      <xdr:rowOff>5499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22026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37465</xdr:rowOff>
    </xdr:from>
    <xdr:to>
      <xdr:col>10</xdr:col>
      <xdr:colOff>165100</xdr:colOff>
      <xdr:row>35</xdr:row>
      <xdr:rowOff>139065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155592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134214</xdr:rowOff>
    </xdr:from>
    <xdr:to>
      <xdr:col>6</xdr:col>
      <xdr:colOff>38100</xdr:colOff>
      <xdr:row>36</xdr:row>
      <xdr:rowOff>64364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80891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116162</xdr:rowOff>
    </xdr:from>
    <xdr:to>
      <xdr:col>24</xdr:col>
      <xdr:colOff>63500</xdr:colOff>
      <xdr:row>58</xdr:row>
      <xdr:rowOff>141802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0262"/>
          <a:ext cx="8382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128645</xdr:rowOff>
    </xdr:from>
    <xdr:to>
      <xdr:col>19</xdr:col>
      <xdr:colOff>177800</xdr:colOff>
      <xdr:row>58</xdr:row>
      <xdr:rowOff>141802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72745"/>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123546</xdr:rowOff>
    </xdr:from>
    <xdr:to>
      <xdr:col>15</xdr:col>
      <xdr:colOff>50800</xdr:colOff>
      <xdr:row>58</xdr:row>
      <xdr:rowOff>128645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7646"/>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123546</xdr:rowOff>
    </xdr:from>
    <xdr:to>
      <xdr:col>10</xdr:col>
      <xdr:colOff>114300</xdr:colOff>
      <xdr:row>58</xdr:row>
      <xdr:rowOff>136252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7646"/>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65362</xdr:rowOff>
    </xdr:from>
    <xdr:to>
      <xdr:col>24</xdr:col>
      <xdr:colOff>114300</xdr:colOff>
      <xdr:row>58</xdr:row>
      <xdr:rowOff>166962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24739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91002</xdr:rowOff>
    </xdr:from>
    <xdr:to>
      <xdr:col>20</xdr:col>
      <xdr:colOff>38100</xdr:colOff>
      <xdr:row>59</xdr:row>
      <xdr:rowOff>21152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37679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81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77845</xdr:rowOff>
    </xdr:from>
    <xdr:to>
      <xdr:col>15</xdr:col>
      <xdr:colOff>101600</xdr:colOff>
      <xdr:row>59</xdr:row>
      <xdr:rowOff>7995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24522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9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72746</xdr:rowOff>
    </xdr:from>
    <xdr:to>
      <xdr:col>10</xdr:col>
      <xdr:colOff>165100</xdr:colOff>
      <xdr:row>59</xdr:row>
      <xdr:rowOff>2896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19423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85452</xdr:rowOff>
    </xdr:from>
    <xdr:to>
      <xdr:col>6</xdr:col>
      <xdr:colOff>38100</xdr:colOff>
      <xdr:row>59</xdr:row>
      <xdr:rowOff>15602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32129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0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72639</xdr:rowOff>
    </xdr:from>
    <xdr:to>
      <xdr:col>24</xdr:col>
      <xdr:colOff>63500</xdr:colOff>
      <xdr:row>76</xdr:row>
      <xdr:rowOff>127464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02839"/>
          <a:ext cx="838200" cy="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72639</xdr:rowOff>
    </xdr:from>
    <xdr:to>
      <xdr:col>19</xdr:col>
      <xdr:colOff>177800</xdr:colOff>
      <xdr:row>76</xdr:row>
      <xdr:rowOff>136922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2839"/>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136922</xdr:rowOff>
    </xdr:from>
    <xdr:to>
      <xdr:col>15</xdr:col>
      <xdr:colOff>50800</xdr:colOff>
      <xdr:row>76</xdr:row>
      <xdr:rowOff>144799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7122"/>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144799</xdr:rowOff>
    </xdr:from>
    <xdr:to>
      <xdr:col>10</xdr:col>
      <xdr:colOff>114300</xdr:colOff>
      <xdr:row>76</xdr:row>
      <xdr:rowOff>158482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74999"/>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76664</xdr:rowOff>
    </xdr:from>
    <xdr:to>
      <xdr:col>24</xdr:col>
      <xdr:colOff>114300</xdr:colOff>
      <xdr:row>77</xdr:row>
      <xdr:rowOff>6814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55091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21839</xdr:rowOff>
    </xdr:from>
    <xdr:to>
      <xdr:col>20</xdr:col>
      <xdr:colOff>38100</xdr:colOff>
      <xdr:row>76</xdr:row>
      <xdr:rowOff>123439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139965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86122</xdr:rowOff>
    </xdr:from>
    <xdr:to>
      <xdr:col>15</xdr:col>
      <xdr:colOff>101600</xdr:colOff>
      <xdr:row>77</xdr:row>
      <xdr:rowOff>16272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0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93999</xdr:rowOff>
    </xdr:from>
    <xdr:to>
      <xdr:col>10</xdr:col>
      <xdr:colOff>165100</xdr:colOff>
      <xdr:row>77</xdr:row>
      <xdr:rowOff>24149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1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107682</xdr:rowOff>
    </xdr:from>
    <xdr:to>
      <xdr:col>6</xdr:col>
      <xdr:colOff>38100</xdr:colOff>
      <xdr:row>77</xdr:row>
      <xdr:rowOff>37832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54358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4975</xdr:rowOff>
    </xdr:from>
    <xdr:to>
      <xdr:col>24</xdr:col>
      <xdr:colOff>63500</xdr:colOff>
      <xdr:row>98</xdr:row>
      <xdr:rowOff>44672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7075"/>
          <a:ext cx="838200" cy="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32130</xdr:rowOff>
    </xdr:from>
    <xdr:to>
      <xdr:col>19</xdr:col>
      <xdr:colOff>177800</xdr:colOff>
      <xdr:row>98</xdr:row>
      <xdr:rowOff>44672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34230"/>
          <a:ext cx="889000" cy="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32130</xdr:rowOff>
    </xdr:from>
    <xdr:to>
      <xdr:col>15</xdr:col>
      <xdr:colOff>50800</xdr:colOff>
      <xdr:row>98</xdr:row>
      <xdr:rowOff>111697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34230"/>
          <a:ext cx="889000" cy="7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111697</xdr:rowOff>
    </xdr:from>
    <xdr:to>
      <xdr:col>10</xdr:col>
      <xdr:colOff>114300</xdr:colOff>
      <xdr:row>98</xdr:row>
      <xdr:rowOff>126563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13797"/>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125625</xdr:rowOff>
    </xdr:from>
    <xdr:to>
      <xdr:col>24</xdr:col>
      <xdr:colOff>114300</xdr:colOff>
      <xdr:row>98</xdr:row>
      <xdr:rowOff>55775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148502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165322</xdr:rowOff>
    </xdr:from>
    <xdr:to>
      <xdr:col>20</xdr:col>
      <xdr:colOff>38100</xdr:colOff>
      <xdr:row>98</xdr:row>
      <xdr:rowOff>95472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111999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7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152780</xdr:rowOff>
    </xdr:from>
    <xdr:to>
      <xdr:col>15</xdr:col>
      <xdr:colOff>101600</xdr:colOff>
      <xdr:row>98</xdr:row>
      <xdr:rowOff>82930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99457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5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60897</xdr:rowOff>
    </xdr:from>
    <xdr:to>
      <xdr:col>10</xdr:col>
      <xdr:colOff>165100</xdr:colOff>
      <xdr:row>98</xdr:row>
      <xdr:rowOff>162497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7574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63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75763</xdr:rowOff>
    </xdr:from>
    <xdr:to>
      <xdr:col>6</xdr:col>
      <xdr:colOff>38100</xdr:colOff>
      <xdr:row>99</xdr:row>
      <xdr:rowOff>5913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22440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36471</xdr:rowOff>
    </xdr:from>
    <xdr:to>
      <xdr:col>55</xdr:col>
      <xdr:colOff>0</xdr:colOff>
      <xdr:row>56</xdr:row>
      <xdr:rowOff>60323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37671"/>
          <a:ext cx="8382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60323</xdr:rowOff>
    </xdr:from>
    <xdr:to>
      <xdr:col>50</xdr:col>
      <xdr:colOff>114300</xdr:colOff>
      <xdr:row>56</xdr:row>
      <xdr:rowOff>60497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6152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57173</xdr:rowOff>
    </xdr:from>
    <xdr:to>
      <xdr:col>45</xdr:col>
      <xdr:colOff>177800</xdr:colOff>
      <xdr:row>56</xdr:row>
      <xdr:rowOff>60497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5837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57173</xdr:rowOff>
    </xdr:from>
    <xdr:to>
      <xdr:col>41</xdr:col>
      <xdr:colOff>50800</xdr:colOff>
      <xdr:row>56</xdr:row>
      <xdr:rowOff>166163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58373"/>
          <a:ext cx="889000" cy="1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157121</xdr:rowOff>
    </xdr:from>
    <xdr:to>
      <xdr:col>55</xdr:col>
      <xdr:colOff>50800</xdr:colOff>
      <xdr:row>56</xdr:row>
      <xdr:rowOff>87271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8548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3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9523</xdr:rowOff>
    </xdr:from>
    <xdr:to>
      <xdr:col>50</xdr:col>
      <xdr:colOff>165100</xdr:colOff>
      <xdr:row>56</xdr:row>
      <xdr:rowOff>111123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127650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9697</xdr:rowOff>
    </xdr:from>
    <xdr:to>
      <xdr:col>46</xdr:col>
      <xdr:colOff>38100</xdr:colOff>
      <xdr:row>56</xdr:row>
      <xdr:rowOff>111297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127824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8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6373</xdr:rowOff>
    </xdr:from>
    <xdr:to>
      <xdr:col>41</xdr:col>
      <xdr:colOff>101600</xdr:colOff>
      <xdr:row>56</xdr:row>
      <xdr:rowOff>107973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124500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8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115363</xdr:rowOff>
    </xdr:from>
    <xdr:to>
      <xdr:col>36</xdr:col>
      <xdr:colOff>165100</xdr:colOff>
      <xdr:row>57</xdr:row>
      <xdr:rowOff>45513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1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62040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9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171011</xdr:rowOff>
    </xdr:from>
    <xdr:to>
      <xdr:col>55</xdr:col>
      <xdr:colOff>0</xdr:colOff>
      <xdr:row>78</xdr:row>
      <xdr:rowOff>91873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72661"/>
          <a:ext cx="838200" cy="9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171011</xdr:rowOff>
    </xdr:from>
    <xdr:to>
      <xdr:col>50</xdr:col>
      <xdr:colOff>114300</xdr:colOff>
      <xdr:row>78</xdr:row>
      <xdr:rowOff>19089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72661"/>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145949</xdr:rowOff>
    </xdr:from>
    <xdr:to>
      <xdr:col>45</xdr:col>
      <xdr:colOff>177800</xdr:colOff>
      <xdr:row>78</xdr:row>
      <xdr:rowOff>19089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47599"/>
          <a:ext cx="8890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145949</xdr:rowOff>
    </xdr:from>
    <xdr:to>
      <xdr:col>41</xdr:col>
      <xdr:colOff>50800</xdr:colOff>
      <xdr:row>78</xdr:row>
      <xdr:rowOff>36810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7599"/>
          <a:ext cx="889000" cy="6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41073</xdr:rowOff>
    </xdr:from>
    <xdr:to>
      <xdr:col>55</xdr:col>
      <xdr:colOff>50800</xdr:colOff>
      <xdr:row>78</xdr:row>
      <xdr:rowOff>142673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63950</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120211</xdr:rowOff>
    </xdr:from>
    <xdr:to>
      <xdr:col>50</xdr:col>
      <xdr:colOff>165100</xdr:colOff>
      <xdr:row>78</xdr:row>
      <xdr:rowOff>50361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66888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09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139739</xdr:rowOff>
    </xdr:from>
    <xdr:to>
      <xdr:col>46</xdr:col>
      <xdr:colOff>38100</xdr:colOff>
      <xdr:row>78</xdr:row>
      <xdr:rowOff>69889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86416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1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95149</xdr:rowOff>
    </xdr:from>
    <xdr:to>
      <xdr:col>41</xdr:col>
      <xdr:colOff>101600</xdr:colOff>
      <xdr:row>78</xdr:row>
      <xdr:rowOff>25299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41826</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07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157460</xdr:rowOff>
    </xdr:from>
    <xdr:to>
      <xdr:col>36</xdr:col>
      <xdr:colOff>165100</xdr:colOff>
      <xdr:row>78</xdr:row>
      <xdr:rowOff>87610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104137</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13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95673</xdr:rowOff>
    </xdr:from>
    <xdr:to>
      <xdr:col>55</xdr:col>
      <xdr:colOff>0</xdr:colOff>
      <xdr:row>98</xdr:row>
      <xdr:rowOff>110976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97773"/>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79381</xdr:rowOff>
    </xdr:from>
    <xdr:to>
      <xdr:col>50</xdr:col>
      <xdr:colOff>114300</xdr:colOff>
      <xdr:row>98</xdr:row>
      <xdr:rowOff>110976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81481"/>
          <a:ext cx="8890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79381</xdr:rowOff>
    </xdr:from>
    <xdr:to>
      <xdr:col>45</xdr:col>
      <xdr:colOff>177800</xdr:colOff>
      <xdr:row>98</xdr:row>
      <xdr:rowOff>126088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81481"/>
          <a:ext cx="889000" cy="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122417</xdr:rowOff>
    </xdr:from>
    <xdr:to>
      <xdr:col>41</xdr:col>
      <xdr:colOff>50800</xdr:colOff>
      <xdr:row>98</xdr:row>
      <xdr:rowOff>126088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24517"/>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44873</xdr:rowOff>
    </xdr:from>
    <xdr:to>
      <xdr:col>55</xdr:col>
      <xdr:colOff>50800</xdr:colOff>
      <xdr:row>98</xdr:row>
      <xdr:rowOff>146473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60176</xdr:rowOff>
    </xdr:from>
    <xdr:to>
      <xdr:col>50</xdr:col>
      <xdr:colOff>165100</xdr:colOff>
      <xdr:row>98</xdr:row>
      <xdr:rowOff>161776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152903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28581</xdr:rowOff>
    </xdr:from>
    <xdr:to>
      <xdr:col>46</xdr:col>
      <xdr:colOff>38100</xdr:colOff>
      <xdr:row>98</xdr:row>
      <xdr:rowOff>130181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146708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6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75288</xdr:rowOff>
    </xdr:from>
    <xdr:to>
      <xdr:col>41</xdr:col>
      <xdr:colOff>101600</xdr:colOff>
      <xdr:row>99</xdr:row>
      <xdr:rowOff>5438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168015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71617</xdr:rowOff>
    </xdr:from>
    <xdr:to>
      <xdr:col>36</xdr:col>
      <xdr:colOff>165100</xdr:colOff>
      <xdr:row>99</xdr:row>
      <xdr:rowOff>1767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164344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96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90139</xdr:rowOff>
    </xdr:from>
    <xdr:to>
      <xdr:col>85</xdr:col>
      <xdr:colOff>127000</xdr:colOff>
      <xdr:row>38</xdr:row>
      <xdr:rowOff>105774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90889"/>
          <a:ext cx="838200" cy="5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90139</xdr:rowOff>
    </xdr:from>
    <xdr:to>
      <xdr:col>81</xdr:col>
      <xdr:colOff>50800</xdr:colOff>
      <xdr:row>38</xdr:row>
      <xdr:rowOff>69287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90889"/>
          <a:ext cx="889000" cy="4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18843</xdr:rowOff>
    </xdr:from>
    <xdr:to>
      <xdr:col>76</xdr:col>
      <xdr:colOff>114300</xdr:colOff>
      <xdr:row>38</xdr:row>
      <xdr:rowOff>69287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33943"/>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142889</xdr:rowOff>
    </xdr:from>
    <xdr:to>
      <xdr:col>71</xdr:col>
      <xdr:colOff>177800</xdr:colOff>
      <xdr:row>38</xdr:row>
      <xdr:rowOff>18843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86539"/>
          <a:ext cx="889000" cy="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54974</xdr:rowOff>
    </xdr:from>
    <xdr:to>
      <xdr:col>85</xdr:col>
      <xdr:colOff>177800</xdr:colOff>
      <xdr:row>38</xdr:row>
      <xdr:rowOff>156574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39339</xdr:rowOff>
    </xdr:from>
    <xdr:to>
      <xdr:col>81</xdr:col>
      <xdr:colOff>101600</xdr:colOff>
      <xdr:row>35</xdr:row>
      <xdr:rowOff>140939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157466</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581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18487</xdr:rowOff>
    </xdr:from>
    <xdr:to>
      <xdr:col>76</xdr:col>
      <xdr:colOff>165100</xdr:colOff>
      <xdr:row>38</xdr:row>
      <xdr:rowOff>120087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136614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0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139493</xdr:rowOff>
    </xdr:from>
    <xdr:to>
      <xdr:col>72</xdr:col>
      <xdr:colOff>38100</xdr:colOff>
      <xdr:row>38</xdr:row>
      <xdr:rowOff>69643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86170</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25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92089</xdr:rowOff>
    </xdr:from>
    <xdr:to>
      <xdr:col>67</xdr:col>
      <xdr:colOff>101600</xdr:colOff>
      <xdr:row>38</xdr:row>
      <xdr:rowOff>22239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38766</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62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17390</xdr:rowOff>
    </xdr:from>
    <xdr:to>
      <xdr:col>85</xdr:col>
      <xdr:colOff>126364</xdr:colOff>
      <xdr:row>58</xdr:row>
      <xdr:rowOff>153098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447140"/>
          <a:ext cx="1269" cy="65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156925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153098</xdr:rowOff>
    </xdr:from>
    <xdr:to>
      <xdr:col>86</xdr:col>
      <xdr:colOff>25400</xdr:colOff>
      <xdr:row>58</xdr:row>
      <xdr:rowOff>153098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9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135517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922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17390</xdr:rowOff>
    </xdr:from>
    <xdr:to>
      <xdr:col>86</xdr:col>
      <xdr:colOff>25400</xdr:colOff>
      <xdr:row>55</xdr:row>
      <xdr:rowOff>17390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44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19247</xdr:rowOff>
    </xdr:from>
    <xdr:to>
      <xdr:col>85</xdr:col>
      <xdr:colOff>127000</xdr:colOff>
      <xdr:row>58</xdr:row>
      <xdr:rowOff>66210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63347"/>
          <a:ext cx="8382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164644</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37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14767</xdr:rowOff>
    </xdr:from>
    <xdr:to>
      <xdr:col>85</xdr:col>
      <xdr:colOff>177800</xdr:colOff>
      <xdr:row>58</xdr:row>
      <xdr:rowOff>116367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61964</xdr:rowOff>
    </xdr:from>
    <xdr:to>
      <xdr:col>81</xdr:col>
      <xdr:colOff>50800</xdr:colOff>
      <xdr:row>58</xdr:row>
      <xdr:rowOff>66210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1000606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6069</xdr:rowOff>
    </xdr:from>
    <xdr:to>
      <xdr:col>81</xdr:col>
      <xdr:colOff>101600</xdr:colOff>
      <xdr:row>58</xdr:row>
      <xdr:rowOff>107669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124196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55405</xdr:rowOff>
    </xdr:from>
    <xdr:to>
      <xdr:col>76</xdr:col>
      <xdr:colOff>114300</xdr:colOff>
      <xdr:row>58</xdr:row>
      <xdr:rowOff>61964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28055"/>
          <a:ext cx="889000" cy="17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153486</xdr:rowOff>
    </xdr:from>
    <xdr:to>
      <xdr:col>76</xdr:col>
      <xdr:colOff>165100</xdr:colOff>
      <xdr:row>58</xdr:row>
      <xdr:rowOff>83636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100163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165326</xdr:rowOff>
    </xdr:from>
    <xdr:to>
      <xdr:col>71</xdr:col>
      <xdr:colOff>177800</xdr:colOff>
      <xdr:row>57</xdr:row>
      <xdr:rowOff>55405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566376"/>
          <a:ext cx="889000" cy="126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160142</xdr:rowOff>
    </xdr:from>
    <xdr:to>
      <xdr:col>72</xdr:col>
      <xdr:colOff>38100</xdr:colOff>
      <xdr:row>58</xdr:row>
      <xdr:rowOff>90292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81419</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162412</xdr:rowOff>
    </xdr:from>
    <xdr:to>
      <xdr:col>67</xdr:col>
      <xdr:colOff>101600</xdr:colOff>
      <xdr:row>58</xdr:row>
      <xdr:rowOff>92562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83689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100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139897</xdr:rowOff>
    </xdr:from>
    <xdr:to>
      <xdr:col>85</xdr:col>
      <xdr:colOff>177800</xdr:colOff>
      <xdr:row>58</xdr:row>
      <xdr:rowOff>70047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162774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15410</xdr:rowOff>
    </xdr:from>
    <xdr:to>
      <xdr:col>81</xdr:col>
      <xdr:colOff>101600</xdr:colOff>
      <xdr:row>58</xdr:row>
      <xdr:rowOff>117010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108137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100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11164</xdr:rowOff>
    </xdr:from>
    <xdr:to>
      <xdr:col>76</xdr:col>
      <xdr:colOff>165100</xdr:colOff>
      <xdr:row>58</xdr:row>
      <xdr:rowOff>112764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103891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1004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4605</xdr:rowOff>
    </xdr:from>
    <xdr:to>
      <xdr:col>72</xdr:col>
      <xdr:colOff>38100</xdr:colOff>
      <xdr:row>57</xdr:row>
      <xdr:rowOff>106205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122732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5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114526</xdr:rowOff>
    </xdr:from>
    <xdr:to>
      <xdr:col>67</xdr:col>
      <xdr:colOff>101600</xdr:colOff>
      <xdr:row>50</xdr:row>
      <xdr:rowOff>44676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5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48</xdr:row>
      <xdr:rowOff>61203</xdr:rowOff>
    </xdr:from>
    <xdr:ext cx="69018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69205" y="8290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111993</xdr:rowOff>
    </xdr:from>
    <xdr:to>
      <xdr:col>71</xdr:col>
      <xdr:colOff>177800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313643"/>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61193</xdr:rowOff>
    </xdr:from>
    <xdr:to>
      <xdr:col>67</xdr:col>
      <xdr:colOff>101600</xdr:colOff>
      <xdr:row>77</xdr:row>
      <xdr:rowOff>162793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2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7870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0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15173</xdr:rowOff>
    </xdr:from>
    <xdr:to>
      <xdr:col>85</xdr:col>
      <xdr:colOff>126364</xdr:colOff>
      <xdr:row>99</xdr:row>
      <xdr:rowOff>89150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960023"/>
          <a:ext cx="1269" cy="110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92977</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89150</xdr:rowOff>
    </xdr:from>
    <xdr:to>
      <xdr:col>86</xdr:col>
      <xdr:colOff>25400</xdr:colOff>
      <xdr:row>99</xdr:row>
      <xdr:rowOff>89150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6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133300</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73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15173</xdr:rowOff>
    </xdr:from>
    <xdr:to>
      <xdr:col>86</xdr:col>
      <xdr:colOff>25400</xdr:colOff>
      <xdr:row>93</xdr:row>
      <xdr:rowOff>15173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96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31841</xdr:rowOff>
    </xdr:from>
    <xdr:to>
      <xdr:col>85</xdr:col>
      <xdr:colOff>127000</xdr:colOff>
      <xdr:row>98</xdr:row>
      <xdr:rowOff>1436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48141"/>
          <a:ext cx="838200" cy="6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117753</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748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139326</xdr:rowOff>
    </xdr:from>
    <xdr:to>
      <xdr:col>85</xdr:col>
      <xdr:colOff>177800</xdr:colOff>
      <xdr:row>98</xdr:row>
      <xdr:rowOff>69476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6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31750</xdr:rowOff>
    </xdr:from>
    <xdr:to>
      <xdr:col>81</xdr:col>
      <xdr:colOff>50800</xdr:colOff>
      <xdr:row>94</xdr:row>
      <xdr:rowOff>31841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633700"/>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130226</xdr:rowOff>
    </xdr:from>
    <xdr:to>
      <xdr:col>81</xdr:col>
      <xdr:colOff>101600</xdr:colOff>
      <xdr:row>98</xdr:row>
      <xdr:rowOff>60376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6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51503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8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31750</xdr:rowOff>
    </xdr:from>
    <xdr:to>
      <xdr:col>76</xdr:col>
      <xdr:colOff>114300</xdr:colOff>
      <xdr:row>97</xdr:row>
      <xdr:rowOff>124642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633700"/>
          <a:ext cx="8890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142749</xdr:rowOff>
    </xdr:from>
    <xdr:to>
      <xdr:col>76</xdr:col>
      <xdr:colOff>165100</xdr:colOff>
      <xdr:row>98</xdr:row>
      <xdr:rowOff>72899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64026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86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142494</xdr:rowOff>
    </xdr:from>
    <xdr:to>
      <xdr:col>71</xdr:col>
      <xdr:colOff>177800</xdr:colOff>
      <xdr:row>97</xdr:row>
      <xdr:rowOff>124642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01694"/>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23034</xdr:rowOff>
    </xdr:from>
    <xdr:to>
      <xdr:col>72</xdr:col>
      <xdr:colOff>38100</xdr:colOff>
      <xdr:row>98</xdr:row>
      <xdr:rowOff>124634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115761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163796</xdr:rowOff>
    </xdr:from>
    <xdr:to>
      <xdr:col>67</xdr:col>
      <xdr:colOff>101600</xdr:colOff>
      <xdr:row>98</xdr:row>
      <xdr:rowOff>93946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85073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122086</xdr:rowOff>
    </xdr:from>
    <xdr:to>
      <xdr:col>85</xdr:col>
      <xdr:colOff>177800</xdr:colOff>
      <xdr:row>98</xdr:row>
      <xdr:rowOff>52236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144963</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0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152491</xdr:rowOff>
    </xdr:from>
    <xdr:to>
      <xdr:col>81</xdr:col>
      <xdr:colOff>101600</xdr:colOff>
      <xdr:row>94</xdr:row>
      <xdr:rowOff>82641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99168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87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152400</xdr:rowOff>
    </xdr:from>
    <xdr:to>
      <xdr:col>76</xdr:col>
      <xdr:colOff>165100</xdr:colOff>
      <xdr:row>91</xdr:row>
      <xdr:rowOff>82550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5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99077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3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73842</xdr:rowOff>
    </xdr:from>
    <xdr:to>
      <xdr:col>72</xdr:col>
      <xdr:colOff>38100</xdr:colOff>
      <xdr:row>98</xdr:row>
      <xdr:rowOff>3992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20519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4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91694</xdr:rowOff>
    </xdr:from>
    <xdr:to>
      <xdr:col>67</xdr:col>
      <xdr:colOff>101600</xdr:colOff>
      <xdr:row>97</xdr:row>
      <xdr:rowOff>21844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38371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3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64847</xdr:rowOff>
    </xdr:from>
    <xdr:to>
      <xdr:col>116</xdr:col>
      <xdr:colOff>63500</xdr:colOff>
      <xdr:row>38</xdr:row>
      <xdr:rowOff>132869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579947"/>
          <a:ext cx="838200" cy="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132869</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647969"/>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64043</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579143"/>
          <a:ext cx="889000" cy="7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64043</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579143"/>
          <a:ext cx="889000" cy="7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6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14047</xdr:rowOff>
    </xdr:from>
    <xdr:to>
      <xdr:col>116</xdr:col>
      <xdr:colOff>114300</xdr:colOff>
      <xdr:row>38</xdr:row>
      <xdr:rowOff>115647</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5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144874</xdr:rowOff>
    </xdr:from>
    <xdr:ext cx="534377"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3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82069</xdr:rowOff>
    </xdr:from>
    <xdr:to>
      <xdr:col>112</xdr:col>
      <xdr:colOff>38100</xdr:colOff>
      <xdr:row>39</xdr:row>
      <xdr:rowOff>12219</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3346</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13243</xdr:rowOff>
    </xdr:from>
    <xdr:to>
      <xdr:col>102</xdr:col>
      <xdr:colOff>165100</xdr:colOff>
      <xdr:row>38</xdr:row>
      <xdr:rowOff>114843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131370</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278111" y="63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議会</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費が住民一人当たり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59,027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円となっており、類似団体平均に比べ高くなっている。これは、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報酬の見直しにより報酬が増額した事と、分母となる人口が前年比▲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人となった事が要因である。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利子分の積立を実施したため、前年度比で増加した。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額は継続的に黒字を確保している。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実質単年度収支については、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年度実質収支が繰越金の増により大きかったため、赤字となっている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会計について、赤字額での決算はないものの、簡易水道特別会計については、簡易水道施設大規模改修事業により、一般会計からの繰入金が大きく、整備後は使用料の引上げも検討しながら健全化に努める。全会計、比率については若干の増減があるものの、赤字が見込まれることはなく、今後も適正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869450</v>
      </c>
      <c r="BO4" s="461"/>
      <c r="BP4" s="461"/>
      <c r="BQ4" s="461"/>
      <c r="BR4" s="461"/>
      <c r="BS4" s="461"/>
      <c r="BT4" s="461"/>
      <c r="BU4" s="462"/>
      <c r="BV4" s="460">
        <v>1182808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10.8</v>
      </c>
      <c r="CU4" s="642"/>
      <c r="CV4" s="642"/>
      <c r="CW4" s="642"/>
      <c r="CX4" s="642"/>
      <c r="CY4" s="642"/>
      <c r="CZ4" s="642"/>
      <c r="DA4" s="643"/>
      <c r="DB4" s="641">
        <v>17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812824</v>
      </c>
      <c r="BO5" s="466"/>
      <c r="BP5" s="466"/>
      <c r="BQ5" s="466"/>
      <c r="BR5" s="466"/>
      <c r="BS5" s="466"/>
      <c r="BT5" s="466"/>
      <c r="BU5" s="467"/>
      <c r="BV5" s="465">
        <v>1080010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74.3</v>
      </c>
      <c r="CU5" s="436"/>
      <c r="CV5" s="436"/>
      <c r="CW5" s="436"/>
      <c r="CX5" s="436"/>
      <c r="CY5" s="436"/>
      <c r="CZ5" s="436"/>
      <c r="DA5" s="437"/>
      <c r="DB5" s="435">
        <v>76.599999999999994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56626</v>
      </c>
      <c r="BO6" s="466"/>
      <c r="BP6" s="466"/>
      <c r="BQ6" s="466"/>
      <c r="BR6" s="466"/>
      <c r="BS6" s="466"/>
      <c r="BT6" s="466"/>
      <c r="BU6" s="467"/>
      <c r="BV6" s="465">
        <v>102798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77</v>
      </c>
      <c r="CU6" s="616"/>
      <c r="CV6" s="616"/>
      <c r="CW6" s="616"/>
      <c r="CX6" s="616"/>
      <c r="CY6" s="616"/>
      <c r="CZ6" s="616"/>
      <c r="DA6" s="617"/>
      <c r="DB6" s="615">
        <v>79.5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525970</v>
      </c>
      <c r="CU7" s="466"/>
      <c r="CV7" s="466"/>
      <c r="CW7" s="466"/>
      <c r="CX7" s="466"/>
      <c r="CY7" s="466"/>
      <c r="CZ7" s="466"/>
      <c r="DA7" s="467"/>
      <c r="DB7" s="465">
        <v>604466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56626</v>
      </c>
      <c r="BO8" s="466"/>
      <c r="BP8" s="466"/>
      <c r="BQ8" s="466"/>
      <c r="BR8" s="466"/>
      <c r="BS8" s="466"/>
      <c r="BT8" s="466"/>
      <c r="BU8" s="467"/>
      <c r="BV8" s="465">
        <v>102798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484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-46172</v>
      </c>
      <c r="BO9" s="466"/>
      <c r="BP9" s="466"/>
      <c r="BQ9" s="466"/>
      <c r="BR9" s="466"/>
      <c r="BS9" s="466"/>
      <c r="BT9" s="466"/>
      <c r="BU9" s="467"/>
      <c r="BV9" s="465">
        <v>25098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9.4</v>
      </c>
      <c r="CU9" s="436"/>
      <c r="CV9" s="436"/>
      <c r="CW9" s="436"/>
      <c r="CX9" s="436"/>
      <c r="CY9" s="436"/>
      <c r="CZ9" s="436"/>
      <c r="DA9" s="437"/>
      <c r="DB9" s="435">
        <v>27.3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563</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965</v>
      </c>
      <c r="BO10" s="466"/>
      <c r="BP10" s="466"/>
      <c r="BQ10" s="466"/>
      <c r="BR10" s="466"/>
      <c r="BS10" s="466"/>
      <c r="BT10" s="466"/>
      <c r="BU10" s="467"/>
      <c r="BV10" s="465">
        <v>1212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142107</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414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142000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412</v>
      </c>
      <c r="S13" s="569"/>
      <c r="T13" s="569"/>
      <c r="U13" s="569"/>
      <c r="V13" s="570"/>
      <c r="W13" s="556" t="s">
        <v>138</v>
      </c>
      <c r="X13" s="478"/>
      <c r="Y13" s="478"/>
      <c r="Z13" s="478"/>
      <c r="AA13" s="478"/>
      <c r="AB13" s="479"/>
      <c r="AC13" s="441">
        <v>23</v>
      </c>
      <c r="AD13" s="442"/>
      <c r="AE13" s="442"/>
      <c r="AF13" s="442"/>
      <c r="AG13" s="443"/>
      <c r="AH13" s="441">
        <v>27</v>
      </c>
      <c r="AI13" s="442"/>
      <c r="AJ13" s="442"/>
      <c r="AK13" s="442"/>
      <c r="AL13" s="444"/>
      <c r="AM13" s="534" t="s">
        <v>139</v>
      </c>
      <c r="AN13" s="439"/>
      <c r="AO13" s="439"/>
      <c r="AP13" s="439"/>
      <c r="AQ13" s="439"/>
      <c r="AR13" s="439"/>
      <c r="AS13" s="439"/>
      <c r="AT13" s="440"/>
      <c r="AU13" s="522" t="s">
        <v>118</v>
      </c>
      <c r="AV13" s="523"/>
      <c r="AW13" s="523"/>
      <c r="AX13" s="523"/>
      <c r="AY13" s="445" t="s">
        <v>140</v>
      </c>
      <c r="AZ13" s="446"/>
      <c r="BA13" s="446"/>
      <c r="BB13" s="446"/>
      <c r="BC13" s="446"/>
      <c r="BD13" s="446"/>
      <c r="BE13" s="446"/>
      <c r="BF13" s="446"/>
      <c r="BG13" s="446"/>
      <c r="BH13" s="446"/>
      <c r="BI13" s="446"/>
      <c r="BJ13" s="446"/>
      <c r="BK13" s="446"/>
      <c r="BL13" s="446"/>
      <c r="BM13" s="447"/>
      <c r="BN13" s="465">
        <v>-45207</v>
      </c>
      <c r="BO13" s="466"/>
      <c r="BP13" s="466"/>
      <c r="BQ13" s="466"/>
      <c r="BR13" s="466"/>
      <c r="BS13" s="466"/>
      <c r="BT13" s="466"/>
      <c r="BU13" s="467"/>
      <c r="BV13" s="465">
        <v>26417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1.6</v>
      </c>
      <c r="CU13" s="436"/>
      <c r="CV13" s="436"/>
      <c r="CW13" s="436"/>
      <c r="CX13" s="436"/>
      <c r="CY13" s="436"/>
      <c r="CZ13" s="436"/>
      <c r="DA13" s="437"/>
      <c r="DB13" s="435">
        <v>2.7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433</v>
      </c>
      <c r="S14" s="569"/>
      <c r="T14" s="569"/>
      <c r="U14" s="569"/>
      <c r="V14" s="570"/>
      <c r="W14" s="571"/>
      <c r="X14" s="481"/>
      <c r="Y14" s="481"/>
      <c r="Z14" s="481"/>
      <c r="AA14" s="481"/>
      <c r="AB14" s="482"/>
      <c r="AC14" s="561">
        <v>11.2</v>
      </c>
      <c r="AD14" s="562"/>
      <c r="AE14" s="562"/>
      <c r="AF14" s="562"/>
      <c r="AG14" s="563"/>
      <c r="AH14" s="561">
        <v>12.1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431</v>
      </c>
      <c r="S15" s="569"/>
      <c r="T15" s="569"/>
      <c r="U15" s="569"/>
      <c r="V15" s="570"/>
      <c r="W15" s="556" t="s">
        <v>144</v>
      </c>
      <c r="X15" s="478"/>
      <c r="Y15" s="478"/>
      <c r="Z15" s="478"/>
      <c r="AA15" s="478"/>
      <c r="AB15" s="479"/>
      <c r="AC15" s="441">
        <v>38</v>
      </c>
      <c r="AD15" s="442"/>
      <c r="AE15" s="442"/>
      <c r="AF15" s="442"/>
      <c r="AG15" s="443"/>
      <c r="AH15" s="441">
        <v>45</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82730</v>
      </c>
      <c r="BO15" s="461"/>
      <c r="BP15" s="461"/>
      <c r="BQ15" s="461"/>
      <c r="BR15" s="461"/>
      <c r="BS15" s="461"/>
      <c r="BT15" s="461"/>
      <c r="BU15" s="462"/>
      <c r="BV15" s="460">
        <v>86259</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18.399999999999999</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484913</v>
      </c>
      <c r="BO16" s="466"/>
      <c r="BP16" s="466"/>
      <c r="BQ16" s="466"/>
      <c r="BR16" s="466"/>
      <c r="BS16" s="466"/>
      <c r="BT16" s="466"/>
      <c r="BU16" s="467"/>
      <c r="BV16" s="465">
        <v>559311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148</v>
      </c>
      <c r="S17" s="554"/>
      <c r="T17" s="554"/>
      <c r="U17" s="554"/>
      <c r="V17" s="555"/>
      <c r="W17" s="556" t="s">
        <v>151</v>
      </c>
      <c r="X17" s="478"/>
      <c r="Y17" s="478"/>
      <c r="Z17" s="478"/>
      <c r="AA17" s="478"/>
      <c r="AB17" s="479"/>
      <c r="AC17" s="441">
        <v>145</v>
      </c>
      <c r="AD17" s="442"/>
      <c r="AE17" s="442"/>
      <c r="AF17" s="442"/>
      <c r="AG17" s="443"/>
      <c r="AH17" s="441">
        <v>152</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105022</v>
      </c>
      <c r="BO17" s="466"/>
      <c r="BP17" s="466"/>
      <c r="BQ17" s="466"/>
      <c r="BR17" s="466"/>
      <c r="BS17" s="466"/>
      <c r="BT17" s="466"/>
      <c r="BU17" s="467"/>
      <c r="BV17" s="465">
        <v>109943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77.37</v>
      </c>
      <c r="M18" s="530"/>
      <c r="N18" s="530"/>
      <c r="O18" s="530"/>
      <c r="P18" s="530"/>
      <c r="Q18" s="530"/>
      <c r="R18" s="531"/>
      <c r="S18" s="531"/>
      <c r="T18" s="531"/>
      <c r="U18" s="531"/>
      <c r="V18" s="532"/>
      <c r="W18" s="546"/>
      <c r="X18" s="547"/>
      <c r="Y18" s="547"/>
      <c r="Z18" s="547"/>
      <c r="AA18" s="547"/>
      <c r="AB18" s="557"/>
      <c r="AC18" s="429">
        <v>70.400000000000006</v>
      </c>
      <c r="AD18" s="430"/>
      <c r="AE18" s="430"/>
      <c r="AF18" s="430"/>
      <c r="AG18" s="533"/>
      <c r="AH18" s="429">
        <v>67.900000000000006</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398263</v>
      </c>
      <c r="BO18" s="466"/>
      <c r="BP18" s="466"/>
      <c r="BQ18" s="466"/>
      <c r="BR18" s="466"/>
      <c r="BS18" s="466"/>
      <c r="BT18" s="466"/>
      <c r="BU18" s="467"/>
      <c r="BV18" s="465">
        <v>470731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723022</v>
      </c>
      <c r="BO19" s="466"/>
      <c r="BP19" s="466"/>
      <c r="BQ19" s="466"/>
      <c r="BR19" s="466"/>
      <c r="BS19" s="466"/>
      <c r="BT19" s="466"/>
      <c r="BU19" s="467"/>
      <c r="BV19" s="465">
        <v>897480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211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662613</v>
      </c>
      <c r="BO23" s="466"/>
      <c r="BP23" s="466"/>
      <c r="BQ23" s="466"/>
      <c r="BR23" s="466"/>
      <c r="BS23" s="466"/>
      <c r="BT23" s="466"/>
      <c r="BU23" s="467"/>
      <c r="BV23" s="465">
        <v>647803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5560</v>
      </c>
      <c r="R24" s="442"/>
      <c r="S24" s="442"/>
      <c r="T24" s="442"/>
      <c r="U24" s="442"/>
      <c r="V24" s="443"/>
      <c r="W24" s="507"/>
      <c r="X24" s="498"/>
      <c r="Y24" s="499"/>
      <c r="Z24" s="438" t="s">
        <v>167</v>
      </c>
      <c r="AA24" s="439"/>
      <c r="AB24" s="439"/>
      <c r="AC24" s="439"/>
      <c r="AD24" s="439"/>
      <c r="AE24" s="439"/>
      <c r="AF24" s="439"/>
      <c r="AG24" s="440"/>
      <c r="AH24" s="441">
        <v>15</v>
      </c>
      <c r="AI24" s="442"/>
      <c r="AJ24" s="442"/>
      <c r="AK24" s="442"/>
      <c r="AL24" s="443"/>
      <c r="AM24" s="441">
        <v>43650</v>
      </c>
      <c r="AN24" s="442"/>
      <c r="AO24" s="442"/>
      <c r="AP24" s="442"/>
      <c r="AQ24" s="442"/>
      <c r="AR24" s="443"/>
      <c r="AS24" s="441">
        <v>2910</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462826</v>
      </c>
      <c r="BO24" s="466"/>
      <c r="BP24" s="466"/>
      <c r="BQ24" s="466"/>
      <c r="BR24" s="466"/>
      <c r="BS24" s="466"/>
      <c r="BT24" s="466"/>
      <c r="BU24" s="467"/>
      <c r="BV24" s="465">
        <v>461591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4790</v>
      </c>
      <c r="R25" s="442"/>
      <c r="S25" s="442"/>
      <c r="T25" s="442"/>
      <c r="U25" s="442"/>
      <c r="V25" s="443"/>
      <c r="W25" s="507"/>
      <c r="X25" s="498"/>
      <c r="Y25" s="499"/>
      <c r="Z25" s="438" t="s">
        <v>170</v>
      </c>
      <c r="AA25" s="439"/>
      <c r="AB25" s="439"/>
      <c r="AC25" s="439"/>
      <c r="AD25" s="439"/>
      <c r="AE25" s="439"/>
      <c r="AF25" s="439"/>
      <c r="AG25" s="440"/>
      <c r="AH25" s="441" t="s">
        <v>171</v>
      </c>
      <c r="AI25" s="442"/>
      <c r="AJ25" s="442"/>
      <c r="AK25" s="442"/>
      <c r="AL25" s="443"/>
      <c r="AM25" s="441" t="s">
        <v>171</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t="s">
        <v>127</v>
      </c>
      <c r="BO25" s="461"/>
      <c r="BP25" s="461"/>
      <c r="BQ25" s="461"/>
      <c r="BR25" s="461"/>
      <c r="BS25" s="461"/>
      <c r="BT25" s="461"/>
      <c r="BU25" s="462"/>
      <c r="BV25" s="460" t="s">
        <v>127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4260</v>
      </c>
      <c r="R26" s="442"/>
      <c r="S26" s="442"/>
      <c r="T26" s="442"/>
      <c r="U26" s="442"/>
      <c r="V26" s="443"/>
      <c r="W26" s="507"/>
      <c r="X26" s="498"/>
      <c r="Y26" s="499"/>
      <c r="Z26" s="438" t="s">
        <v>174</v>
      </c>
      <c r="AA26" s="520"/>
      <c r="AB26" s="520"/>
      <c r="AC26" s="520"/>
      <c r="AD26" s="520"/>
      <c r="AE26" s="520"/>
      <c r="AF26" s="520"/>
      <c r="AG26" s="521"/>
      <c r="AH26" s="441" t="s">
        <v>127</v>
      </c>
      <c r="AI26" s="442"/>
      <c r="AJ26" s="442"/>
      <c r="AK26" s="442"/>
      <c r="AL26" s="443"/>
      <c r="AM26" s="441" t="s">
        <v>128</v>
      </c>
      <c r="AN26" s="442"/>
      <c r="AO26" s="442"/>
      <c r="AP26" s="442"/>
      <c r="AQ26" s="442"/>
      <c r="AR26" s="443"/>
      <c r="AS26" s="441" t="s">
        <v>171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1930</v>
      </c>
      <c r="R27" s="442"/>
      <c r="S27" s="442"/>
      <c r="T27" s="442"/>
      <c r="U27" s="442"/>
      <c r="V27" s="443"/>
      <c r="W27" s="507"/>
      <c r="X27" s="498"/>
      <c r="Y27" s="499"/>
      <c r="Z27" s="438" t="s">
        <v>177</v>
      </c>
      <c r="AA27" s="439"/>
      <c r="AB27" s="439"/>
      <c r="AC27" s="439"/>
      <c r="AD27" s="439"/>
      <c r="AE27" s="439"/>
      <c r="AF27" s="439"/>
      <c r="AG27" s="440"/>
      <c r="AH27" s="441" t="s">
        <v>171</v>
      </c>
      <c r="AI27" s="442"/>
      <c r="AJ27" s="442"/>
      <c r="AK27" s="442"/>
      <c r="AL27" s="443"/>
      <c r="AM27" s="441" t="s">
        <v>136</v>
      </c>
      <c r="AN27" s="442"/>
      <c r="AO27" s="442"/>
      <c r="AP27" s="442"/>
      <c r="AQ27" s="442"/>
      <c r="AR27" s="443"/>
      <c r="AS27" s="441" t="s">
        <v>136</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25202</v>
      </c>
      <c r="BO27" s="469"/>
      <c r="BP27" s="469"/>
      <c r="BQ27" s="469"/>
      <c r="BR27" s="469"/>
      <c r="BS27" s="469"/>
      <c r="BT27" s="469"/>
      <c r="BU27" s="470"/>
      <c r="BV27" s="468">
        <v>25189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1200</v>
      </c>
      <c r="R28" s="442"/>
      <c r="S28" s="442"/>
      <c r="T28" s="442"/>
      <c r="U28" s="442"/>
      <c r="V28" s="443"/>
      <c r="W28" s="507"/>
      <c r="X28" s="498"/>
      <c r="Y28" s="499"/>
      <c r="Z28" s="438" t="s">
        <v>180</v>
      </c>
      <c r="AA28" s="439"/>
      <c r="AB28" s="439"/>
      <c r="AC28" s="439"/>
      <c r="AD28" s="439"/>
      <c r="AE28" s="439"/>
      <c r="AF28" s="439"/>
      <c r="AG28" s="440"/>
      <c r="AH28" s="441" t="s">
        <v>171</v>
      </c>
      <c r="AI28" s="442"/>
      <c r="AJ28" s="442"/>
      <c r="AK28" s="442"/>
      <c r="AL28" s="443"/>
      <c r="AM28" s="441" t="s">
        <v>136</v>
      </c>
      <c r="AN28" s="442"/>
      <c r="AO28" s="442"/>
      <c r="AP28" s="442"/>
      <c r="AQ28" s="442"/>
      <c r="AR28" s="443"/>
      <c r="AS28" s="441" t="s">
        <v>171</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582274</v>
      </c>
      <c r="BO28" s="461"/>
      <c r="BP28" s="461"/>
      <c r="BQ28" s="461"/>
      <c r="BR28" s="461"/>
      <c r="BS28" s="461"/>
      <c r="BT28" s="461"/>
      <c r="BU28" s="462"/>
      <c r="BV28" s="460">
        <v>581309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6</v>
      </c>
      <c r="M29" s="442"/>
      <c r="N29" s="442"/>
      <c r="O29" s="442"/>
      <c r="P29" s="443"/>
      <c r="Q29" s="441">
        <v>1085</v>
      </c>
      <c r="R29" s="442"/>
      <c r="S29" s="442"/>
      <c r="T29" s="442"/>
      <c r="U29" s="442"/>
      <c r="V29" s="443"/>
      <c r="W29" s="508"/>
      <c r="X29" s="509"/>
      <c r="Y29" s="510"/>
      <c r="Z29" s="438" t="s">
        <v>183</v>
      </c>
      <c r="AA29" s="439"/>
      <c r="AB29" s="439"/>
      <c r="AC29" s="439"/>
      <c r="AD29" s="439"/>
      <c r="AE29" s="439"/>
      <c r="AF29" s="439"/>
      <c r="AG29" s="440"/>
      <c r="AH29" s="441">
        <v>15</v>
      </c>
      <c r="AI29" s="442"/>
      <c r="AJ29" s="442"/>
      <c r="AK29" s="442"/>
      <c r="AL29" s="443"/>
      <c r="AM29" s="441">
        <v>43650</v>
      </c>
      <c r="AN29" s="442"/>
      <c r="AO29" s="442"/>
      <c r="AP29" s="442"/>
      <c r="AQ29" s="442"/>
      <c r="AR29" s="443"/>
      <c r="AS29" s="441">
        <v>2910</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95483</v>
      </c>
      <c r="BO29" s="466"/>
      <c r="BP29" s="466"/>
      <c r="BQ29" s="466"/>
      <c r="BR29" s="466"/>
      <c r="BS29" s="466"/>
      <c r="BT29" s="466"/>
      <c r="BU29" s="467"/>
      <c r="BV29" s="465">
        <v>68396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92.2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346831</v>
      </c>
      <c r="BO30" s="469"/>
      <c r="BP30" s="469"/>
      <c r="BQ30" s="469"/>
      <c r="BR30" s="469"/>
      <c r="BS30" s="469"/>
      <c r="BT30" s="469"/>
      <c r="BU30" s="470"/>
      <c r="BV30" s="468">
        <v>336470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南信州広域連合（一般会計）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株式会社　信州平谷温泉</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南信州広域連合（南信州広域振興基金特別会計）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有限会社　みなみ信州平谷リゾート</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国保直営診療所特別会計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南信州広域連合（飯田広域消防特別会計）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南信州広域連合（稲葉クリーンセンター特別会計）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長野県市町村自治振興組合（一般会計）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長野県地方税滞納整理機構（一般会計）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長野県市町村総合事務組合（一般会計）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長野県市町村総合事務組合（非常勤職員公務災害補償特別会計）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長野県後期高齢者医療広域連合（一般会計）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長野県後期高齢者医療広域連合（後期高齢者医療事業特別会計）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SAxi7sgoH0W0UBRK5QZ09xyPZspGFSF7/DFnSQiADA4qV21bhQk54vdB6AM5daItL0Qy4p0ft2plLw8Jj0F/Q==" saltValue="uOLBAzJs70/fPSwVZo0u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1" t="s">
        <v>558</v>
      </c>
      <c r="D34" s="1251"/>
      <c r="E34" s="1252"/>
      <c r="F34" s="32">
        <v>17.07</v>
      </c>
      <c r="G34" s="33">
        <v>15.2</v>
      </c>
      <c r="H34" s="33">
        <v>11.84</v>
      </c>
      <c r="I34" s="33">
        <v>17</v>
      </c>
      <c r="J34" s="34">
        <v>10.76</v>
      </c>
      <c r="K34" s="22"/>
      <c r="L34" s="22"/>
      <c r="M34" s="22"/>
      <c r="N34" s="22"/>
      <c r="O34" s="22"/>
      <c r="P34" s="22"/>
    </row>
    <row r="35" spans="1:16" ht="39" customHeight="1" x14ac:dyDescent="0.15">
      <c r="A35" s="22"/>
      <c r="B35" s="35"/>
      <c r="C35" s="1245" t="s">
        <v>559</v>
      </c>
      <c r="D35" s="1246"/>
      <c r="E35" s="1247"/>
      <c r="F35" s="36">
        <v>3.22</v>
      </c>
      <c r="G35" s="37">
        <v>3.3</v>
      </c>
      <c r="H35" s="37">
        <v>5.82</v>
      </c>
      <c r="I35" s="37">
        <v>0.73</v>
      </c>
      <c r="J35" s="38">
        <v>1.56</v>
      </c>
      <c r="K35" s="22"/>
      <c r="L35" s="22"/>
      <c r="M35" s="22"/>
      <c r="N35" s="22"/>
      <c r="O35" s="22"/>
      <c r="P35" s="22"/>
    </row>
    <row r="36" spans="1:16" ht="39" customHeight="1" x14ac:dyDescent="0.15">
      <c r="A36" s="22"/>
      <c r="B36" s="35"/>
      <c r="C36" s="1245" t="s">
        <v>560</v>
      </c>
      <c r="D36" s="1246"/>
      <c r="E36" s="1247"/>
      <c r="F36" s="36">
        <v>1.06</v>
      </c>
      <c r="G36" s="37">
        <v>0.92</v>
      </c>
      <c r="H36" s="37">
        <v>0.27</v>
      </c>
      <c r="I36" s="37">
        <v>1</v>
      </c>
      <c r="J36" s="38">
        <v>0.97</v>
      </c>
      <c r="K36" s="22"/>
      <c r="L36" s="22"/>
      <c r="M36" s="22"/>
      <c r="N36" s="22"/>
      <c r="O36" s="22"/>
      <c r="P36" s="22"/>
    </row>
    <row r="37" spans="1:16" ht="39" customHeight="1" x14ac:dyDescent="0.15">
      <c r="A37" s="22"/>
      <c r="B37" s="35"/>
      <c r="C37" s="1245" t="s">
        <v>561</v>
      </c>
      <c r="D37" s="1246"/>
      <c r="E37" s="1247"/>
      <c r="F37" s="36">
        <v>0.33</v>
      </c>
      <c r="G37" s="37">
        <v>0.44</v>
      </c>
      <c r="H37" s="37">
        <v>0.37</v>
      </c>
      <c r="I37" s="37">
        <v>0.34</v>
      </c>
      <c r="J37" s="38">
        <v>0.5</v>
      </c>
      <c r="K37" s="22"/>
      <c r="L37" s="22"/>
      <c r="M37" s="22"/>
      <c r="N37" s="22"/>
      <c r="O37" s="22"/>
      <c r="P37" s="22"/>
    </row>
    <row r="38" spans="1:16" ht="39" customHeight="1" x14ac:dyDescent="0.15">
      <c r="A38" s="22"/>
      <c r="B38" s="35"/>
      <c r="C38" s="1245" t="s">
        <v>562</v>
      </c>
      <c r="D38" s="1246"/>
      <c r="E38" s="1247"/>
      <c r="F38" s="36">
        <v>0.12</v>
      </c>
      <c r="G38" s="37">
        <v>0.13</v>
      </c>
      <c r="H38" s="37">
        <v>0.15</v>
      </c>
      <c r="I38" s="37">
        <v>0.08</v>
      </c>
      <c r="J38" s="38">
        <v>0.09</v>
      </c>
      <c r="K38" s="22"/>
      <c r="L38" s="22"/>
      <c r="M38" s="22"/>
      <c r="N38" s="22"/>
      <c r="O38" s="22"/>
      <c r="P38" s="22"/>
    </row>
    <row r="39" spans="1:16" ht="39" customHeight="1" x14ac:dyDescent="0.15">
      <c r="A39" s="22"/>
      <c r="B39" s="35"/>
      <c r="C39" s="1245" t="s">
        <v>563</v>
      </c>
      <c r="D39" s="1246"/>
      <c r="E39" s="1247"/>
      <c r="F39" s="36">
        <v>0.04</v>
      </c>
      <c r="G39" s="37">
        <v>0.05</v>
      </c>
      <c r="H39" s="37">
        <v>0.05</v>
      </c>
      <c r="I39" s="37">
        <v>0.05</v>
      </c>
      <c r="J39" s="38">
        <v>0.05</v>
      </c>
      <c r="K39" s="22"/>
      <c r="L39" s="22"/>
      <c r="M39" s="22"/>
      <c r="N39" s="22"/>
      <c r="O39" s="22"/>
      <c r="P39" s="22"/>
    </row>
    <row r="40" spans="1:16" ht="39" customHeight="1" x14ac:dyDescent="0.15">
      <c r="A40" s="22"/>
      <c r="B40" s="35"/>
      <c r="C40" s="1245" t="s">
        <v>564</v>
      </c>
      <c r="D40" s="1246"/>
      <c r="E40" s="1247"/>
      <c r="F40" s="36">
        <v>0.04</v>
      </c>
      <c r="G40" s="37">
        <v>0.01</v>
      </c>
      <c r="H40" s="37">
        <v>0.01</v>
      </c>
      <c r="I40" s="37">
        <v>0.01</v>
      </c>
      <c r="J40" s="38">
        <v>0.01</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565</v>
      </c>
      <c r="D42" s="1246"/>
      <c r="E42" s="1247"/>
      <c r="F42" s="36" t="s">
        <v>509</v>
      </c>
      <c r="G42" s="37" t="s">
        <v>509</v>
      </c>
      <c r="H42" s="37" t="s">
        <v>509</v>
      </c>
      <c r="I42" s="37" t="s">
        <v>509</v>
      </c>
      <c r="J42" s="38" t="s">
        <v>509</v>
      </c>
      <c r="K42" s="22"/>
      <c r="L42" s="22"/>
      <c r="M42" s="22"/>
      <c r="N42" s="22"/>
      <c r="O42" s="22"/>
      <c r="P42" s="22"/>
    </row>
    <row r="43" spans="1:16" ht="39" customHeight="1" thickBot="1" x14ac:dyDescent="0.2">
      <c r="A43" s="22"/>
      <c r="B43" s="40"/>
      <c r="C43" s="1248" t="s">
        <v>566</v>
      </c>
      <c r="D43" s="1249"/>
      <c r="E43" s="1250"/>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QqttRaT6i0E/Uiiy9NN7btrRuoCdlijOnOpHUy35r+7iNEQmTSmVR0pfvO6qS9ENLgiua/bB6FcZH7Z9Q/LMQ==" saltValue="s3z9Us9TcyvX1adUkj6h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141</v>
      </c>
      <c r="L45" s="60">
        <v>92</v>
      </c>
      <c r="M45" s="60">
        <v>97</v>
      </c>
      <c r="N45" s="60">
        <v>103</v>
      </c>
      <c r="O45" s="61">
        <v>68</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509</v>
      </c>
      <c r="L46" s="64" t="s">
        <v>509</v>
      </c>
      <c r="M46" s="64" t="s">
        <v>509</v>
      </c>
      <c r="N46" s="64" t="s">
        <v>509</v>
      </c>
      <c r="O46" s="65" t="s">
        <v>509</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509</v>
      </c>
      <c r="L47" s="64" t="s">
        <v>509</v>
      </c>
      <c r="M47" s="64" t="s">
        <v>509</v>
      </c>
      <c r="N47" s="64" t="s">
        <v>509</v>
      </c>
      <c r="O47" s="65" t="s">
        <v>509</v>
      </c>
      <c r="P47" s="48"/>
      <c r="Q47" s="48"/>
      <c r="R47" s="48"/>
      <c r="S47" s="48"/>
      <c r="T47" s="48"/>
      <c r="U47" s="48"/>
    </row>
    <row r="48" spans="1:21" ht="30.75" customHeight="1" x14ac:dyDescent="0.15">
      <c r="A48" s="48"/>
      <c r="B48" s="1273"/>
      <c r="C48" s="1274"/>
      <c r="D48" s="62"/>
      <c r="E48" s="1255" t="s">
        <v>14</v>
      </c>
      <c r="F48" s="1255"/>
      <c r="G48" s="1255"/>
      <c r="H48" s="1255"/>
      <c r="I48" s="1255"/>
      <c r="J48" s="1256"/>
      <c r="K48" s="63">
        <v>6</v>
      </c>
      <c r="L48" s="64">
        <v>6</v>
      </c>
      <c r="M48" s="64">
        <v>6</v>
      </c>
      <c r="N48" s="64">
        <v>6</v>
      </c>
      <c r="O48" s="65">
        <v>10</v>
      </c>
      <c r="P48" s="48"/>
      <c r="Q48" s="48"/>
      <c r="R48" s="48"/>
      <c r="S48" s="48"/>
      <c r="T48" s="48"/>
      <c r="U48" s="48"/>
    </row>
    <row r="49" spans="1:21" ht="30.75" customHeight="1" x14ac:dyDescent="0.15">
      <c r="A49" s="48"/>
      <c r="B49" s="1273"/>
      <c r="C49" s="1274"/>
      <c r="D49" s="62"/>
      <c r="E49" s="1255" t="s">
        <v>15</v>
      </c>
      <c r="F49" s="1255"/>
      <c r="G49" s="1255"/>
      <c r="H49" s="1255"/>
      <c r="I49" s="1255"/>
      <c r="J49" s="1256"/>
      <c r="K49" s="63">
        <v>9</v>
      </c>
      <c r="L49" s="64">
        <v>2</v>
      </c>
      <c r="M49" s="64">
        <v>2</v>
      </c>
      <c r="N49" s="64">
        <v>2</v>
      </c>
      <c r="O49" s="65">
        <v>1</v>
      </c>
      <c r="P49" s="48"/>
      <c r="Q49" s="48"/>
      <c r="R49" s="48"/>
      <c r="S49" s="48"/>
      <c r="T49" s="48"/>
      <c r="U49" s="48"/>
    </row>
    <row r="50" spans="1:21" ht="30.75" customHeight="1" x14ac:dyDescent="0.15">
      <c r="A50" s="48"/>
      <c r="B50" s="1273"/>
      <c r="C50" s="1274"/>
      <c r="D50" s="62"/>
      <c r="E50" s="1255" t="s">
        <v>16</v>
      </c>
      <c r="F50" s="1255"/>
      <c r="G50" s="1255"/>
      <c r="H50" s="1255"/>
      <c r="I50" s="1255"/>
      <c r="J50" s="1256"/>
      <c r="K50" s="63" t="s">
        <v>509</v>
      </c>
      <c r="L50" s="64" t="s">
        <v>509</v>
      </c>
      <c r="M50" s="64" t="s">
        <v>509</v>
      </c>
      <c r="N50" s="64" t="s">
        <v>509</v>
      </c>
      <c r="O50" s="65" t="s">
        <v>509</v>
      </c>
      <c r="P50" s="48"/>
      <c r="Q50" s="48"/>
      <c r="R50" s="48"/>
      <c r="S50" s="48"/>
      <c r="T50" s="48"/>
      <c r="U50" s="48"/>
    </row>
    <row r="51" spans="1:21" ht="30.75" customHeight="1" x14ac:dyDescent="0.15">
      <c r="A51" s="48"/>
      <c r="B51" s="1275"/>
      <c r="C51" s="1276"/>
      <c r="D51" s="66"/>
      <c r="E51" s="1255" t="s">
        <v>17</v>
      </c>
      <c r="F51" s="1255"/>
      <c r="G51" s="1255"/>
      <c r="H51" s="1255"/>
      <c r="I51" s="1255"/>
      <c r="J51" s="1256"/>
      <c r="K51" s="63" t="s">
        <v>509</v>
      </c>
      <c r="L51" s="64" t="s">
        <v>509</v>
      </c>
      <c r="M51" s="64" t="s">
        <v>509</v>
      </c>
      <c r="N51" s="64" t="s">
        <v>509</v>
      </c>
      <c r="O51" s="65" t="s">
        <v>509</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123</v>
      </c>
      <c r="L52" s="64">
        <v>86</v>
      </c>
      <c r="M52" s="64">
        <v>85</v>
      </c>
      <c r="N52" s="64">
        <v>96</v>
      </c>
      <c r="O52" s="65">
        <v>84</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33</v>
      </c>
      <c r="L53" s="69">
        <v>14</v>
      </c>
      <c r="M53" s="69">
        <v>20</v>
      </c>
      <c r="N53" s="69">
        <v>15</v>
      </c>
      <c r="O53" s="70">
        <v>-5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1" t="s">
        <v>24</v>
      </c>
      <c r="C57" s="1262"/>
      <c r="D57" s="1265" t="s">
        <v>25</v>
      </c>
      <c r="E57" s="1266"/>
      <c r="F57" s="1266"/>
      <c r="G57" s="1266"/>
      <c r="H57" s="1266"/>
      <c r="I57" s="1266"/>
      <c r="J57" s="1267"/>
      <c r="K57" s="82" t="s">
        <v>596</v>
      </c>
      <c r="L57" s="83" t="s">
        <v>509</v>
      </c>
      <c r="M57" s="83" t="s">
        <v>509</v>
      </c>
      <c r="N57" s="83" t="s">
        <v>509</v>
      </c>
      <c r="O57" s="84" t="s">
        <v>509</v>
      </c>
    </row>
    <row r="58" spans="1:21" ht="31.5" customHeight="1" thickBot="1" x14ac:dyDescent="0.2">
      <c r="B58" s="1263"/>
      <c r="C58" s="1264"/>
      <c r="D58" s="1268" t="s">
        <v>26</v>
      </c>
      <c r="E58" s="1269"/>
      <c r="F58" s="1269"/>
      <c r="G58" s="1269"/>
      <c r="H58" s="1269"/>
      <c r="I58" s="1269"/>
      <c r="J58" s="1270"/>
      <c r="K58" s="85" t="s">
        <v>596</v>
      </c>
      <c r="L58" s="86" t="s">
        <v>509</v>
      </c>
      <c r="M58" s="86" t="s">
        <v>509</v>
      </c>
      <c r="N58" s="86" t="s">
        <v>509</v>
      </c>
      <c r="O58" s="87" t="s">
        <v>509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BsaRUWWGcleYU9+EBjuLe7QVcxLBLj82ikFv+uWBxqT+BJ9YNJjEPIFdZYecm6dqtHOr4+Kq40Jsj4rea3og==" saltValue="HG/QaF3ZkgO2Z4wT/mJ6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91" t="s">
        <v>29</v>
      </c>
      <c r="C41" s="1292"/>
      <c r="D41" s="101"/>
      <c r="E41" s="1293" t="s">
        <v>30</v>
      </c>
      <c r="F41" s="1293"/>
      <c r="G41" s="1293"/>
      <c r="H41" s="1294"/>
      <c r="I41" s="102">
        <v>1055</v>
      </c>
      <c r="J41" s="103">
        <v>1040</v>
      </c>
      <c r="K41" s="103">
        <v>703</v>
      </c>
      <c r="L41" s="103">
        <v>648</v>
      </c>
      <c r="M41" s="104">
        <v>663</v>
      </c>
    </row>
    <row r="42" spans="2:13" ht="27.75" customHeight="1" x14ac:dyDescent="0.15">
      <c r="B42" s="1281"/>
      <c r="C42" s="1282"/>
      <c r="D42" s="105"/>
      <c r="E42" s="1285" t="s">
        <v>31</v>
      </c>
      <c r="F42" s="1285"/>
      <c r="G42" s="1285"/>
      <c r="H42" s="1286"/>
      <c r="I42" s="106" t="s">
        <v>509</v>
      </c>
      <c r="J42" s="107" t="s">
        <v>509</v>
      </c>
      <c r="K42" s="107" t="s">
        <v>509</v>
      </c>
      <c r="L42" s="107" t="s">
        <v>509</v>
      </c>
      <c r="M42" s="108" t="s">
        <v>509</v>
      </c>
    </row>
    <row r="43" spans="2:13" ht="27.75" customHeight="1" x14ac:dyDescent="0.15">
      <c r="B43" s="1281"/>
      <c r="C43" s="1282"/>
      <c r="D43" s="105"/>
      <c r="E43" s="1285" t="s">
        <v>32</v>
      </c>
      <c r="F43" s="1285"/>
      <c r="G43" s="1285"/>
      <c r="H43" s="1286"/>
      <c r="I43" s="106">
        <v>62</v>
      </c>
      <c r="J43" s="107">
        <v>69</v>
      </c>
      <c r="K43" s="107">
        <v>122</v>
      </c>
      <c r="L43" s="107">
        <v>161</v>
      </c>
      <c r="M43" s="108">
        <v>288</v>
      </c>
    </row>
    <row r="44" spans="2:13" ht="27.75" customHeight="1" x14ac:dyDescent="0.15">
      <c r="B44" s="1281"/>
      <c r="C44" s="1282"/>
      <c r="D44" s="105"/>
      <c r="E44" s="1285" t="s">
        <v>33</v>
      </c>
      <c r="F44" s="1285"/>
      <c r="G44" s="1285"/>
      <c r="H44" s="1286"/>
      <c r="I44" s="106">
        <v>6</v>
      </c>
      <c r="J44" s="107">
        <v>9</v>
      </c>
      <c r="K44" s="107">
        <v>29</v>
      </c>
      <c r="L44" s="107">
        <v>44</v>
      </c>
      <c r="M44" s="108">
        <v>30</v>
      </c>
    </row>
    <row r="45" spans="2:13" ht="27.75" customHeight="1" x14ac:dyDescent="0.15">
      <c r="B45" s="1281"/>
      <c r="C45" s="1282"/>
      <c r="D45" s="105"/>
      <c r="E45" s="1285" t="s">
        <v>34</v>
      </c>
      <c r="F45" s="1285"/>
      <c r="G45" s="1285"/>
      <c r="H45" s="1286"/>
      <c r="I45" s="106">
        <v>106</v>
      </c>
      <c r="J45" s="107">
        <v>81</v>
      </c>
      <c r="K45" s="107">
        <v>73</v>
      </c>
      <c r="L45" s="107">
        <v>133</v>
      </c>
      <c r="M45" s="108">
        <v>125</v>
      </c>
    </row>
    <row r="46" spans="2:13" ht="27.75" customHeight="1" x14ac:dyDescent="0.15">
      <c r="B46" s="1281"/>
      <c r="C46" s="1282"/>
      <c r="D46" s="109"/>
      <c r="E46" s="1285" t="s">
        <v>35</v>
      </c>
      <c r="F46" s="1285"/>
      <c r="G46" s="1285"/>
      <c r="H46" s="1286"/>
      <c r="I46" s="106" t="s">
        <v>509</v>
      </c>
      <c r="J46" s="107" t="s">
        <v>509</v>
      </c>
      <c r="K46" s="107" t="s">
        <v>509</v>
      </c>
      <c r="L46" s="107" t="s">
        <v>509</v>
      </c>
      <c r="M46" s="108" t="s">
        <v>509</v>
      </c>
    </row>
    <row r="47" spans="2:13" ht="27.75" customHeight="1" x14ac:dyDescent="0.15">
      <c r="B47" s="1281"/>
      <c r="C47" s="1282"/>
      <c r="D47" s="110"/>
      <c r="E47" s="1295" t="s">
        <v>36</v>
      </c>
      <c r="F47" s="1296"/>
      <c r="G47" s="1296"/>
      <c r="H47" s="1297"/>
      <c r="I47" s="106" t="s">
        <v>509</v>
      </c>
      <c r="J47" s="107" t="s">
        <v>509</v>
      </c>
      <c r="K47" s="107" t="s">
        <v>509</v>
      </c>
      <c r="L47" s="107" t="s">
        <v>509</v>
      </c>
      <c r="M47" s="108" t="s">
        <v>509</v>
      </c>
    </row>
    <row r="48" spans="2:13" ht="27.75" customHeight="1" x14ac:dyDescent="0.15">
      <c r="B48" s="1281"/>
      <c r="C48" s="1282"/>
      <c r="D48" s="105"/>
      <c r="E48" s="1285" t="s">
        <v>37</v>
      </c>
      <c r="F48" s="1285"/>
      <c r="G48" s="1285"/>
      <c r="H48" s="1286"/>
      <c r="I48" s="106" t="s">
        <v>509</v>
      </c>
      <c r="J48" s="107" t="s">
        <v>509</v>
      </c>
      <c r="K48" s="107" t="s">
        <v>509</v>
      </c>
      <c r="L48" s="107" t="s">
        <v>509</v>
      </c>
      <c r="M48" s="108" t="s">
        <v>509</v>
      </c>
    </row>
    <row r="49" spans="2:13" ht="27.75" customHeight="1" x14ac:dyDescent="0.15">
      <c r="B49" s="1283"/>
      <c r="C49" s="1284"/>
      <c r="D49" s="105"/>
      <c r="E49" s="1285" t="s">
        <v>38</v>
      </c>
      <c r="F49" s="1285"/>
      <c r="G49" s="1285"/>
      <c r="H49" s="1286"/>
      <c r="I49" s="106" t="s">
        <v>509</v>
      </c>
      <c r="J49" s="107" t="s">
        <v>509</v>
      </c>
      <c r="K49" s="107" t="s">
        <v>509</v>
      </c>
      <c r="L49" s="107" t="s">
        <v>509</v>
      </c>
      <c r="M49" s="108" t="s">
        <v>509</v>
      </c>
    </row>
    <row r="50" spans="2:13" ht="27.75" customHeight="1" x14ac:dyDescent="0.15">
      <c r="B50" s="1279" t="s">
        <v>39</v>
      </c>
      <c r="C50" s="1280"/>
      <c r="D50" s="111"/>
      <c r="E50" s="1285" t="s">
        <v>40</v>
      </c>
      <c r="F50" s="1285"/>
      <c r="G50" s="1285"/>
      <c r="H50" s="1286"/>
      <c r="I50" s="106">
        <v>1244</v>
      </c>
      <c r="J50" s="107">
        <v>1351</v>
      </c>
      <c r="K50" s="107">
        <v>1157</v>
      </c>
      <c r="L50" s="107">
        <v>1092</v>
      </c>
      <c r="M50" s="108">
        <v>1115</v>
      </c>
    </row>
    <row r="51" spans="2:13" ht="27.75" customHeight="1" x14ac:dyDescent="0.15">
      <c r="B51" s="1281"/>
      <c r="C51" s="1282"/>
      <c r="D51" s="105"/>
      <c r="E51" s="1285" t="s">
        <v>41</v>
      </c>
      <c r="F51" s="1285"/>
      <c r="G51" s="1285"/>
      <c r="H51" s="1286"/>
      <c r="I51" s="106" t="s">
        <v>509</v>
      </c>
      <c r="J51" s="107" t="s">
        <v>509</v>
      </c>
      <c r="K51" s="107" t="s">
        <v>509</v>
      </c>
      <c r="L51" s="107" t="s">
        <v>509</v>
      </c>
      <c r="M51" s="108" t="s">
        <v>509</v>
      </c>
    </row>
    <row r="52" spans="2:13" ht="27.75" customHeight="1" x14ac:dyDescent="0.15">
      <c r="B52" s="1283"/>
      <c r="C52" s="1284"/>
      <c r="D52" s="105"/>
      <c r="E52" s="1285" t="s">
        <v>42</v>
      </c>
      <c r="F52" s="1285"/>
      <c r="G52" s="1285"/>
      <c r="H52" s="1286"/>
      <c r="I52" s="106">
        <v>941</v>
      </c>
      <c r="J52" s="107">
        <v>902</v>
      </c>
      <c r="K52" s="107">
        <v>845</v>
      </c>
      <c r="L52" s="107">
        <v>885</v>
      </c>
      <c r="M52" s="108">
        <v>902</v>
      </c>
    </row>
    <row r="53" spans="2:13" ht="27.75" customHeight="1" thickBot="1" x14ac:dyDescent="0.2">
      <c r="B53" s="1287" t="s">
        <v>43</v>
      </c>
      <c r="C53" s="1288"/>
      <c r="D53" s="112"/>
      <c r="E53" s="1289" t="s">
        <v>44</v>
      </c>
      <c r="F53" s="1289"/>
      <c r="G53" s="1289"/>
      <c r="H53" s="1290"/>
      <c r="I53" s="113">
        <v>-955</v>
      </c>
      <c r="J53" s="114">
        <v>-1054</v>
      </c>
      <c r="K53" s="114">
        <v>-1075</v>
      </c>
      <c r="L53" s="114">
        <v>-990</v>
      </c>
      <c r="M53" s="115">
        <v>-910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w9EWODobmrR+NgUOBXSZ1IumluTZQPAtydC/BNg0xd9cEZCwtUqiR04nNDljvNUgV4ONthMtFaKtQg0i3lGJA==" saltValue="dwta5pBOJSYI/Rys5rNq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306" t="s">
        <v>47</v>
      </c>
      <c r="D55" s="1306"/>
      <c r="E55" s="1307"/>
      <c r="F55" s="127">
        <v>722</v>
      </c>
      <c r="G55" s="127">
        <v>581</v>
      </c>
      <c r="H55" s="128">
        <v>582</v>
      </c>
    </row>
    <row r="56" spans="2:8" ht="52.5" customHeight="1" x14ac:dyDescent="0.15">
      <c r="B56" s="129"/>
      <c r="C56" s="1308" t="s">
        <v>48</v>
      </c>
      <c r="D56" s="1308"/>
      <c r="E56" s="1309"/>
      <c r="F56" s="130">
        <v>36</v>
      </c>
      <c r="G56" s="130">
        <v>68</v>
      </c>
      <c r="H56" s="131">
        <v>95</v>
      </c>
    </row>
    <row r="57" spans="2:8" ht="53.25" customHeight="1" x14ac:dyDescent="0.15">
      <c r="B57" s="129"/>
      <c r="C57" s="1310" t="s">
        <v>49</v>
      </c>
      <c r="D57" s="1310"/>
      <c r="E57" s="1311"/>
      <c r="F57" s="132">
        <v>326</v>
      </c>
      <c r="G57" s="132">
        <v>336</v>
      </c>
      <c r="H57" s="133">
        <v>347</v>
      </c>
    </row>
    <row r="58" spans="2:8" ht="45.75" customHeight="1" x14ac:dyDescent="0.15">
      <c r="B58" s="134"/>
      <c r="C58" s="1298" t="s">
        <v>591</v>
      </c>
      <c r="D58" s="1299"/>
      <c r="E58" s="1300"/>
      <c r="F58" s="135">
        <v>94</v>
      </c>
      <c r="G58" s="135">
        <v>94</v>
      </c>
      <c r="H58" s="136">
        <v>94</v>
      </c>
    </row>
    <row r="59" spans="2:8" ht="45.75" customHeight="1" x14ac:dyDescent="0.15">
      <c r="B59" s="134"/>
      <c r="C59" s="1298" t="s">
        <v>592</v>
      </c>
      <c r="D59" s="1299"/>
      <c r="E59" s="1300"/>
      <c r="F59" s="135">
        <v>75</v>
      </c>
      <c r="G59" s="135">
        <v>81</v>
      </c>
      <c r="H59" s="136">
        <v>86</v>
      </c>
    </row>
    <row r="60" spans="2:8" ht="45.75" customHeight="1" x14ac:dyDescent="0.15">
      <c r="B60" s="134"/>
      <c r="C60" s="1298" t="s">
        <v>593</v>
      </c>
      <c r="D60" s="1299"/>
      <c r="E60" s="1300"/>
      <c r="F60" s="135">
        <v>72</v>
      </c>
      <c r="G60" s="135">
        <v>77</v>
      </c>
      <c r="H60" s="136">
        <v>82</v>
      </c>
    </row>
    <row r="61" spans="2:8" ht="45.75" customHeight="1" x14ac:dyDescent="0.15">
      <c r="B61" s="134"/>
      <c r="C61" s="1298" t="s">
        <v>594</v>
      </c>
      <c r="D61" s="1299"/>
      <c r="E61" s="1300"/>
      <c r="F61" s="135">
        <v>42</v>
      </c>
      <c r="G61" s="135">
        <v>42</v>
      </c>
      <c r="H61" s="136">
        <v>42</v>
      </c>
    </row>
    <row r="62" spans="2:8" ht="45.75" customHeight="1" thickBot="1" x14ac:dyDescent="0.2">
      <c r="B62" s="137"/>
      <c r="C62" s="1301" t="s">
        <v>595</v>
      </c>
      <c r="D62" s="1302"/>
      <c r="E62" s="1303"/>
      <c r="F62" s="138">
        <v>23</v>
      </c>
      <c r="G62" s="138">
        <v>23</v>
      </c>
      <c r="H62" s="139">
        <v>23</v>
      </c>
    </row>
    <row r="63" spans="2:8" ht="52.5" customHeight="1" thickBot="1" x14ac:dyDescent="0.2">
      <c r="B63" s="140"/>
      <c r="C63" s="1304" t="s">
        <v>50</v>
      </c>
      <c r="D63" s="1304"/>
      <c r="E63" s="1305"/>
      <c r="F63" s="141">
        <v>1085</v>
      </c>
      <c r="G63" s="141">
        <v>986</v>
      </c>
      <c r="H63" s="142">
        <v>1025</v>
      </c>
    </row>
    <row r="64" spans="2:8" ht="15" customHeight="1" x14ac:dyDescent="0.15"/>
    <row r="65" ht="0" hidden="1" customHeight="1" x14ac:dyDescent="0.15"/>
    <row r="66" ht="0" hidden="1" customHeight="1" x14ac:dyDescent="0.15"/>
  </sheetData>
  <sheetProtection algorithmName="SHA-512" hashValue="760pp22lHojM8G/uxYFsiv69TeLJ9TtT9L5SSOASgTDk6GrWpqUHQxtrs/y3wxMFrSLNVUEgeFLs6Wcvphtjqg==" saltValue="DIghUxQ06ZvsfRllnkGz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21"/>
      <c r="H50" s="1321"/>
      <c r="I50" s="1321"/>
      <c r="J50" s="1321"/>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551</v>
      </c>
      <c r="BQ50" s="1325"/>
      <c r="BR50" s="1325"/>
      <c r="BS50" s="1325"/>
      <c r="BT50" s="1325"/>
      <c r="BU50" s="1325"/>
      <c r="BV50" s="1325"/>
      <c r="BW50" s="1325"/>
      <c r="BX50" s="1325" t="s">
        <v>552</v>
      </c>
      <c r="BY50" s="1325"/>
      <c r="BZ50" s="1325"/>
      <c r="CA50" s="1325"/>
      <c r="CB50" s="1325"/>
      <c r="CC50" s="1325"/>
      <c r="CD50" s="1325"/>
      <c r="CE50" s="1325"/>
      <c r="CF50" s="1325" t="s">
        <v>553</v>
      </c>
      <c r="CG50" s="1325"/>
      <c r="CH50" s="1325"/>
      <c r="CI50" s="1325"/>
      <c r="CJ50" s="1325"/>
      <c r="CK50" s="1325"/>
      <c r="CL50" s="1325"/>
      <c r="CM50" s="1325"/>
      <c r="CN50" s="1325" t="s">
        <v>554</v>
      </c>
      <c r="CO50" s="1325"/>
      <c r="CP50" s="1325"/>
      <c r="CQ50" s="1325"/>
      <c r="CR50" s="1325"/>
      <c r="CS50" s="1325"/>
      <c r="CT50" s="1325"/>
      <c r="CU50" s="1325"/>
      <c r="CV50" s="1325" t="s">
        <v>555</v>
      </c>
      <c r="CW50" s="1325"/>
      <c r="CX50" s="1325"/>
      <c r="CY50" s="1325"/>
      <c r="CZ50" s="1325"/>
      <c r="DA50" s="1325"/>
      <c r="DB50" s="1325"/>
      <c r="DC50" s="1325"/>
    </row>
    <row r="51" spans="1:109" ht="13.5" customHeight="1" x14ac:dyDescent="0.15">
      <c r="B51" s="394"/>
      <c r="G51" s="1332"/>
      <c r="H51" s="1332"/>
      <c r="I51" s="1330"/>
      <c r="J51" s="1330"/>
      <c r="K51" s="1327"/>
      <c r="L51" s="1327"/>
      <c r="M51" s="1327"/>
      <c r="N51" s="1327"/>
      <c r="AM51" s="403"/>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9"/>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4"/>
      <c r="G52" s="1332"/>
      <c r="H52" s="1332"/>
      <c r="I52" s="1330"/>
      <c r="J52" s="1330"/>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2"/>
      <c r="B53" s="394"/>
      <c r="G53" s="1332"/>
      <c r="H53" s="1332"/>
      <c r="I53" s="1321"/>
      <c r="J53" s="1321"/>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9"/>
      <c r="BY53" s="1326"/>
      <c r="BZ53" s="1326"/>
      <c r="CA53" s="1326"/>
      <c r="CB53" s="1326"/>
      <c r="CC53" s="1326"/>
      <c r="CD53" s="1326"/>
      <c r="CE53" s="1326"/>
      <c r="CF53" s="1326">
        <v>79.7</v>
      </c>
      <c r="CG53" s="1326"/>
      <c r="CH53" s="1326"/>
      <c r="CI53" s="1326"/>
      <c r="CJ53" s="1326"/>
      <c r="CK53" s="1326"/>
      <c r="CL53" s="1326"/>
      <c r="CM53" s="1326"/>
      <c r="CN53" s="1326">
        <v>58</v>
      </c>
      <c r="CO53" s="1326"/>
      <c r="CP53" s="1326"/>
      <c r="CQ53" s="1326"/>
      <c r="CR53" s="1326"/>
      <c r="CS53" s="1326"/>
      <c r="CT53" s="1326"/>
      <c r="CU53" s="1326"/>
      <c r="CV53" s="1326">
        <v>60.2</v>
      </c>
      <c r="CW53" s="1326"/>
      <c r="CX53" s="1326"/>
      <c r="CY53" s="1326"/>
      <c r="CZ53" s="1326"/>
      <c r="DA53" s="1326"/>
      <c r="DB53" s="1326"/>
      <c r="DC53" s="1326"/>
    </row>
    <row r="54" spans="1:109" x14ac:dyDescent="0.15">
      <c r="A54" s="402"/>
      <c r="B54" s="394"/>
      <c r="G54" s="1332"/>
      <c r="H54" s="1332"/>
      <c r="I54" s="1321"/>
      <c r="J54" s="1321"/>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2"/>
      <c r="B55" s="394"/>
      <c r="G55" s="1321"/>
      <c r="H55" s="1321"/>
      <c r="I55" s="1321"/>
      <c r="J55" s="1321"/>
      <c r="K55" s="1327"/>
      <c r="L55" s="1327"/>
      <c r="M55" s="1327"/>
      <c r="N55" s="1327"/>
      <c r="AN55" s="1325" t="s">
        <v>611</v>
      </c>
      <c r="AO55" s="1325"/>
      <c r="AP55" s="1325"/>
      <c r="AQ55" s="1325"/>
      <c r="AR55" s="1325"/>
      <c r="AS55" s="1325"/>
      <c r="AT55" s="1325"/>
      <c r="AU55" s="1325"/>
      <c r="AV55" s="1325"/>
      <c r="AW55" s="1325"/>
      <c r="AX55" s="1325"/>
      <c r="AY55" s="1325"/>
      <c r="AZ55" s="1325"/>
      <c r="BA55" s="1325"/>
      <c r="BB55" s="1328" t="s">
        <v>609</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9"/>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2"/>
      <c r="B56" s="394"/>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x14ac:dyDescent="0.15">
      <c r="B57" s="406"/>
      <c r="G57" s="1321"/>
      <c r="H57" s="1321"/>
      <c r="I57" s="1331"/>
      <c r="J57" s="1331"/>
      <c r="K57" s="1327"/>
      <c r="L57" s="1327"/>
      <c r="M57" s="1327"/>
      <c r="N57" s="1327"/>
      <c r="AM57" s="387"/>
      <c r="AN57" s="1325"/>
      <c r="AO57" s="1325"/>
      <c r="AP57" s="1325"/>
      <c r="AQ57" s="1325"/>
      <c r="AR57" s="1325"/>
      <c r="AS57" s="1325"/>
      <c r="AT57" s="1325"/>
      <c r="AU57" s="1325"/>
      <c r="AV57" s="1325"/>
      <c r="AW57" s="1325"/>
      <c r="AX57" s="1325"/>
      <c r="AY57" s="1325"/>
      <c r="AZ57" s="1325"/>
      <c r="BA57" s="1325"/>
      <c r="BB57" s="1328" t="s">
        <v>610</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9"/>
      <c r="BY57" s="1326"/>
      <c r="BZ57" s="1326"/>
      <c r="CA57" s="1326"/>
      <c r="CB57" s="1326"/>
      <c r="CC57" s="1326"/>
      <c r="CD57" s="1326"/>
      <c r="CE57" s="1326"/>
      <c r="CF57" s="1326">
        <v>57.9</v>
      </c>
      <c r="CG57" s="1326"/>
      <c r="CH57" s="1326"/>
      <c r="CI57" s="1326"/>
      <c r="CJ57" s="1326"/>
      <c r="CK57" s="1326"/>
      <c r="CL57" s="1326"/>
      <c r="CM57" s="1326"/>
      <c r="CN57" s="1326">
        <v>58.2</v>
      </c>
      <c r="CO57" s="1326"/>
      <c r="CP57" s="1326"/>
      <c r="CQ57" s="1326"/>
      <c r="CR57" s="1326"/>
      <c r="CS57" s="1326"/>
      <c r="CT57" s="1326"/>
      <c r="CU57" s="1326"/>
      <c r="CV57" s="1326">
        <v>58.7</v>
      </c>
      <c r="CW57" s="1326"/>
      <c r="CX57" s="1326"/>
      <c r="CY57" s="1326"/>
      <c r="CZ57" s="1326"/>
      <c r="DA57" s="1326"/>
      <c r="DB57" s="1326"/>
      <c r="DC57" s="1326"/>
      <c r="DD57" s="407"/>
      <c r="DE57" s="406"/>
    </row>
    <row r="58" spans="1:109" s="402" customFormat="1" x14ac:dyDescent="0.15">
      <c r="A58" s="387"/>
      <c r="B58" s="406"/>
      <c r="G58" s="1321"/>
      <c r="H58" s="1321"/>
      <c r="I58" s="1331"/>
      <c r="J58" s="1331"/>
      <c r="K58" s="1327"/>
      <c r="L58" s="1327"/>
      <c r="M58" s="1327"/>
      <c r="N58" s="1327"/>
      <c r="AM58" s="387"/>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616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21"/>
      <c r="H72" s="1321"/>
      <c r="I72" s="1321"/>
      <c r="J72" s="1321"/>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551</v>
      </c>
      <c r="BQ72" s="1325"/>
      <c r="BR72" s="1325"/>
      <c r="BS72" s="1325"/>
      <c r="BT72" s="1325"/>
      <c r="BU72" s="1325"/>
      <c r="BV72" s="1325"/>
      <c r="BW72" s="1325"/>
      <c r="BX72" s="1325" t="s">
        <v>552</v>
      </c>
      <c r="BY72" s="1325"/>
      <c r="BZ72" s="1325"/>
      <c r="CA72" s="1325"/>
      <c r="CB72" s="1325"/>
      <c r="CC72" s="1325"/>
      <c r="CD72" s="1325"/>
      <c r="CE72" s="1325"/>
      <c r="CF72" s="1325" t="s">
        <v>553</v>
      </c>
      <c r="CG72" s="1325"/>
      <c r="CH72" s="1325"/>
      <c r="CI72" s="1325"/>
      <c r="CJ72" s="1325"/>
      <c r="CK72" s="1325"/>
      <c r="CL72" s="1325"/>
      <c r="CM72" s="1325"/>
      <c r="CN72" s="1325" t="s">
        <v>554</v>
      </c>
      <c r="CO72" s="1325"/>
      <c r="CP72" s="1325"/>
      <c r="CQ72" s="1325"/>
      <c r="CR72" s="1325"/>
      <c r="CS72" s="1325"/>
      <c r="CT72" s="1325"/>
      <c r="CU72" s="1325"/>
      <c r="CV72" s="1325" t="s">
        <v>555</v>
      </c>
      <c r="CW72" s="1325"/>
      <c r="CX72" s="1325"/>
      <c r="CY72" s="1325"/>
      <c r="CZ72" s="1325"/>
      <c r="DA72" s="1325"/>
      <c r="DB72" s="1325"/>
      <c r="DC72" s="1325"/>
    </row>
    <row r="73" spans="2:107" x14ac:dyDescent="0.15">
      <c r="B73" s="394"/>
      <c r="G73" s="1332"/>
      <c r="H73" s="1332"/>
      <c r="I73" s="1332"/>
      <c r="J73" s="1332"/>
      <c r="K73" s="1333"/>
      <c r="L73" s="1333"/>
      <c r="M73" s="1333"/>
      <c r="N73" s="1333"/>
      <c r="AM73" s="403"/>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4"/>
      <c r="G74" s="1332"/>
      <c r="H74" s="1332"/>
      <c r="I74" s="1332"/>
      <c r="J74" s="1332"/>
      <c r="K74" s="1333"/>
      <c r="L74" s="1333"/>
      <c r="M74" s="1333"/>
      <c r="N74" s="1333"/>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4"/>
      <c r="G75" s="1332"/>
      <c r="H75" s="1332"/>
      <c r="I75" s="1321"/>
      <c r="J75" s="1321"/>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26">
        <v>7</v>
      </c>
      <c r="BQ75" s="1326"/>
      <c r="BR75" s="1326"/>
      <c r="BS75" s="1326"/>
      <c r="BT75" s="1326"/>
      <c r="BU75" s="1326"/>
      <c r="BV75" s="1326"/>
      <c r="BW75" s="1326"/>
      <c r="BX75" s="1326">
        <v>5.2</v>
      </c>
      <c r="BY75" s="1326"/>
      <c r="BZ75" s="1326"/>
      <c r="CA75" s="1326"/>
      <c r="CB75" s="1326"/>
      <c r="CC75" s="1326"/>
      <c r="CD75" s="1326"/>
      <c r="CE75" s="1326"/>
      <c r="CF75" s="1326">
        <v>3.6</v>
      </c>
      <c r="CG75" s="1326"/>
      <c r="CH75" s="1326"/>
      <c r="CI75" s="1326"/>
      <c r="CJ75" s="1326"/>
      <c r="CK75" s="1326"/>
      <c r="CL75" s="1326"/>
      <c r="CM75" s="1326"/>
      <c r="CN75" s="1326">
        <v>2.7</v>
      </c>
      <c r="CO75" s="1326"/>
      <c r="CP75" s="1326"/>
      <c r="CQ75" s="1326"/>
      <c r="CR75" s="1326"/>
      <c r="CS75" s="1326"/>
      <c r="CT75" s="1326"/>
      <c r="CU75" s="1326"/>
      <c r="CV75" s="1326">
        <v>1.6</v>
      </c>
      <c r="CW75" s="1326"/>
      <c r="CX75" s="1326"/>
      <c r="CY75" s="1326"/>
      <c r="CZ75" s="1326"/>
      <c r="DA75" s="1326"/>
      <c r="DB75" s="1326"/>
      <c r="DC75" s="1326"/>
    </row>
    <row r="76" spans="2:107" x14ac:dyDescent="0.15">
      <c r="B76" s="394"/>
      <c r="G76" s="1332"/>
      <c r="H76" s="1332"/>
      <c r="I76" s="1321"/>
      <c r="J76" s="1321"/>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4"/>
      <c r="G77" s="1321"/>
      <c r="H77" s="1321"/>
      <c r="I77" s="1321"/>
      <c r="J77" s="1321"/>
      <c r="K77" s="1333"/>
      <c r="L77" s="1333"/>
      <c r="M77" s="1333"/>
      <c r="N77" s="1333"/>
      <c r="AN77" s="1325" t="s">
        <v>611</v>
      </c>
      <c r="AO77" s="1325"/>
      <c r="AP77" s="1325"/>
      <c r="AQ77" s="1325"/>
      <c r="AR77" s="1325"/>
      <c r="AS77" s="1325"/>
      <c r="AT77" s="1325"/>
      <c r="AU77" s="1325"/>
      <c r="AV77" s="1325"/>
      <c r="AW77" s="1325"/>
      <c r="AX77" s="1325"/>
      <c r="AY77" s="1325"/>
      <c r="AZ77" s="1325"/>
      <c r="BA77" s="1325"/>
      <c r="BB77" s="1328" t="s">
        <v>609</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4"/>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4"/>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613</v>
      </c>
      <c r="BC79" s="1328"/>
      <c r="BD79" s="1328"/>
      <c r="BE79" s="1328"/>
      <c r="BF79" s="1328"/>
      <c r="BG79" s="1328"/>
      <c r="BH79" s="1328"/>
      <c r="BI79" s="1328"/>
      <c r="BJ79" s="1328"/>
      <c r="BK79" s="1328"/>
      <c r="BL79" s="1328"/>
      <c r="BM79" s="1328"/>
      <c r="BN79" s="1328"/>
      <c r="BO79" s="1328"/>
      <c r="BP79" s="1326">
        <v>7.7</v>
      </c>
      <c r="BQ79" s="1326"/>
      <c r="BR79" s="1326"/>
      <c r="BS79" s="1326"/>
      <c r="BT79" s="1326"/>
      <c r="BU79" s="1326"/>
      <c r="BV79" s="1326"/>
      <c r="BW79" s="1326"/>
      <c r="BX79" s="1326">
        <v>6.4</v>
      </c>
      <c r="BY79" s="1326"/>
      <c r="BZ79" s="1326"/>
      <c r="CA79" s="1326"/>
      <c r="CB79" s="1326"/>
      <c r="CC79" s="1326"/>
      <c r="CD79" s="1326"/>
      <c r="CE79" s="1326"/>
      <c r="CF79" s="1326">
        <v>6.9</v>
      </c>
      <c r="CG79" s="1326"/>
      <c r="CH79" s="1326"/>
      <c r="CI79" s="1326"/>
      <c r="CJ79" s="1326"/>
      <c r="CK79" s="1326"/>
      <c r="CL79" s="1326"/>
      <c r="CM79" s="1326"/>
      <c r="CN79" s="1326">
        <v>7.1</v>
      </c>
      <c r="CO79" s="1326"/>
      <c r="CP79" s="1326"/>
      <c r="CQ79" s="1326"/>
      <c r="CR79" s="1326"/>
      <c r="CS79" s="1326"/>
      <c r="CT79" s="1326"/>
      <c r="CU79" s="1326"/>
      <c r="CV79" s="1326">
        <v>7.4</v>
      </c>
      <c r="CW79" s="1326"/>
      <c r="CX79" s="1326"/>
      <c r="CY79" s="1326"/>
      <c r="CZ79" s="1326"/>
      <c r="DA79" s="1326"/>
      <c r="DB79" s="1326"/>
      <c r="DC79" s="1326"/>
    </row>
    <row r="80" spans="2:107" x14ac:dyDescent="0.15">
      <c r="B80" s="394"/>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rWlv+GhM6RIl+rM0eS8wiIuT5cvaAfYzLa3WcmnJKWRYuKq1Whtde2EC6n3rURdcXL+YnBMdggv/JAdD3rI1g==" saltValue="8pMsGIBLdgVRSvLiciGV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emLANwp6uU7lyu+gvTqU5NVqdpjprAdIOtpRbSf2Z/MkbxK8SOk+40itIZlXVd6/zFwr7+HzBnYgrCsVZ2Bog==" saltValue="10b5Sd+rL/zj9KEJza/6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V5Xjxi5y65VWd6gjp3BPin37ntDmzTXOgWDJvNAhVluntaJH+d3CKZ/DjQ82QXe9VLAl1LsKWt1N6lWlqDiVw==" saltValue="FlyzJlxT3zgYhma5pyrG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1526002</v>
      </c>
      <c r="E3" s="161"/>
      <c r="F3" s="162">
        <v>288550</v>
      </c>
      <c r="G3" s="163"/>
      <c r="H3" s="164"/>
    </row>
    <row r="4" spans="1:8" x14ac:dyDescent="0.15">
      <c r="A4" s="165"/>
      <c r="B4" s="166"/>
      <c r="C4" s="167"/>
      <c r="D4" s="168">
        <v>518291</v>
      </c>
      <c r="E4" s="169"/>
      <c r="F4" s="170">
        <v>141525</v>
      </c>
      <c r="G4" s="171"/>
      <c r="H4" s="172"/>
    </row>
    <row r="5" spans="1:8" x14ac:dyDescent="0.15">
      <c r="A5" s="153" t="s">
        <v>543</v>
      </c>
      <c r="B5" s="158"/>
      <c r="C5" s="159"/>
      <c r="D5" s="160">
        <v>581742</v>
      </c>
      <c r="E5" s="161"/>
      <c r="F5" s="162">
        <v>287914</v>
      </c>
      <c r="G5" s="163"/>
      <c r="H5" s="164"/>
    </row>
    <row r="6" spans="1:8" x14ac:dyDescent="0.15">
      <c r="A6" s="165"/>
      <c r="B6" s="166"/>
      <c r="C6" s="167"/>
      <c r="D6" s="168">
        <v>513474</v>
      </c>
      <c r="E6" s="169"/>
      <c r="F6" s="170">
        <v>146531</v>
      </c>
      <c r="G6" s="171"/>
      <c r="H6" s="172"/>
    </row>
    <row r="7" spans="1:8" x14ac:dyDescent="0.15">
      <c r="A7" s="153" t="s">
        <v>544</v>
      </c>
      <c r="B7" s="158"/>
      <c r="C7" s="159"/>
      <c r="D7" s="160">
        <v>397973</v>
      </c>
      <c r="E7" s="161"/>
      <c r="F7" s="162">
        <v>310300</v>
      </c>
      <c r="G7" s="163"/>
      <c r="H7" s="164"/>
    </row>
    <row r="8" spans="1:8" x14ac:dyDescent="0.15">
      <c r="A8" s="165"/>
      <c r="B8" s="166"/>
      <c r="C8" s="167"/>
      <c r="D8" s="168">
        <v>397973</v>
      </c>
      <c r="E8" s="169"/>
      <c r="F8" s="170">
        <v>157576</v>
      </c>
      <c r="G8" s="171"/>
      <c r="H8" s="172"/>
    </row>
    <row r="9" spans="1:8" x14ac:dyDescent="0.15">
      <c r="A9" s="153" t="s">
        <v>545</v>
      </c>
      <c r="B9" s="158"/>
      <c r="C9" s="159"/>
      <c r="D9" s="160">
        <v>519450</v>
      </c>
      <c r="E9" s="161"/>
      <c r="F9" s="162">
        <v>317319</v>
      </c>
      <c r="G9" s="163"/>
      <c r="H9" s="164"/>
    </row>
    <row r="10" spans="1:8" x14ac:dyDescent="0.15">
      <c r="A10" s="165"/>
      <c r="B10" s="166"/>
      <c r="C10" s="167"/>
      <c r="D10" s="168">
        <v>519450</v>
      </c>
      <c r="E10" s="169"/>
      <c r="F10" s="170">
        <v>164214</v>
      </c>
      <c r="G10" s="171"/>
      <c r="H10" s="172"/>
    </row>
    <row r="11" spans="1:8" x14ac:dyDescent="0.15">
      <c r="A11" s="153" t="s">
        <v>546</v>
      </c>
      <c r="B11" s="158"/>
      <c r="C11" s="159"/>
      <c r="D11" s="160">
        <v>344763</v>
      </c>
      <c r="E11" s="161"/>
      <c r="F11" s="162">
        <v>289738</v>
      </c>
      <c r="G11" s="163"/>
      <c r="H11" s="164"/>
    </row>
    <row r="12" spans="1:8" x14ac:dyDescent="0.15">
      <c r="A12" s="165"/>
      <c r="B12" s="166"/>
      <c r="C12" s="173"/>
      <c r="D12" s="168">
        <v>320973</v>
      </c>
      <c r="E12" s="169"/>
      <c r="F12" s="170">
        <v>156238</v>
      </c>
      <c r="G12" s="171"/>
      <c r="H12" s="172"/>
    </row>
    <row r="13" spans="1:8" x14ac:dyDescent="0.15">
      <c r="A13" s="153"/>
      <c r="B13" s="158"/>
      <c r="C13" s="174"/>
      <c r="D13" s="175">
        <v>673986</v>
      </c>
      <c r="E13" s="176"/>
      <c r="F13" s="177">
        <v>298764</v>
      </c>
      <c r="G13" s="178"/>
      <c r="H13" s="164"/>
    </row>
    <row r="14" spans="1:8" x14ac:dyDescent="0.15">
      <c r="A14" s="165"/>
      <c r="B14" s="166"/>
      <c r="C14" s="167"/>
      <c r="D14" s="168">
        <v>454032</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17.079999999999998</v>
      </c>
      <c r="C19" s="179">
        <f>ROUND(VALUE(SUBSTITUTE(実質収支比率等に係る経年分析!G$48,"▲","-")),2)</f>
        <v>15.2</v>
      </c>
      <c r="D19" s="179">
        <f>ROUND(VALUE(SUBSTITUTE(実質収支比率等に係る経年分析!H$48,"▲","-")),2)</f>
        <v>11.85</v>
      </c>
      <c r="E19" s="179">
        <f>ROUND(VALUE(SUBSTITUTE(実質収支比率等に係る経年分析!I$48,"▲","-")),2)</f>
        <v>17.010000000000002</v>
      </c>
      <c r="F19" s="179">
        <f>ROUND(VALUE(SUBSTITUTE(実質収支比率等に係る経年分析!J$48,"▲","-")),2)</f>
        <v>10.77</v>
      </c>
    </row>
    <row r="20" spans="1:11" x14ac:dyDescent="0.15">
      <c r="A20" s="179" t="s">
        <v>54</v>
      </c>
      <c r="B20" s="179">
        <f>ROUND(VALUE(SUBSTITUTE(実質収支比率等に係る経年分析!F$47,"▲","-")),2)</f>
        <v>103.64</v>
      </c>
      <c r="C20" s="179">
        <f>ROUND(VALUE(SUBSTITUTE(実質収支比率等に係る経年分析!G$47,"▲","-")),2)</f>
        <v>101.01</v>
      </c>
      <c r="D20" s="179">
        <f>ROUND(VALUE(SUBSTITUTE(実質収支比率等に係る経年分析!H$47,"▲","-")),2)</f>
        <v>110.1</v>
      </c>
      <c r="E20" s="179">
        <f>ROUND(VALUE(SUBSTITUTE(実質収支比率等に係る経年分析!I$47,"▲","-")),2)</f>
        <v>96.17</v>
      </c>
      <c r="F20" s="179">
        <f>ROUND(VALUE(SUBSTITUTE(実質収支比率等に係る経年分析!J$47,"▲","-")),2)</f>
        <v>110.7</v>
      </c>
    </row>
    <row r="21" spans="1:11" x14ac:dyDescent="0.15">
      <c r="A21" s="179" t="s">
        <v>55</v>
      </c>
      <c r="B21" s="179">
        <f>IF(ISNUMBER(VALUE(SUBSTITUTE(実質収支比率等に係る経年分析!F$49,"▲","-"))),ROUND(VALUE(SUBSTITUTE(実質収支比率等に係る経年分析!F$49,"▲","-")),2),NA())</f>
        <v>0.57999999999999996</v>
      </c>
      <c r="C21" s="179">
        <f>IF(ISNUMBER(VALUE(SUBSTITUTE(実質収支比率等に係る経年分析!G$49,"▲","-"))),ROUND(VALUE(SUBSTITUTE(実質収支比率等に係る経年分析!G$49,"▲","-")),2),NA())</f>
        <v>-5.79</v>
      </c>
      <c r="D21" s="179">
        <f>IF(ISNUMBER(VALUE(SUBSTITUTE(実質収支比率等に係る経年分析!H$49,"▲","-"))),ROUND(VALUE(SUBSTITUTE(実質収支比率等に係る経年分析!H$49,"▲","-")),2),NA())</f>
        <v>41.15</v>
      </c>
      <c r="E21" s="179">
        <f>IF(ISNUMBER(VALUE(SUBSTITUTE(実質収支比率等に係る経年分析!I$49,"▲","-"))),ROUND(VALUE(SUBSTITUTE(実質収支比率等に係る経年分析!I$49,"▲","-")),2),NA())</f>
        <v>4.37</v>
      </c>
      <c r="F21" s="179">
        <f>IF(ISNUMBER(VALUE(SUBSTITUTE(実質収支比率等に係る経年分析!J$49,"▲","-"))),ROUND(VALUE(SUBSTITUTE(実質収支比率等に係る経年分析!J$49,"▲","-")),2),NA())</f>
        <v>-8.59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国保直営診療所特別会計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0.97</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10.76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123</v>
      </c>
      <c r="E42" s="181"/>
      <c r="F42" s="181"/>
      <c r="G42" s="181">
        <f>'実質公債費比率（分子）の構造'!L$52</f>
        <v>86</v>
      </c>
      <c r="H42" s="181"/>
      <c r="I42" s="181"/>
      <c r="J42" s="181">
        <f>'実質公債費比率（分子）の構造'!M$52</f>
        <v>85</v>
      </c>
      <c r="K42" s="181"/>
      <c r="L42" s="181"/>
      <c r="M42" s="181">
        <f>'実質公債費比率（分子）の構造'!N$52</f>
        <v>96</v>
      </c>
      <c r="N42" s="181"/>
      <c r="O42" s="181"/>
      <c r="P42" s="181">
        <f>'実質公債費比率（分子）の構造'!O$52</f>
        <v>84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9</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1</v>
      </c>
      <c r="O45" s="181"/>
      <c r="P45" s="181"/>
    </row>
    <row r="46" spans="1:16" x14ac:dyDescent="0.15">
      <c r="A46" s="181" t="s">
        <v>66</v>
      </c>
      <c r="B46" s="181">
        <f>'実質公債費比率（分子）の構造'!K$48</f>
        <v>6</v>
      </c>
      <c r="C46" s="181"/>
      <c r="D46" s="181"/>
      <c r="E46" s="181">
        <f>'実質公債費比率（分子）の構造'!L$48</f>
        <v>6</v>
      </c>
      <c r="F46" s="181"/>
      <c r="G46" s="181"/>
      <c r="H46" s="181">
        <f>'実質公債費比率（分子）の構造'!M$48</f>
        <v>6</v>
      </c>
      <c r="I46" s="181"/>
      <c r="J46" s="181"/>
      <c r="K46" s="181">
        <f>'実質公債費比率（分子）の構造'!N$48</f>
        <v>6</v>
      </c>
      <c r="L46" s="181"/>
      <c r="M46" s="181"/>
      <c r="N46" s="181">
        <f>'実質公債費比率（分子）の構造'!O$48</f>
        <v>10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141</v>
      </c>
      <c r="C49" s="181"/>
      <c r="D49" s="181"/>
      <c r="E49" s="181">
        <f>'実質公債費比率（分子）の構造'!L$45</f>
        <v>92</v>
      </c>
      <c r="F49" s="181"/>
      <c r="G49" s="181"/>
      <c r="H49" s="181">
        <f>'実質公債費比率（分子）の構造'!M$45</f>
        <v>97</v>
      </c>
      <c r="I49" s="181"/>
      <c r="J49" s="181"/>
      <c r="K49" s="181">
        <f>'実質公債費比率（分子）の構造'!N$45</f>
        <v>103</v>
      </c>
      <c r="L49" s="181"/>
      <c r="M49" s="181"/>
      <c r="N49" s="181">
        <f>'実質公債費比率（分子）の構造'!O$45</f>
        <v>68</v>
      </c>
      <c r="O49" s="181"/>
      <c r="P49" s="181"/>
    </row>
    <row r="50" spans="1:16" x14ac:dyDescent="0.15">
      <c r="A50" s="181" t="s">
        <v>70</v>
      </c>
      <c r="B50" s="181" t="e">
        <f>NA()</f>
        <v>#N/A</v>
      </c>
      <c r="C50" s="181">
        <f>IF(ISNUMBER('実質公債費比率（分子）の構造'!K$53),'実質公債費比率（分子）の構造'!K$53,NA())</f>
        <v>33</v>
      </c>
      <c r="D50" s="181" t="e">
        <f>NA()</f>
        <v>#N/A</v>
      </c>
      <c r="E50" s="181" t="e">
        <f>NA()</f>
        <v>#N/A</v>
      </c>
      <c r="F50" s="181">
        <f>IF(ISNUMBER('実質公債費比率（分子）の構造'!L$53),'実質公債費比率（分子）の構造'!L$53,NA())</f>
        <v>14</v>
      </c>
      <c r="G50" s="181" t="e">
        <f>NA()</f>
        <v>#N/A</v>
      </c>
      <c r="H50" s="181" t="e">
        <f>NA()</f>
        <v>#N/A</v>
      </c>
      <c r="I50" s="181">
        <f>IF(ISNUMBER('実質公債費比率（分子）の構造'!M$53),'実質公債費比率（分子）の構造'!M$53,NA())</f>
        <v>20</v>
      </c>
      <c r="J50" s="181" t="e">
        <f>NA()</f>
        <v>#N/A</v>
      </c>
      <c r="K50" s="181" t="e">
        <f>NA()</f>
        <v>#N/A</v>
      </c>
      <c r="L50" s="181">
        <f>IF(ISNUMBER('実質公債費比率（分子）の構造'!N$53),'実質公債費比率（分子）の構造'!N$53,NA())</f>
        <v>15</v>
      </c>
      <c r="M50" s="181" t="e">
        <f>NA()</f>
        <v>#N/A</v>
      </c>
      <c r="N50" s="181" t="e">
        <f>NA()</f>
        <v>#N/A</v>
      </c>
      <c r="O50" s="181">
        <f>IF(ISNUMBER('実質公債費比率（分子）の構造'!O$53),'実質公債費比率（分子）の構造'!O$53,NA())</f>
        <v>-5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941</v>
      </c>
      <c r="E56" s="180"/>
      <c r="F56" s="180"/>
      <c r="G56" s="180">
        <f>'将来負担比率（分子）の構造'!J$52</f>
        <v>902</v>
      </c>
      <c r="H56" s="180"/>
      <c r="I56" s="180"/>
      <c r="J56" s="180">
        <f>'将来負担比率（分子）の構造'!K$52</f>
        <v>845</v>
      </c>
      <c r="K56" s="180"/>
      <c r="L56" s="180"/>
      <c r="M56" s="180">
        <f>'将来負担比率（分子）の構造'!L$52</f>
        <v>885</v>
      </c>
      <c r="N56" s="180"/>
      <c r="O56" s="180"/>
      <c r="P56" s="180">
        <f>'将来負担比率（分子）の構造'!M$52</f>
        <v>902</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1244</v>
      </c>
      <c r="E58" s="180"/>
      <c r="F58" s="180"/>
      <c r="G58" s="180">
        <f>'将来負担比率（分子）の構造'!J$50</f>
        <v>1351</v>
      </c>
      <c r="H58" s="180"/>
      <c r="I58" s="180"/>
      <c r="J58" s="180">
        <f>'将来負担比率（分子）の構造'!K$50</f>
        <v>1157</v>
      </c>
      <c r="K58" s="180"/>
      <c r="L58" s="180"/>
      <c r="M58" s="180">
        <f>'将来負担比率（分子）の構造'!L$50</f>
        <v>1092</v>
      </c>
      <c r="N58" s="180"/>
      <c r="O58" s="180"/>
      <c r="P58" s="180">
        <f>'将来負担比率（分子）の構造'!M$50</f>
        <v>1115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106</v>
      </c>
      <c r="C62" s="180"/>
      <c r="D62" s="180"/>
      <c r="E62" s="180">
        <f>'将来負担比率（分子）の構造'!J$45</f>
        <v>81</v>
      </c>
      <c r="F62" s="180"/>
      <c r="G62" s="180"/>
      <c r="H62" s="180">
        <f>'将来負担比率（分子）の構造'!K$45</f>
        <v>73</v>
      </c>
      <c r="I62" s="180"/>
      <c r="J62" s="180"/>
      <c r="K62" s="180">
        <f>'将来負担比率（分子）の構造'!L$45</f>
        <v>133</v>
      </c>
      <c r="L62" s="180"/>
      <c r="M62" s="180"/>
      <c r="N62" s="180">
        <f>'将来負担比率（分子）の構造'!M$45</f>
        <v>125</v>
      </c>
      <c r="O62" s="180"/>
      <c r="P62" s="180"/>
    </row>
    <row r="63" spans="1:16" x14ac:dyDescent="0.15">
      <c r="A63" s="180" t="s">
        <v>33</v>
      </c>
      <c r="B63" s="180">
        <f>'将来負担比率（分子）の構造'!I$44</f>
        <v>6</v>
      </c>
      <c r="C63" s="180"/>
      <c r="D63" s="180"/>
      <c r="E63" s="180">
        <f>'将来負担比率（分子）の構造'!J$44</f>
        <v>9</v>
      </c>
      <c r="F63" s="180"/>
      <c r="G63" s="180"/>
      <c r="H63" s="180">
        <f>'将来負担比率（分子）の構造'!K$44</f>
        <v>29</v>
      </c>
      <c r="I63" s="180"/>
      <c r="J63" s="180"/>
      <c r="K63" s="180">
        <f>'将来負担比率（分子）の構造'!L$44</f>
        <v>44</v>
      </c>
      <c r="L63" s="180"/>
      <c r="M63" s="180"/>
      <c r="N63" s="180">
        <f>'将来負担比率（分子）の構造'!M$44</f>
        <v>30</v>
      </c>
      <c r="O63" s="180"/>
      <c r="P63" s="180"/>
    </row>
    <row r="64" spans="1:16" x14ac:dyDescent="0.15">
      <c r="A64" s="180" t="s">
        <v>32</v>
      </c>
      <c r="B64" s="180">
        <f>'将来負担比率（分子）の構造'!I$43</f>
        <v>62</v>
      </c>
      <c r="C64" s="180"/>
      <c r="D64" s="180"/>
      <c r="E64" s="180">
        <f>'将来負担比率（分子）の構造'!J$43</f>
        <v>69</v>
      </c>
      <c r="F64" s="180"/>
      <c r="G64" s="180"/>
      <c r="H64" s="180">
        <f>'将来負担比率（分子）の構造'!K$43</f>
        <v>122</v>
      </c>
      <c r="I64" s="180"/>
      <c r="J64" s="180"/>
      <c r="K64" s="180">
        <f>'将来負担比率（分子）の構造'!L$43</f>
        <v>161</v>
      </c>
      <c r="L64" s="180"/>
      <c r="M64" s="180"/>
      <c r="N64" s="180">
        <f>'将来負担比率（分子）の構造'!M$43</f>
        <v>288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1055</v>
      </c>
      <c r="C66" s="180"/>
      <c r="D66" s="180"/>
      <c r="E66" s="180">
        <f>'将来負担比率（分子）の構造'!J$41</f>
        <v>1040</v>
      </c>
      <c r="F66" s="180"/>
      <c r="G66" s="180"/>
      <c r="H66" s="180">
        <f>'将来負担比率（分子）の構造'!K$41</f>
        <v>703</v>
      </c>
      <c r="I66" s="180"/>
      <c r="J66" s="180"/>
      <c r="K66" s="180">
        <f>'将来負担比率（分子）の構造'!L$41</f>
        <v>648</v>
      </c>
      <c r="L66" s="180"/>
      <c r="M66" s="180"/>
      <c r="N66" s="180">
        <f>'将来負担比率（分子）の構造'!M$41</f>
        <v>663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722</v>
      </c>
      <c r="C72" s="184">
        <f>基金残高に係る経年分析!G55</f>
        <v>581</v>
      </c>
      <c r="D72" s="184">
        <f>基金残高に係る経年分析!H55</f>
        <v>582</v>
      </c>
    </row>
    <row r="73" spans="1:16" x14ac:dyDescent="0.15">
      <c r="A73" s="183" t="s">
        <v>77</v>
      </c>
      <c r="B73" s="184">
        <f>基金残高に係る経年分析!F56</f>
        <v>36</v>
      </c>
      <c r="C73" s="184">
        <f>基金残高に係る経年分析!G56</f>
        <v>68</v>
      </c>
      <c r="D73" s="184">
        <f>基金残高に係る経年分析!H56</f>
        <v>95</v>
      </c>
    </row>
    <row r="74" spans="1:16" x14ac:dyDescent="0.15">
      <c r="A74" s="183" t="s">
        <v>78</v>
      </c>
      <c r="B74" s="184">
        <f>基金残高に係る経年分析!F57</f>
        <v>326</v>
      </c>
      <c r="C74" s="184">
        <f>基金残高に係る経年分析!G57</f>
        <v>336</v>
      </c>
      <c r="D74" s="184">
        <f>基金残高に係る経年分析!H57</f>
        <v>347</v>
      </c>
    </row>
  </sheetData>
  <sheetProtection algorithmName="SHA-512" hashValue="cIyog06WY+Ucv16Oc9gXxIWayPuhtN0amNmYHx8kn8E5PVSvbTKss3u8oc+xd1wIZJAriKKsJCCxHecIW6LaUw==" saltValue="MDghrUZHmnQjQA81khuC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89572</v>
      </c>
      <c r="S5" s="727"/>
      <c r="T5" s="727"/>
      <c r="U5" s="727"/>
      <c r="V5" s="727"/>
      <c r="W5" s="727"/>
      <c r="X5" s="727"/>
      <c r="Y5" s="773"/>
      <c r="Z5" s="791">
        <v>10.3</v>
      </c>
      <c r="AA5" s="791"/>
      <c r="AB5" s="791"/>
      <c r="AC5" s="791"/>
      <c r="AD5" s="792">
        <v>89572</v>
      </c>
      <c r="AE5" s="792"/>
      <c r="AF5" s="792"/>
      <c r="AG5" s="792"/>
      <c r="AH5" s="792"/>
      <c r="AI5" s="792"/>
      <c r="AJ5" s="792"/>
      <c r="AK5" s="792"/>
      <c r="AL5" s="774">
        <v>17.3</v>
      </c>
      <c r="AM5" s="743"/>
      <c r="AN5" s="743"/>
      <c r="AO5" s="775"/>
      <c r="AP5" s="760" t="s">
        <v>226</v>
      </c>
      <c r="AQ5" s="761"/>
      <c r="AR5" s="761"/>
      <c r="AS5" s="761"/>
      <c r="AT5" s="761"/>
      <c r="AU5" s="761"/>
      <c r="AV5" s="761"/>
      <c r="AW5" s="761"/>
      <c r="AX5" s="761"/>
      <c r="AY5" s="761"/>
      <c r="AZ5" s="761"/>
      <c r="BA5" s="761"/>
      <c r="BB5" s="761"/>
      <c r="BC5" s="761"/>
      <c r="BD5" s="761"/>
      <c r="BE5" s="761"/>
      <c r="BF5" s="762"/>
      <c r="BG5" s="661">
        <v>82398</v>
      </c>
      <c r="BH5" s="664"/>
      <c r="BI5" s="664"/>
      <c r="BJ5" s="664"/>
      <c r="BK5" s="664"/>
      <c r="BL5" s="664"/>
      <c r="BM5" s="664"/>
      <c r="BN5" s="665"/>
      <c r="BO5" s="723">
        <v>92</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7754</v>
      </c>
      <c r="S6" s="664"/>
      <c r="T6" s="664"/>
      <c r="U6" s="664"/>
      <c r="V6" s="664"/>
      <c r="W6" s="664"/>
      <c r="X6" s="664"/>
      <c r="Y6" s="665"/>
      <c r="Z6" s="723">
        <v>0.9</v>
      </c>
      <c r="AA6" s="723"/>
      <c r="AB6" s="723"/>
      <c r="AC6" s="723"/>
      <c r="AD6" s="724">
        <v>7754</v>
      </c>
      <c r="AE6" s="724"/>
      <c r="AF6" s="724"/>
      <c r="AG6" s="724"/>
      <c r="AH6" s="724"/>
      <c r="AI6" s="724"/>
      <c r="AJ6" s="724"/>
      <c r="AK6" s="724"/>
      <c r="AL6" s="666">
        <v>1.5</v>
      </c>
      <c r="AM6" s="667"/>
      <c r="AN6" s="667"/>
      <c r="AO6" s="725"/>
      <c r="AP6" s="658" t="s">
        <v>232</v>
      </c>
      <c r="AQ6" s="659"/>
      <c r="AR6" s="659"/>
      <c r="AS6" s="659"/>
      <c r="AT6" s="659"/>
      <c r="AU6" s="659"/>
      <c r="AV6" s="659"/>
      <c r="AW6" s="659"/>
      <c r="AX6" s="659"/>
      <c r="AY6" s="659"/>
      <c r="AZ6" s="659"/>
      <c r="BA6" s="659"/>
      <c r="BB6" s="659"/>
      <c r="BC6" s="659"/>
      <c r="BD6" s="659"/>
      <c r="BE6" s="659"/>
      <c r="BF6" s="660"/>
      <c r="BG6" s="661">
        <v>82398</v>
      </c>
      <c r="BH6" s="664"/>
      <c r="BI6" s="664"/>
      <c r="BJ6" s="664"/>
      <c r="BK6" s="664"/>
      <c r="BL6" s="664"/>
      <c r="BM6" s="664"/>
      <c r="BN6" s="665"/>
      <c r="BO6" s="723">
        <v>92</v>
      </c>
      <c r="BP6" s="723"/>
      <c r="BQ6" s="723"/>
      <c r="BR6" s="723"/>
      <c r="BS6" s="724" t="s">
        <v>127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24437</v>
      </c>
      <c r="CS6" s="664"/>
      <c r="CT6" s="664"/>
      <c r="CU6" s="664"/>
      <c r="CV6" s="664"/>
      <c r="CW6" s="664"/>
      <c r="CX6" s="664"/>
      <c r="CY6" s="665"/>
      <c r="CZ6" s="774">
        <v>3</v>
      </c>
      <c r="DA6" s="743"/>
      <c r="DB6" s="743"/>
      <c r="DC6" s="777"/>
      <c r="DD6" s="669" t="s">
        <v>127</v>
      </c>
      <c r="DE6" s="664"/>
      <c r="DF6" s="664"/>
      <c r="DG6" s="664"/>
      <c r="DH6" s="664"/>
      <c r="DI6" s="664"/>
      <c r="DJ6" s="664"/>
      <c r="DK6" s="664"/>
      <c r="DL6" s="664"/>
      <c r="DM6" s="664"/>
      <c r="DN6" s="664"/>
      <c r="DO6" s="664"/>
      <c r="DP6" s="665"/>
      <c r="DQ6" s="669">
        <v>24437</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72</v>
      </c>
      <c r="S7" s="664"/>
      <c r="T7" s="664"/>
      <c r="U7" s="664"/>
      <c r="V7" s="664"/>
      <c r="W7" s="664"/>
      <c r="X7" s="664"/>
      <c r="Y7" s="665"/>
      <c r="Z7" s="723">
        <v>0</v>
      </c>
      <c r="AA7" s="723"/>
      <c r="AB7" s="723"/>
      <c r="AC7" s="723"/>
      <c r="AD7" s="724">
        <v>72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16435</v>
      </c>
      <c r="BH7" s="664"/>
      <c r="BI7" s="664"/>
      <c r="BJ7" s="664"/>
      <c r="BK7" s="664"/>
      <c r="BL7" s="664"/>
      <c r="BM7" s="664"/>
      <c r="BN7" s="665"/>
      <c r="BO7" s="723">
        <v>18.3</v>
      </c>
      <c r="BP7" s="723"/>
      <c r="BQ7" s="723"/>
      <c r="BR7" s="723"/>
      <c r="BS7" s="724" t="s">
        <v>127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216753</v>
      </c>
      <c r="CS7" s="664"/>
      <c r="CT7" s="664"/>
      <c r="CU7" s="664"/>
      <c r="CV7" s="664"/>
      <c r="CW7" s="664"/>
      <c r="CX7" s="664"/>
      <c r="CY7" s="665"/>
      <c r="CZ7" s="723">
        <v>26.7</v>
      </c>
      <c r="DA7" s="723"/>
      <c r="DB7" s="723"/>
      <c r="DC7" s="723"/>
      <c r="DD7" s="669">
        <v>12655</v>
      </c>
      <c r="DE7" s="664"/>
      <c r="DF7" s="664"/>
      <c r="DG7" s="664"/>
      <c r="DH7" s="664"/>
      <c r="DI7" s="664"/>
      <c r="DJ7" s="664"/>
      <c r="DK7" s="664"/>
      <c r="DL7" s="664"/>
      <c r="DM7" s="664"/>
      <c r="DN7" s="664"/>
      <c r="DO7" s="664"/>
      <c r="DP7" s="665"/>
      <c r="DQ7" s="669">
        <v>199469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124</v>
      </c>
      <c r="S8" s="664"/>
      <c r="T8" s="664"/>
      <c r="U8" s="664"/>
      <c r="V8" s="664"/>
      <c r="W8" s="664"/>
      <c r="X8" s="664"/>
      <c r="Y8" s="665"/>
      <c r="Z8" s="723">
        <v>0</v>
      </c>
      <c r="AA8" s="723"/>
      <c r="AB8" s="723"/>
      <c r="AC8" s="723"/>
      <c r="AD8" s="724">
        <v>124</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1281</v>
      </c>
      <c r="BH8" s="664"/>
      <c r="BI8" s="664"/>
      <c r="BJ8" s="664"/>
      <c r="BK8" s="664"/>
      <c r="BL8" s="664"/>
      <c r="BM8" s="664"/>
      <c r="BN8" s="665"/>
      <c r="BO8" s="723">
        <v>1.4</v>
      </c>
      <c r="BP8" s="723"/>
      <c r="BQ8" s="723"/>
      <c r="BR8" s="723"/>
      <c r="BS8" s="669" t="s">
        <v>127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93739</v>
      </c>
      <c r="CS8" s="664"/>
      <c r="CT8" s="664"/>
      <c r="CU8" s="664"/>
      <c r="CV8" s="664"/>
      <c r="CW8" s="664"/>
      <c r="CX8" s="664"/>
      <c r="CY8" s="665"/>
      <c r="CZ8" s="723">
        <v>11.5</v>
      </c>
      <c r="DA8" s="723"/>
      <c r="DB8" s="723"/>
      <c r="DC8" s="723"/>
      <c r="DD8" s="669" t="s">
        <v>127</v>
      </c>
      <c r="DE8" s="664"/>
      <c r="DF8" s="664"/>
      <c r="DG8" s="664"/>
      <c r="DH8" s="664"/>
      <c r="DI8" s="664"/>
      <c r="DJ8" s="664"/>
      <c r="DK8" s="664"/>
      <c r="DL8" s="664"/>
      <c r="DM8" s="664"/>
      <c r="DN8" s="664"/>
      <c r="DO8" s="664"/>
      <c r="DP8" s="665"/>
      <c r="DQ8" s="669">
        <v>68774</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105</v>
      </c>
      <c r="S9" s="664"/>
      <c r="T9" s="664"/>
      <c r="U9" s="664"/>
      <c r="V9" s="664"/>
      <c r="W9" s="664"/>
      <c r="X9" s="664"/>
      <c r="Y9" s="665"/>
      <c r="Z9" s="723">
        <v>0</v>
      </c>
      <c r="AA9" s="723"/>
      <c r="AB9" s="723"/>
      <c r="AC9" s="723"/>
      <c r="AD9" s="724">
        <v>105</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12952</v>
      </c>
      <c r="BH9" s="664"/>
      <c r="BI9" s="664"/>
      <c r="BJ9" s="664"/>
      <c r="BK9" s="664"/>
      <c r="BL9" s="664"/>
      <c r="BM9" s="664"/>
      <c r="BN9" s="665"/>
      <c r="BO9" s="723">
        <v>14.5</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100918</v>
      </c>
      <c r="CS9" s="664"/>
      <c r="CT9" s="664"/>
      <c r="CU9" s="664"/>
      <c r="CV9" s="664"/>
      <c r="CW9" s="664"/>
      <c r="CX9" s="664"/>
      <c r="CY9" s="665"/>
      <c r="CZ9" s="723">
        <v>12.4</v>
      </c>
      <c r="DA9" s="723"/>
      <c r="DB9" s="723"/>
      <c r="DC9" s="723"/>
      <c r="DD9" s="669" t="s">
        <v>127</v>
      </c>
      <c r="DE9" s="664"/>
      <c r="DF9" s="664"/>
      <c r="DG9" s="664"/>
      <c r="DH9" s="664"/>
      <c r="DI9" s="664"/>
      <c r="DJ9" s="664"/>
      <c r="DK9" s="664"/>
      <c r="DL9" s="664"/>
      <c r="DM9" s="664"/>
      <c r="DN9" s="664"/>
      <c r="DO9" s="664"/>
      <c r="DP9" s="665"/>
      <c r="DQ9" s="669">
        <v>82126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2180</v>
      </c>
      <c r="BH10" s="664"/>
      <c r="BI10" s="664"/>
      <c r="BJ10" s="664"/>
      <c r="BK10" s="664"/>
      <c r="BL10" s="664"/>
      <c r="BM10" s="664"/>
      <c r="BN10" s="665"/>
      <c r="BO10" s="723">
        <v>2.4</v>
      </c>
      <c r="BP10" s="723"/>
      <c r="BQ10" s="723"/>
      <c r="BR10" s="723"/>
      <c r="BS10" s="669" t="s">
        <v>127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227</v>
      </c>
      <c r="AE11" s="724"/>
      <c r="AF11" s="724"/>
      <c r="AG11" s="724"/>
      <c r="AH11" s="724"/>
      <c r="AI11" s="724"/>
      <c r="AJ11" s="724"/>
      <c r="AK11" s="724"/>
      <c r="AL11" s="666" t="s">
        <v>127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22</v>
      </c>
      <c r="BH11" s="664"/>
      <c r="BI11" s="664"/>
      <c r="BJ11" s="664"/>
      <c r="BK11" s="664"/>
      <c r="BL11" s="664"/>
      <c r="BM11" s="664"/>
      <c r="BN11" s="665"/>
      <c r="BO11" s="723">
        <v>0</v>
      </c>
      <c r="BP11" s="723"/>
      <c r="BQ11" s="723"/>
      <c r="BR11" s="723"/>
      <c r="BS11" s="669" t="s">
        <v>227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80795</v>
      </c>
      <c r="CS11" s="664"/>
      <c r="CT11" s="664"/>
      <c r="CU11" s="664"/>
      <c r="CV11" s="664"/>
      <c r="CW11" s="664"/>
      <c r="CX11" s="664"/>
      <c r="CY11" s="665"/>
      <c r="CZ11" s="723">
        <v>9.9</v>
      </c>
      <c r="DA11" s="723"/>
      <c r="DB11" s="723"/>
      <c r="DC11" s="723"/>
      <c r="DD11" s="669">
        <v>34171</v>
      </c>
      <c r="DE11" s="664"/>
      <c r="DF11" s="664"/>
      <c r="DG11" s="664"/>
      <c r="DH11" s="664"/>
      <c r="DI11" s="664"/>
      <c r="DJ11" s="664"/>
      <c r="DK11" s="664"/>
      <c r="DL11" s="664"/>
      <c r="DM11" s="664"/>
      <c r="DN11" s="664"/>
      <c r="DO11" s="664"/>
      <c r="DP11" s="665"/>
      <c r="DQ11" s="669">
        <v>71964</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10060</v>
      </c>
      <c r="S12" s="664"/>
      <c r="T12" s="664"/>
      <c r="U12" s="664"/>
      <c r="V12" s="664"/>
      <c r="W12" s="664"/>
      <c r="X12" s="664"/>
      <c r="Y12" s="665"/>
      <c r="Z12" s="723">
        <v>1.2</v>
      </c>
      <c r="AA12" s="723"/>
      <c r="AB12" s="723"/>
      <c r="AC12" s="723"/>
      <c r="AD12" s="724">
        <v>10060</v>
      </c>
      <c r="AE12" s="724"/>
      <c r="AF12" s="724"/>
      <c r="AG12" s="724"/>
      <c r="AH12" s="724"/>
      <c r="AI12" s="724"/>
      <c r="AJ12" s="724"/>
      <c r="AK12" s="724"/>
      <c r="AL12" s="666">
        <v>1.9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62714</v>
      </c>
      <c r="BH12" s="664"/>
      <c r="BI12" s="664"/>
      <c r="BJ12" s="664"/>
      <c r="BK12" s="664"/>
      <c r="BL12" s="664"/>
      <c r="BM12" s="664"/>
      <c r="BN12" s="665"/>
      <c r="BO12" s="723">
        <v>70</v>
      </c>
      <c r="BP12" s="723"/>
      <c r="BQ12" s="723"/>
      <c r="BR12" s="723"/>
      <c r="BS12" s="669" t="s">
        <v>227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67869</v>
      </c>
      <c r="CS12" s="664"/>
      <c r="CT12" s="664"/>
      <c r="CU12" s="664"/>
      <c r="CV12" s="664"/>
      <c r="CW12" s="664"/>
      <c r="CX12" s="664"/>
      <c r="CY12" s="665"/>
      <c r="CZ12" s="723">
        <v>8.3000000000000007</v>
      </c>
      <c r="DA12" s="723"/>
      <c r="DB12" s="723"/>
      <c r="DC12" s="723"/>
      <c r="DD12" s="669">
        <v>37202</v>
      </c>
      <c r="DE12" s="664"/>
      <c r="DF12" s="664"/>
      <c r="DG12" s="664"/>
      <c r="DH12" s="664"/>
      <c r="DI12" s="664"/>
      <c r="DJ12" s="664"/>
      <c r="DK12" s="664"/>
      <c r="DL12" s="664"/>
      <c r="DM12" s="664"/>
      <c r="DN12" s="664"/>
      <c r="DO12" s="664"/>
      <c r="DP12" s="665"/>
      <c r="DQ12" s="669">
        <v>43020</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4333</v>
      </c>
      <c r="S13" s="664"/>
      <c r="T13" s="664"/>
      <c r="U13" s="664"/>
      <c r="V13" s="664"/>
      <c r="W13" s="664"/>
      <c r="X13" s="664"/>
      <c r="Y13" s="665"/>
      <c r="Z13" s="723">
        <v>0.5</v>
      </c>
      <c r="AA13" s="723"/>
      <c r="AB13" s="723"/>
      <c r="AC13" s="723"/>
      <c r="AD13" s="724">
        <v>4333</v>
      </c>
      <c r="AE13" s="724"/>
      <c r="AF13" s="724"/>
      <c r="AG13" s="724"/>
      <c r="AH13" s="724"/>
      <c r="AI13" s="724"/>
      <c r="AJ13" s="724"/>
      <c r="AK13" s="724"/>
      <c r="AL13" s="666">
        <v>0.8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62714</v>
      </c>
      <c r="BH13" s="664"/>
      <c r="BI13" s="664"/>
      <c r="BJ13" s="664"/>
      <c r="BK13" s="664"/>
      <c r="BL13" s="664"/>
      <c r="BM13" s="664"/>
      <c r="BN13" s="665"/>
      <c r="BO13" s="723">
        <v>70</v>
      </c>
      <c r="BP13" s="723"/>
      <c r="BQ13" s="723"/>
      <c r="BR13" s="723"/>
      <c r="BS13" s="669" t="s">
        <v>127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65320</v>
      </c>
      <c r="CS13" s="664"/>
      <c r="CT13" s="664"/>
      <c r="CU13" s="664"/>
      <c r="CV13" s="664"/>
      <c r="CW13" s="664"/>
      <c r="CX13" s="664"/>
      <c r="CY13" s="665"/>
      <c r="CZ13" s="723">
        <v>8</v>
      </c>
      <c r="DA13" s="723"/>
      <c r="DB13" s="723"/>
      <c r="DC13" s="723"/>
      <c r="DD13" s="669">
        <v>47549</v>
      </c>
      <c r="DE13" s="664"/>
      <c r="DF13" s="664"/>
      <c r="DG13" s="664"/>
      <c r="DH13" s="664"/>
      <c r="DI13" s="664"/>
      <c r="DJ13" s="664"/>
      <c r="DK13" s="664"/>
      <c r="DL13" s="664"/>
      <c r="DM13" s="664"/>
      <c r="DN13" s="664"/>
      <c r="DO13" s="664"/>
      <c r="DP13" s="665"/>
      <c r="DQ13" s="669">
        <v>26558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1579</v>
      </c>
      <c r="BH14" s="664"/>
      <c r="BI14" s="664"/>
      <c r="BJ14" s="664"/>
      <c r="BK14" s="664"/>
      <c r="BL14" s="664"/>
      <c r="BM14" s="664"/>
      <c r="BN14" s="665"/>
      <c r="BO14" s="723">
        <v>1.8</v>
      </c>
      <c r="BP14" s="723"/>
      <c r="BQ14" s="723"/>
      <c r="BR14" s="723"/>
      <c r="BS14" s="669" t="s">
        <v>227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23933</v>
      </c>
      <c r="CS14" s="664"/>
      <c r="CT14" s="664"/>
      <c r="CU14" s="664"/>
      <c r="CV14" s="664"/>
      <c r="CW14" s="664"/>
      <c r="CX14" s="664"/>
      <c r="CY14" s="665"/>
      <c r="CZ14" s="723">
        <v>2.9</v>
      </c>
      <c r="DA14" s="723"/>
      <c r="DB14" s="723"/>
      <c r="DC14" s="723"/>
      <c r="DD14" s="669" t="s">
        <v>127</v>
      </c>
      <c r="DE14" s="664"/>
      <c r="DF14" s="664"/>
      <c r="DG14" s="664"/>
      <c r="DH14" s="664"/>
      <c r="DI14" s="664"/>
      <c r="DJ14" s="664"/>
      <c r="DK14" s="664"/>
      <c r="DL14" s="664"/>
      <c r="DM14" s="664"/>
      <c r="DN14" s="664"/>
      <c r="DO14" s="664"/>
      <c r="DP14" s="665"/>
      <c r="DQ14" s="669">
        <v>22729</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1854</v>
      </c>
      <c r="S15" s="664"/>
      <c r="T15" s="664"/>
      <c r="U15" s="664"/>
      <c r="V15" s="664"/>
      <c r="W15" s="664"/>
      <c r="X15" s="664"/>
      <c r="Y15" s="665"/>
      <c r="Z15" s="723">
        <v>0.2</v>
      </c>
      <c r="AA15" s="723"/>
      <c r="AB15" s="723"/>
      <c r="AC15" s="723"/>
      <c r="AD15" s="724">
        <v>1854</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1670</v>
      </c>
      <c r="BH15" s="664"/>
      <c r="BI15" s="664"/>
      <c r="BJ15" s="664"/>
      <c r="BK15" s="664"/>
      <c r="BL15" s="664"/>
      <c r="BM15" s="664"/>
      <c r="BN15" s="665"/>
      <c r="BO15" s="723">
        <v>1.9</v>
      </c>
      <c r="BP15" s="723"/>
      <c r="BQ15" s="723"/>
      <c r="BR15" s="723"/>
      <c r="BS15" s="669" t="s">
        <v>127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64106</v>
      </c>
      <c r="CS15" s="664"/>
      <c r="CT15" s="664"/>
      <c r="CU15" s="664"/>
      <c r="CV15" s="664"/>
      <c r="CW15" s="664"/>
      <c r="CX15" s="664"/>
      <c r="CY15" s="665"/>
      <c r="CZ15" s="723">
        <v>7.9</v>
      </c>
      <c r="DA15" s="723"/>
      <c r="DB15" s="723"/>
      <c r="DC15" s="723"/>
      <c r="DD15" s="669">
        <v>4377</v>
      </c>
      <c r="DE15" s="664"/>
      <c r="DF15" s="664"/>
      <c r="DG15" s="664"/>
      <c r="DH15" s="664"/>
      <c r="DI15" s="664"/>
      <c r="DJ15" s="664"/>
      <c r="DK15" s="664"/>
      <c r="DL15" s="664"/>
      <c r="DM15" s="664"/>
      <c r="DN15" s="664"/>
      <c r="DO15" s="664"/>
      <c r="DP15" s="665"/>
      <c r="DQ15" s="669">
        <v>59093</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t="s">
        <v>127</v>
      </c>
      <c r="S17" s="664"/>
      <c r="T17" s="664"/>
      <c r="U17" s="664"/>
      <c r="V17" s="664"/>
      <c r="W17" s="664"/>
      <c r="X17" s="664"/>
      <c r="Y17" s="665"/>
      <c r="Z17" s="723" t="s">
        <v>127</v>
      </c>
      <c r="AA17" s="723"/>
      <c r="AB17" s="723"/>
      <c r="AC17" s="723"/>
      <c r="AD17" s="724" t="s">
        <v>127</v>
      </c>
      <c r="AE17" s="724"/>
      <c r="AF17" s="724"/>
      <c r="AG17" s="724"/>
      <c r="AH17" s="724"/>
      <c r="AI17" s="724"/>
      <c r="AJ17" s="724"/>
      <c r="AK17" s="724"/>
      <c r="AL17" s="666" t="s">
        <v>127</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68176</v>
      </c>
      <c r="CS17" s="664"/>
      <c r="CT17" s="664"/>
      <c r="CU17" s="664"/>
      <c r="CV17" s="664"/>
      <c r="CW17" s="664"/>
      <c r="CX17" s="664"/>
      <c r="CY17" s="665"/>
      <c r="CZ17" s="723">
        <v>8.4</v>
      </c>
      <c r="DA17" s="723"/>
      <c r="DB17" s="723"/>
      <c r="DC17" s="723"/>
      <c r="DD17" s="669" t="s">
        <v>127</v>
      </c>
      <c r="DE17" s="664"/>
      <c r="DF17" s="664"/>
      <c r="DG17" s="664"/>
      <c r="DH17" s="664"/>
      <c r="DI17" s="664"/>
      <c r="DJ17" s="664"/>
      <c r="DK17" s="664"/>
      <c r="DL17" s="664"/>
      <c r="DM17" s="664"/>
      <c r="DN17" s="664"/>
      <c r="DO17" s="664"/>
      <c r="DP17" s="665"/>
      <c r="DQ17" s="669">
        <v>68176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471426</v>
      </c>
      <c r="S18" s="664"/>
      <c r="T18" s="664"/>
      <c r="U18" s="664"/>
      <c r="V18" s="664"/>
      <c r="W18" s="664"/>
      <c r="X18" s="664"/>
      <c r="Y18" s="665"/>
      <c r="Z18" s="723">
        <v>54.2</v>
      </c>
      <c r="AA18" s="723"/>
      <c r="AB18" s="723"/>
      <c r="AC18" s="723"/>
      <c r="AD18" s="724">
        <v>402183</v>
      </c>
      <c r="AE18" s="724"/>
      <c r="AF18" s="724"/>
      <c r="AG18" s="724"/>
      <c r="AH18" s="724"/>
      <c r="AI18" s="724"/>
      <c r="AJ18" s="724"/>
      <c r="AK18" s="724"/>
      <c r="AL18" s="666">
        <v>77.8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6778</v>
      </c>
      <c r="CS18" s="664"/>
      <c r="CT18" s="664"/>
      <c r="CU18" s="664"/>
      <c r="CV18" s="664"/>
      <c r="CW18" s="664"/>
      <c r="CX18" s="664"/>
      <c r="CY18" s="665"/>
      <c r="CZ18" s="723">
        <v>0.8</v>
      </c>
      <c r="DA18" s="723"/>
      <c r="DB18" s="723"/>
      <c r="DC18" s="723"/>
      <c r="DD18" s="669">
        <v>6778</v>
      </c>
      <c r="DE18" s="664"/>
      <c r="DF18" s="664"/>
      <c r="DG18" s="664"/>
      <c r="DH18" s="664"/>
      <c r="DI18" s="664"/>
      <c r="DJ18" s="664"/>
      <c r="DK18" s="664"/>
      <c r="DL18" s="664"/>
      <c r="DM18" s="664"/>
      <c r="DN18" s="664"/>
      <c r="DO18" s="664"/>
      <c r="DP18" s="665"/>
      <c r="DQ18" s="669">
        <v>50</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402183</v>
      </c>
      <c r="S19" s="664"/>
      <c r="T19" s="664"/>
      <c r="U19" s="664"/>
      <c r="V19" s="664"/>
      <c r="W19" s="664"/>
      <c r="X19" s="664"/>
      <c r="Y19" s="665"/>
      <c r="Z19" s="723">
        <v>46.3</v>
      </c>
      <c r="AA19" s="723"/>
      <c r="AB19" s="723"/>
      <c r="AC19" s="723"/>
      <c r="AD19" s="724">
        <v>402183</v>
      </c>
      <c r="AE19" s="724"/>
      <c r="AF19" s="724"/>
      <c r="AG19" s="724"/>
      <c r="AH19" s="724"/>
      <c r="AI19" s="724"/>
      <c r="AJ19" s="724"/>
      <c r="AK19" s="724"/>
      <c r="AL19" s="666">
        <v>77.8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7174</v>
      </c>
      <c r="BH19" s="664"/>
      <c r="BI19" s="664"/>
      <c r="BJ19" s="664"/>
      <c r="BK19" s="664"/>
      <c r="BL19" s="664"/>
      <c r="BM19" s="664"/>
      <c r="BN19" s="665"/>
      <c r="BO19" s="723">
        <v>8</v>
      </c>
      <c r="BP19" s="723"/>
      <c r="BQ19" s="723"/>
      <c r="BR19" s="723"/>
      <c r="BS19" s="669" t="s">
        <v>127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227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69243</v>
      </c>
      <c r="S20" s="664"/>
      <c r="T20" s="664"/>
      <c r="U20" s="664"/>
      <c r="V20" s="664"/>
      <c r="W20" s="664"/>
      <c r="X20" s="664"/>
      <c r="Y20" s="665"/>
      <c r="Z20" s="723">
        <v>8</v>
      </c>
      <c r="AA20" s="723"/>
      <c r="AB20" s="723"/>
      <c r="AC20" s="723"/>
      <c r="AD20" s="724" t="s">
        <v>127</v>
      </c>
      <c r="AE20" s="724"/>
      <c r="AF20" s="724"/>
      <c r="AG20" s="724"/>
      <c r="AH20" s="724"/>
      <c r="AI20" s="724"/>
      <c r="AJ20" s="724"/>
      <c r="AK20" s="724"/>
      <c r="AL20" s="666" t="s">
        <v>127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7174</v>
      </c>
      <c r="BH20" s="664"/>
      <c r="BI20" s="664"/>
      <c r="BJ20" s="664"/>
      <c r="BK20" s="664"/>
      <c r="BL20" s="664"/>
      <c r="BM20" s="664"/>
      <c r="BN20" s="665"/>
      <c r="BO20" s="723">
        <v>8</v>
      </c>
      <c r="BP20" s="723"/>
      <c r="BQ20" s="723"/>
      <c r="BR20" s="723"/>
      <c r="BS20" s="669" t="s">
        <v>227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812824</v>
      </c>
      <c r="CS20" s="664"/>
      <c r="CT20" s="664"/>
      <c r="CU20" s="664"/>
      <c r="CV20" s="664"/>
      <c r="CW20" s="664"/>
      <c r="CX20" s="664"/>
      <c r="CY20" s="665"/>
      <c r="CZ20" s="723">
        <v>100</v>
      </c>
      <c r="DA20" s="723"/>
      <c r="DB20" s="723"/>
      <c r="DC20" s="723"/>
      <c r="DD20" s="669">
        <v>142732</v>
      </c>
      <c r="DE20" s="664"/>
      <c r="DF20" s="664"/>
      <c r="DG20" s="664"/>
      <c r="DH20" s="664"/>
      <c r="DI20" s="664"/>
      <c r="DJ20" s="664"/>
      <c r="DK20" s="664"/>
      <c r="DL20" s="664"/>
      <c r="DM20" s="664"/>
      <c r="DN20" s="664"/>
      <c r="DO20" s="664"/>
      <c r="DP20" s="665"/>
      <c r="DQ20" s="669">
        <v>666396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227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7174</v>
      </c>
      <c r="BH21" s="664"/>
      <c r="BI21" s="664"/>
      <c r="BJ21" s="664"/>
      <c r="BK21" s="664"/>
      <c r="BL21" s="664"/>
      <c r="BM21" s="664"/>
      <c r="BN21" s="665"/>
      <c r="BO21" s="723">
        <v>8</v>
      </c>
      <c r="BP21" s="723"/>
      <c r="BQ21" s="723"/>
      <c r="BR21" s="723"/>
      <c r="BS21" s="669" t="s">
        <v>227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585300</v>
      </c>
      <c r="S22" s="664"/>
      <c r="T22" s="664"/>
      <c r="U22" s="664"/>
      <c r="V22" s="664"/>
      <c r="W22" s="664"/>
      <c r="X22" s="664"/>
      <c r="Y22" s="665"/>
      <c r="Z22" s="723">
        <v>67.3</v>
      </c>
      <c r="AA22" s="723"/>
      <c r="AB22" s="723"/>
      <c r="AC22" s="723"/>
      <c r="AD22" s="724">
        <v>516057</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127</v>
      </c>
      <c r="S23" s="664"/>
      <c r="T23" s="664"/>
      <c r="U23" s="664"/>
      <c r="V23" s="664"/>
      <c r="W23" s="664"/>
      <c r="X23" s="664"/>
      <c r="Y23" s="665"/>
      <c r="Z23" s="723" t="s">
        <v>127</v>
      </c>
      <c r="AA23" s="723"/>
      <c r="AB23" s="723"/>
      <c r="AC23" s="723"/>
      <c r="AD23" s="724" t="s">
        <v>227</v>
      </c>
      <c r="AE23" s="724"/>
      <c r="AF23" s="724"/>
      <c r="AG23" s="724"/>
      <c r="AH23" s="724"/>
      <c r="AI23" s="724"/>
      <c r="AJ23" s="724"/>
      <c r="AK23" s="724"/>
      <c r="AL23" s="666" t="s">
        <v>127</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319</v>
      </c>
      <c r="S24" s="664"/>
      <c r="T24" s="664"/>
      <c r="U24" s="664"/>
      <c r="V24" s="664"/>
      <c r="W24" s="664"/>
      <c r="X24" s="664"/>
      <c r="Y24" s="665"/>
      <c r="Z24" s="723">
        <v>0</v>
      </c>
      <c r="AA24" s="723"/>
      <c r="AB24" s="723"/>
      <c r="AC24" s="723"/>
      <c r="AD24" s="724" t="s">
        <v>127</v>
      </c>
      <c r="AE24" s="724"/>
      <c r="AF24" s="724"/>
      <c r="AG24" s="724"/>
      <c r="AH24" s="724"/>
      <c r="AI24" s="724"/>
      <c r="AJ24" s="724"/>
      <c r="AK24" s="724"/>
      <c r="AL24" s="666" t="s">
        <v>127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233494</v>
      </c>
      <c r="CS24" s="727"/>
      <c r="CT24" s="727"/>
      <c r="CU24" s="727"/>
      <c r="CV24" s="727"/>
      <c r="CW24" s="727"/>
      <c r="CX24" s="727"/>
      <c r="CY24" s="773"/>
      <c r="CZ24" s="774">
        <v>28.7</v>
      </c>
      <c r="DA24" s="743"/>
      <c r="DB24" s="743"/>
      <c r="DC24" s="777"/>
      <c r="DD24" s="772">
        <v>213079</v>
      </c>
      <c r="DE24" s="727"/>
      <c r="DF24" s="727"/>
      <c r="DG24" s="727"/>
      <c r="DH24" s="727"/>
      <c r="DI24" s="727"/>
      <c r="DJ24" s="727"/>
      <c r="DK24" s="773"/>
      <c r="DL24" s="772">
        <v>212622</v>
      </c>
      <c r="DM24" s="727"/>
      <c r="DN24" s="727"/>
      <c r="DO24" s="727"/>
      <c r="DP24" s="727"/>
      <c r="DQ24" s="727"/>
      <c r="DR24" s="727"/>
      <c r="DS24" s="727"/>
      <c r="DT24" s="727"/>
      <c r="DU24" s="727"/>
      <c r="DV24" s="773"/>
      <c r="DW24" s="774">
        <v>39.700000000000003</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10713</v>
      </c>
      <c r="S25" s="664"/>
      <c r="T25" s="664"/>
      <c r="U25" s="664"/>
      <c r="V25" s="664"/>
      <c r="W25" s="664"/>
      <c r="X25" s="664"/>
      <c r="Y25" s="665"/>
      <c r="Z25" s="723">
        <v>1.2</v>
      </c>
      <c r="AA25" s="723"/>
      <c r="AB25" s="723"/>
      <c r="AC25" s="723"/>
      <c r="AD25" s="724" t="s">
        <v>227</v>
      </c>
      <c r="AE25" s="724"/>
      <c r="AF25" s="724"/>
      <c r="AG25" s="724"/>
      <c r="AH25" s="724"/>
      <c r="AI25" s="724"/>
      <c r="AJ25" s="724"/>
      <c r="AK25" s="724"/>
      <c r="AL25" s="666" t="s">
        <v>127</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143243</v>
      </c>
      <c r="CS25" s="662"/>
      <c r="CT25" s="662"/>
      <c r="CU25" s="662"/>
      <c r="CV25" s="662"/>
      <c r="CW25" s="662"/>
      <c r="CX25" s="662"/>
      <c r="CY25" s="663"/>
      <c r="CZ25" s="666">
        <v>17.600000000000001</v>
      </c>
      <c r="DA25" s="695"/>
      <c r="DB25" s="695"/>
      <c r="DC25" s="696"/>
      <c r="DD25" s="669">
        <v>137642</v>
      </c>
      <c r="DE25" s="662"/>
      <c r="DF25" s="662"/>
      <c r="DG25" s="662"/>
      <c r="DH25" s="662"/>
      <c r="DI25" s="662"/>
      <c r="DJ25" s="662"/>
      <c r="DK25" s="663"/>
      <c r="DL25" s="669">
        <v>137404</v>
      </c>
      <c r="DM25" s="662"/>
      <c r="DN25" s="662"/>
      <c r="DO25" s="662"/>
      <c r="DP25" s="662"/>
      <c r="DQ25" s="662"/>
      <c r="DR25" s="662"/>
      <c r="DS25" s="662"/>
      <c r="DT25" s="662"/>
      <c r="DU25" s="662"/>
      <c r="DV25" s="663"/>
      <c r="DW25" s="666">
        <v>25.6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1723</v>
      </c>
      <c r="S26" s="664"/>
      <c r="T26" s="664"/>
      <c r="U26" s="664"/>
      <c r="V26" s="664"/>
      <c r="W26" s="664"/>
      <c r="X26" s="664"/>
      <c r="Y26" s="665"/>
      <c r="Z26" s="723">
        <v>0.2</v>
      </c>
      <c r="AA26" s="723"/>
      <c r="AB26" s="723"/>
      <c r="AC26" s="723"/>
      <c r="AD26" s="724" t="s">
        <v>227</v>
      </c>
      <c r="AE26" s="724"/>
      <c r="AF26" s="724"/>
      <c r="AG26" s="724"/>
      <c r="AH26" s="724"/>
      <c r="AI26" s="724"/>
      <c r="AJ26" s="724"/>
      <c r="AK26" s="724"/>
      <c r="AL26" s="666" t="s">
        <v>127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64845</v>
      </c>
      <c r="CS26" s="664"/>
      <c r="CT26" s="664"/>
      <c r="CU26" s="664"/>
      <c r="CV26" s="664"/>
      <c r="CW26" s="664"/>
      <c r="CX26" s="664"/>
      <c r="CY26" s="665"/>
      <c r="CZ26" s="666">
        <v>8</v>
      </c>
      <c r="DA26" s="695"/>
      <c r="DB26" s="695"/>
      <c r="DC26" s="696"/>
      <c r="DD26" s="669">
        <v>60999</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20333</v>
      </c>
      <c r="S27" s="664"/>
      <c r="T27" s="664"/>
      <c r="U27" s="664"/>
      <c r="V27" s="664"/>
      <c r="W27" s="664"/>
      <c r="X27" s="664"/>
      <c r="Y27" s="665"/>
      <c r="Z27" s="723">
        <v>2.2999999999999998</v>
      </c>
      <c r="AA27" s="723"/>
      <c r="AB27" s="723"/>
      <c r="AC27" s="723"/>
      <c r="AD27" s="724" t="s">
        <v>127</v>
      </c>
      <c r="AE27" s="724"/>
      <c r="AF27" s="724"/>
      <c r="AG27" s="724"/>
      <c r="AH27" s="724"/>
      <c r="AI27" s="724"/>
      <c r="AJ27" s="724"/>
      <c r="AK27" s="724"/>
      <c r="AL27" s="666" t="s">
        <v>227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89572</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22075</v>
      </c>
      <c r="CS27" s="662"/>
      <c r="CT27" s="662"/>
      <c r="CU27" s="662"/>
      <c r="CV27" s="662"/>
      <c r="CW27" s="662"/>
      <c r="CX27" s="662"/>
      <c r="CY27" s="663"/>
      <c r="CZ27" s="666">
        <v>2.7</v>
      </c>
      <c r="DA27" s="695"/>
      <c r="DB27" s="695"/>
      <c r="DC27" s="696"/>
      <c r="DD27" s="669">
        <v>7261</v>
      </c>
      <c r="DE27" s="662"/>
      <c r="DF27" s="662"/>
      <c r="DG27" s="662"/>
      <c r="DH27" s="662"/>
      <c r="DI27" s="662"/>
      <c r="DJ27" s="662"/>
      <c r="DK27" s="663"/>
      <c r="DL27" s="669">
        <v>7042</v>
      </c>
      <c r="DM27" s="662"/>
      <c r="DN27" s="662"/>
      <c r="DO27" s="662"/>
      <c r="DP27" s="662"/>
      <c r="DQ27" s="662"/>
      <c r="DR27" s="662"/>
      <c r="DS27" s="662"/>
      <c r="DT27" s="662"/>
      <c r="DU27" s="662"/>
      <c r="DV27" s="663"/>
      <c r="DW27" s="666">
        <v>1.3</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68176</v>
      </c>
      <c r="CS28" s="664"/>
      <c r="CT28" s="664"/>
      <c r="CU28" s="664"/>
      <c r="CV28" s="664"/>
      <c r="CW28" s="664"/>
      <c r="CX28" s="664"/>
      <c r="CY28" s="665"/>
      <c r="CZ28" s="666">
        <v>8.4</v>
      </c>
      <c r="DA28" s="695"/>
      <c r="DB28" s="695"/>
      <c r="DC28" s="696"/>
      <c r="DD28" s="669">
        <v>68176</v>
      </c>
      <c r="DE28" s="664"/>
      <c r="DF28" s="664"/>
      <c r="DG28" s="664"/>
      <c r="DH28" s="664"/>
      <c r="DI28" s="664"/>
      <c r="DJ28" s="664"/>
      <c r="DK28" s="665"/>
      <c r="DL28" s="669">
        <v>68176</v>
      </c>
      <c r="DM28" s="664"/>
      <c r="DN28" s="664"/>
      <c r="DO28" s="664"/>
      <c r="DP28" s="664"/>
      <c r="DQ28" s="664"/>
      <c r="DR28" s="664"/>
      <c r="DS28" s="664"/>
      <c r="DT28" s="664"/>
      <c r="DU28" s="664"/>
      <c r="DV28" s="665"/>
      <c r="DW28" s="666">
        <v>12.7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24071</v>
      </c>
      <c r="S29" s="664"/>
      <c r="T29" s="664"/>
      <c r="U29" s="664"/>
      <c r="V29" s="664"/>
      <c r="W29" s="664"/>
      <c r="X29" s="664"/>
      <c r="Y29" s="665"/>
      <c r="Z29" s="723">
        <v>2.8</v>
      </c>
      <c r="AA29" s="723"/>
      <c r="AB29" s="723"/>
      <c r="AC29" s="723"/>
      <c r="AD29" s="724" t="s">
        <v>127</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1">
        <v>68176</v>
      </c>
      <c r="CS29" s="662"/>
      <c r="CT29" s="662"/>
      <c r="CU29" s="662"/>
      <c r="CV29" s="662"/>
      <c r="CW29" s="662"/>
      <c r="CX29" s="662"/>
      <c r="CY29" s="663"/>
      <c r="CZ29" s="666">
        <v>8.4</v>
      </c>
      <c r="DA29" s="695"/>
      <c r="DB29" s="695"/>
      <c r="DC29" s="696"/>
      <c r="DD29" s="669">
        <v>68176</v>
      </c>
      <c r="DE29" s="662"/>
      <c r="DF29" s="662"/>
      <c r="DG29" s="662"/>
      <c r="DH29" s="662"/>
      <c r="DI29" s="662"/>
      <c r="DJ29" s="662"/>
      <c r="DK29" s="663"/>
      <c r="DL29" s="669">
        <v>68176</v>
      </c>
      <c r="DM29" s="662"/>
      <c r="DN29" s="662"/>
      <c r="DO29" s="662"/>
      <c r="DP29" s="662"/>
      <c r="DQ29" s="662"/>
      <c r="DR29" s="662"/>
      <c r="DS29" s="662"/>
      <c r="DT29" s="662"/>
      <c r="DU29" s="662"/>
      <c r="DV29" s="663"/>
      <c r="DW29" s="666">
        <v>12.7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3134</v>
      </c>
      <c r="S30" s="664"/>
      <c r="T30" s="664"/>
      <c r="U30" s="664"/>
      <c r="V30" s="664"/>
      <c r="W30" s="664"/>
      <c r="X30" s="664"/>
      <c r="Y30" s="665"/>
      <c r="Z30" s="723">
        <v>0.4</v>
      </c>
      <c r="AA30" s="723"/>
      <c r="AB30" s="723"/>
      <c r="AC30" s="723"/>
      <c r="AD30" s="724" t="s">
        <v>127</v>
      </c>
      <c r="AE30" s="724"/>
      <c r="AF30" s="724"/>
      <c r="AG30" s="724"/>
      <c r="AH30" s="724"/>
      <c r="AI30" s="724"/>
      <c r="AJ30" s="724"/>
      <c r="AK30" s="724"/>
      <c r="AL30" s="666" t="s">
        <v>227</v>
      </c>
      <c r="AM30" s="667"/>
      <c r="AN30" s="667"/>
      <c r="AO30" s="725"/>
      <c r="AP30" s="751" t="s">
        <v>307</v>
      </c>
      <c r="AQ30" s="752"/>
      <c r="AR30" s="752"/>
      <c r="AS30" s="752"/>
      <c r="AT30" s="757" t="s">
        <v>308</v>
      </c>
      <c r="AU30" s="230"/>
      <c r="AV30" s="230"/>
      <c r="AW30" s="230"/>
      <c r="AX30" s="760" t="s">
        <v>183</v>
      </c>
      <c r="AY30" s="761"/>
      <c r="AZ30" s="761"/>
      <c r="BA30" s="761"/>
      <c r="BB30" s="761"/>
      <c r="BC30" s="761"/>
      <c r="BD30" s="761"/>
      <c r="BE30" s="761"/>
      <c r="BF30" s="762"/>
      <c r="BG30" s="741">
        <v>98.6</v>
      </c>
      <c r="BH30" s="742"/>
      <c r="BI30" s="742"/>
      <c r="BJ30" s="742"/>
      <c r="BK30" s="742"/>
      <c r="BL30" s="742"/>
      <c r="BM30" s="743">
        <v>96.5</v>
      </c>
      <c r="BN30" s="742"/>
      <c r="BO30" s="742"/>
      <c r="BP30" s="742"/>
      <c r="BQ30" s="744"/>
      <c r="BR30" s="741">
        <v>98.9</v>
      </c>
      <c r="BS30" s="742"/>
      <c r="BT30" s="742"/>
      <c r="BU30" s="742"/>
      <c r="BV30" s="742"/>
      <c r="BW30" s="742"/>
      <c r="BX30" s="743">
        <v>97.1</v>
      </c>
      <c r="BY30" s="742"/>
      <c r="BZ30" s="742"/>
      <c r="CA30" s="742"/>
      <c r="CB30" s="744"/>
      <c r="CD30" s="747"/>
      <c r="CE30" s="748"/>
      <c r="CF30" s="705" t="s">
        <v>309</v>
      </c>
      <c r="CG30" s="702"/>
      <c r="CH30" s="702"/>
      <c r="CI30" s="702"/>
      <c r="CJ30" s="702"/>
      <c r="CK30" s="702"/>
      <c r="CL30" s="702"/>
      <c r="CM30" s="702"/>
      <c r="CN30" s="702"/>
      <c r="CO30" s="702"/>
      <c r="CP30" s="702"/>
      <c r="CQ30" s="703"/>
      <c r="CR30" s="661">
        <v>64855</v>
      </c>
      <c r="CS30" s="664"/>
      <c r="CT30" s="664"/>
      <c r="CU30" s="664"/>
      <c r="CV30" s="664"/>
      <c r="CW30" s="664"/>
      <c r="CX30" s="664"/>
      <c r="CY30" s="665"/>
      <c r="CZ30" s="666">
        <v>8</v>
      </c>
      <c r="DA30" s="695"/>
      <c r="DB30" s="695"/>
      <c r="DC30" s="696"/>
      <c r="DD30" s="669">
        <v>64855</v>
      </c>
      <c r="DE30" s="664"/>
      <c r="DF30" s="664"/>
      <c r="DG30" s="664"/>
      <c r="DH30" s="664"/>
      <c r="DI30" s="664"/>
      <c r="DJ30" s="664"/>
      <c r="DK30" s="665"/>
      <c r="DL30" s="669">
        <v>64855</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4845</v>
      </c>
      <c r="S31" s="664"/>
      <c r="T31" s="664"/>
      <c r="U31" s="664"/>
      <c r="V31" s="664"/>
      <c r="W31" s="664"/>
      <c r="X31" s="664"/>
      <c r="Y31" s="665"/>
      <c r="Z31" s="723">
        <v>0.6</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98.5</v>
      </c>
      <c r="BH31" s="662"/>
      <c r="BI31" s="662"/>
      <c r="BJ31" s="662"/>
      <c r="BK31" s="662"/>
      <c r="BL31" s="662"/>
      <c r="BM31" s="667">
        <v>97.5</v>
      </c>
      <c r="BN31" s="740"/>
      <c r="BO31" s="740"/>
      <c r="BP31" s="740"/>
      <c r="BQ31" s="701"/>
      <c r="BR31" s="739">
        <v>99.6</v>
      </c>
      <c r="BS31" s="662"/>
      <c r="BT31" s="662"/>
      <c r="BU31" s="662"/>
      <c r="BV31" s="662"/>
      <c r="BW31" s="662"/>
      <c r="BX31" s="667">
        <v>97.2</v>
      </c>
      <c r="BY31" s="740"/>
      <c r="BZ31" s="740"/>
      <c r="CA31" s="740"/>
      <c r="CB31" s="701"/>
      <c r="CD31" s="747"/>
      <c r="CE31" s="748"/>
      <c r="CF31" s="705" t="s">
        <v>313</v>
      </c>
      <c r="CG31" s="702"/>
      <c r="CH31" s="702"/>
      <c r="CI31" s="702"/>
      <c r="CJ31" s="702"/>
      <c r="CK31" s="702"/>
      <c r="CL31" s="702"/>
      <c r="CM31" s="702"/>
      <c r="CN31" s="702"/>
      <c r="CO31" s="702"/>
      <c r="CP31" s="702"/>
      <c r="CQ31" s="703"/>
      <c r="CR31" s="661">
        <v>3321</v>
      </c>
      <c r="CS31" s="662"/>
      <c r="CT31" s="662"/>
      <c r="CU31" s="662"/>
      <c r="CV31" s="662"/>
      <c r="CW31" s="662"/>
      <c r="CX31" s="662"/>
      <c r="CY31" s="663"/>
      <c r="CZ31" s="666">
        <v>0.4</v>
      </c>
      <c r="DA31" s="695"/>
      <c r="DB31" s="695"/>
      <c r="DC31" s="696"/>
      <c r="DD31" s="669">
        <v>3321</v>
      </c>
      <c r="DE31" s="662"/>
      <c r="DF31" s="662"/>
      <c r="DG31" s="662"/>
      <c r="DH31" s="662"/>
      <c r="DI31" s="662"/>
      <c r="DJ31" s="662"/>
      <c r="DK31" s="663"/>
      <c r="DL31" s="669">
        <v>3321</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t="s">
        <v>127</v>
      </c>
      <c r="S32" s="664"/>
      <c r="T32" s="664"/>
      <c r="U32" s="664"/>
      <c r="V32" s="664"/>
      <c r="W32" s="664"/>
      <c r="X32" s="664"/>
      <c r="Y32" s="665"/>
      <c r="Z32" s="723" t="s">
        <v>227</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98.5</v>
      </c>
      <c r="BH32" s="677"/>
      <c r="BI32" s="677"/>
      <c r="BJ32" s="677"/>
      <c r="BK32" s="677"/>
      <c r="BL32" s="677"/>
      <c r="BM32" s="721">
        <v>95.9</v>
      </c>
      <c r="BN32" s="677"/>
      <c r="BO32" s="677"/>
      <c r="BP32" s="677"/>
      <c r="BQ32" s="714"/>
      <c r="BR32" s="738">
        <v>98.7</v>
      </c>
      <c r="BS32" s="677"/>
      <c r="BT32" s="677"/>
      <c r="BU32" s="677"/>
      <c r="BV32" s="677"/>
      <c r="BW32" s="677"/>
      <c r="BX32" s="721">
        <v>96.7</v>
      </c>
      <c r="BY32" s="677"/>
      <c r="BZ32" s="677"/>
      <c r="CA32" s="677"/>
      <c r="CB32" s="714"/>
      <c r="CD32" s="749"/>
      <c r="CE32" s="750"/>
      <c r="CF32" s="705" t="s">
        <v>316</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227</v>
      </c>
      <c r="DA32" s="695"/>
      <c r="DB32" s="695"/>
      <c r="DC32" s="696"/>
      <c r="DD32" s="669" t="s">
        <v>127</v>
      </c>
      <c r="DE32" s="664"/>
      <c r="DF32" s="664"/>
      <c r="DG32" s="664"/>
      <c r="DH32" s="664"/>
      <c r="DI32" s="664"/>
      <c r="DJ32" s="664"/>
      <c r="DK32" s="665"/>
      <c r="DL32" s="669" t="s">
        <v>227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102798</v>
      </c>
      <c r="S33" s="664"/>
      <c r="T33" s="664"/>
      <c r="U33" s="664"/>
      <c r="V33" s="664"/>
      <c r="W33" s="664"/>
      <c r="X33" s="664"/>
      <c r="Y33" s="665"/>
      <c r="Z33" s="723">
        <v>11.8</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436598</v>
      </c>
      <c r="CS33" s="662"/>
      <c r="CT33" s="662"/>
      <c r="CU33" s="662"/>
      <c r="CV33" s="662"/>
      <c r="CW33" s="662"/>
      <c r="CX33" s="662"/>
      <c r="CY33" s="663"/>
      <c r="CZ33" s="666">
        <v>53.7</v>
      </c>
      <c r="DA33" s="695"/>
      <c r="DB33" s="695"/>
      <c r="DC33" s="696"/>
      <c r="DD33" s="669">
        <v>387608</v>
      </c>
      <c r="DE33" s="662"/>
      <c r="DF33" s="662"/>
      <c r="DG33" s="662"/>
      <c r="DH33" s="662"/>
      <c r="DI33" s="662"/>
      <c r="DJ33" s="662"/>
      <c r="DK33" s="663"/>
      <c r="DL33" s="669">
        <v>185641</v>
      </c>
      <c r="DM33" s="662"/>
      <c r="DN33" s="662"/>
      <c r="DO33" s="662"/>
      <c r="DP33" s="662"/>
      <c r="DQ33" s="662"/>
      <c r="DR33" s="662"/>
      <c r="DS33" s="662"/>
      <c r="DT33" s="662"/>
      <c r="DU33" s="662"/>
      <c r="DV33" s="663"/>
      <c r="DW33" s="666">
        <v>34.6</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36549</v>
      </c>
      <c r="S34" s="664"/>
      <c r="T34" s="664"/>
      <c r="U34" s="664"/>
      <c r="V34" s="664"/>
      <c r="W34" s="664"/>
      <c r="X34" s="664"/>
      <c r="Y34" s="665"/>
      <c r="Z34" s="723">
        <v>4.2</v>
      </c>
      <c r="AA34" s="723"/>
      <c r="AB34" s="723"/>
      <c r="AC34" s="723"/>
      <c r="AD34" s="724">
        <v>1218</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157583</v>
      </c>
      <c r="CS34" s="664"/>
      <c r="CT34" s="664"/>
      <c r="CU34" s="664"/>
      <c r="CV34" s="664"/>
      <c r="CW34" s="664"/>
      <c r="CX34" s="664"/>
      <c r="CY34" s="665"/>
      <c r="CZ34" s="666">
        <v>19.399999999999999</v>
      </c>
      <c r="DA34" s="695"/>
      <c r="DB34" s="695"/>
      <c r="DC34" s="696"/>
      <c r="DD34" s="669">
        <v>138742</v>
      </c>
      <c r="DE34" s="664"/>
      <c r="DF34" s="664"/>
      <c r="DG34" s="664"/>
      <c r="DH34" s="664"/>
      <c r="DI34" s="664"/>
      <c r="DJ34" s="664"/>
      <c r="DK34" s="665"/>
      <c r="DL34" s="669">
        <v>86831</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79665</v>
      </c>
      <c r="S35" s="664"/>
      <c r="T35" s="664"/>
      <c r="U35" s="664"/>
      <c r="V35" s="664"/>
      <c r="W35" s="664"/>
      <c r="X35" s="664"/>
      <c r="Y35" s="665"/>
      <c r="Z35" s="723">
        <v>9.1999999999999993</v>
      </c>
      <c r="AA35" s="723"/>
      <c r="AB35" s="723"/>
      <c r="AC35" s="723"/>
      <c r="AD35" s="724" t="s">
        <v>127</v>
      </c>
      <c r="AE35" s="724"/>
      <c r="AF35" s="724"/>
      <c r="AG35" s="724"/>
      <c r="AH35" s="724"/>
      <c r="AI35" s="724"/>
      <c r="AJ35" s="724"/>
      <c r="AK35" s="724"/>
      <c r="AL35" s="666" t="s">
        <v>227</v>
      </c>
      <c r="AM35" s="667"/>
      <c r="AN35" s="667"/>
      <c r="AO35" s="725"/>
      <c r="AP35" s="234"/>
      <c r="AQ35" s="729" t="s">
        <v>324</v>
      </c>
      <c r="AR35" s="730"/>
      <c r="AS35" s="730"/>
      <c r="AT35" s="730"/>
      <c r="AU35" s="730"/>
      <c r="AV35" s="730"/>
      <c r="AW35" s="730"/>
      <c r="AX35" s="730"/>
      <c r="AY35" s="731"/>
      <c r="AZ35" s="726">
        <v>84718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8257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3355</v>
      </c>
      <c r="CS35" s="662"/>
      <c r="CT35" s="662"/>
      <c r="CU35" s="662"/>
      <c r="CV35" s="662"/>
      <c r="CW35" s="662"/>
      <c r="CX35" s="662"/>
      <c r="CY35" s="663"/>
      <c r="CZ35" s="666">
        <v>0.4</v>
      </c>
      <c r="DA35" s="695"/>
      <c r="DB35" s="695"/>
      <c r="DC35" s="696"/>
      <c r="DD35" s="669">
        <v>2884</v>
      </c>
      <c r="DE35" s="662"/>
      <c r="DF35" s="662"/>
      <c r="DG35" s="662"/>
      <c r="DH35" s="662"/>
      <c r="DI35" s="662"/>
      <c r="DJ35" s="662"/>
      <c r="DK35" s="663"/>
      <c r="DL35" s="669">
        <v>2884</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127</v>
      </c>
      <c r="AA36" s="723"/>
      <c r="AB36" s="723"/>
      <c r="AC36" s="723"/>
      <c r="AD36" s="724" t="s">
        <v>227</v>
      </c>
      <c r="AE36" s="724"/>
      <c r="AF36" s="724"/>
      <c r="AG36" s="724"/>
      <c r="AH36" s="724"/>
      <c r="AI36" s="724"/>
      <c r="AJ36" s="724"/>
      <c r="AK36" s="724"/>
      <c r="AL36" s="666" t="s">
        <v>127</v>
      </c>
      <c r="AM36" s="667"/>
      <c r="AN36" s="667"/>
      <c r="AO36" s="725"/>
      <c r="AQ36" s="698" t="s">
        <v>328</v>
      </c>
      <c r="AR36" s="699"/>
      <c r="AS36" s="699"/>
      <c r="AT36" s="699"/>
      <c r="AU36" s="699"/>
      <c r="AV36" s="699"/>
      <c r="AW36" s="699"/>
      <c r="AX36" s="699"/>
      <c r="AY36" s="700"/>
      <c r="AZ36" s="661">
        <v>37323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1616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152529</v>
      </c>
      <c r="CS36" s="664"/>
      <c r="CT36" s="664"/>
      <c r="CU36" s="664"/>
      <c r="CV36" s="664"/>
      <c r="CW36" s="664"/>
      <c r="CX36" s="664"/>
      <c r="CY36" s="665"/>
      <c r="CZ36" s="666">
        <v>18.8</v>
      </c>
      <c r="DA36" s="695"/>
      <c r="DB36" s="695"/>
      <c r="DC36" s="696"/>
      <c r="DD36" s="669">
        <v>127169</v>
      </c>
      <c r="DE36" s="664"/>
      <c r="DF36" s="664"/>
      <c r="DG36" s="664"/>
      <c r="DH36" s="664"/>
      <c r="DI36" s="664"/>
      <c r="DJ36" s="664"/>
      <c r="DK36" s="665"/>
      <c r="DL36" s="669">
        <v>72274</v>
      </c>
      <c r="DM36" s="664"/>
      <c r="DN36" s="664"/>
      <c r="DO36" s="664"/>
      <c r="DP36" s="664"/>
      <c r="DQ36" s="664"/>
      <c r="DR36" s="664"/>
      <c r="DS36" s="664"/>
      <c r="DT36" s="664"/>
      <c r="DU36" s="664"/>
      <c r="DV36" s="665"/>
      <c r="DW36" s="666">
        <v>13.5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18765</v>
      </c>
      <c r="S37" s="664"/>
      <c r="T37" s="664"/>
      <c r="U37" s="664"/>
      <c r="V37" s="664"/>
      <c r="W37" s="664"/>
      <c r="X37" s="664"/>
      <c r="Y37" s="665"/>
      <c r="Z37" s="723">
        <v>2.2000000000000002</v>
      </c>
      <c r="AA37" s="723"/>
      <c r="AB37" s="723"/>
      <c r="AC37" s="723"/>
      <c r="AD37" s="724" t="s">
        <v>227</v>
      </c>
      <c r="AE37" s="724"/>
      <c r="AF37" s="724"/>
      <c r="AG37" s="724"/>
      <c r="AH37" s="724"/>
      <c r="AI37" s="724"/>
      <c r="AJ37" s="724"/>
      <c r="AK37" s="724"/>
      <c r="AL37" s="666" t="s">
        <v>127</v>
      </c>
      <c r="AM37" s="667"/>
      <c r="AN37" s="667"/>
      <c r="AO37" s="725"/>
      <c r="AQ37" s="698" t="s">
        <v>332</v>
      </c>
      <c r="AR37" s="699"/>
      <c r="AS37" s="699"/>
      <c r="AT37" s="699"/>
      <c r="AU37" s="699"/>
      <c r="AV37" s="699"/>
      <c r="AW37" s="699"/>
      <c r="AX37" s="699"/>
      <c r="AY37" s="700"/>
      <c r="AZ37" s="661">
        <v>10058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67</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43837</v>
      </c>
      <c r="CS37" s="662"/>
      <c r="CT37" s="662"/>
      <c r="CU37" s="662"/>
      <c r="CV37" s="662"/>
      <c r="CW37" s="662"/>
      <c r="CX37" s="662"/>
      <c r="CY37" s="663"/>
      <c r="CZ37" s="666">
        <v>5.4</v>
      </c>
      <c r="DA37" s="695"/>
      <c r="DB37" s="695"/>
      <c r="DC37" s="696"/>
      <c r="DD37" s="669">
        <v>26837</v>
      </c>
      <c r="DE37" s="662"/>
      <c r="DF37" s="662"/>
      <c r="DG37" s="662"/>
      <c r="DH37" s="662"/>
      <c r="DI37" s="662"/>
      <c r="DJ37" s="662"/>
      <c r="DK37" s="663"/>
      <c r="DL37" s="669">
        <v>26293</v>
      </c>
      <c r="DM37" s="662"/>
      <c r="DN37" s="662"/>
      <c r="DO37" s="662"/>
      <c r="DP37" s="662"/>
      <c r="DQ37" s="662"/>
      <c r="DR37" s="662"/>
      <c r="DS37" s="662"/>
      <c r="DT37" s="662"/>
      <c r="DU37" s="662"/>
      <c r="DV37" s="663"/>
      <c r="DW37" s="666">
        <v>4.9000000000000004</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869450</v>
      </c>
      <c r="S38" s="713"/>
      <c r="T38" s="713"/>
      <c r="U38" s="713"/>
      <c r="V38" s="713"/>
      <c r="W38" s="713"/>
      <c r="X38" s="713"/>
      <c r="Y38" s="718"/>
      <c r="Z38" s="719">
        <v>100</v>
      </c>
      <c r="AA38" s="719"/>
      <c r="AB38" s="719"/>
      <c r="AC38" s="719"/>
      <c r="AD38" s="720">
        <v>517275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106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84718</v>
      </c>
      <c r="CS38" s="664"/>
      <c r="CT38" s="664"/>
      <c r="CU38" s="664"/>
      <c r="CV38" s="664"/>
      <c r="CW38" s="664"/>
      <c r="CX38" s="664"/>
      <c r="CY38" s="665"/>
      <c r="CZ38" s="666">
        <v>10.4</v>
      </c>
      <c r="DA38" s="695"/>
      <c r="DB38" s="695"/>
      <c r="DC38" s="696"/>
      <c r="DD38" s="669">
        <v>81813</v>
      </c>
      <c r="DE38" s="664"/>
      <c r="DF38" s="664"/>
      <c r="DG38" s="664"/>
      <c r="DH38" s="664"/>
      <c r="DI38" s="664"/>
      <c r="DJ38" s="664"/>
      <c r="DK38" s="665"/>
      <c r="DL38" s="669">
        <v>23652</v>
      </c>
      <c r="DM38" s="664"/>
      <c r="DN38" s="664"/>
      <c r="DO38" s="664"/>
      <c r="DP38" s="664"/>
      <c r="DQ38" s="664"/>
      <c r="DR38" s="664"/>
      <c r="DS38" s="664"/>
      <c r="DT38" s="664"/>
      <c r="DU38" s="664"/>
      <c r="DV38" s="665"/>
      <c r="DW38" s="666">
        <v>4.4000000000000004</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54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38413</v>
      </c>
      <c r="CS39" s="662"/>
      <c r="CT39" s="662"/>
      <c r="CU39" s="662"/>
      <c r="CV39" s="662"/>
      <c r="CW39" s="662"/>
      <c r="CX39" s="662"/>
      <c r="CY39" s="663"/>
      <c r="CZ39" s="666">
        <v>4.7</v>
      </c>
      <c r="DA39" s="695"/>
      <c r="DB39" s="695"/>
      <c r="DC39" s="696"/>
      <c r="DD39" s="669">
        <v>37000</v>
      </c>
      <c r="DE39" s="662"/>
      <c r="DF39" s="662"/>
      <c r="DG39" s="662"/>
      <c r="DH39" s="662"/>
      <c r="DI39" s="662"/>
      <c r="DJ39" s="662"/>
      <c r="DK39" s="663"/>
      <c r="DL39" s="669" t="s">
        <v>127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16949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t="s">
        <v>127</v>
      </c>
      <c r="CS40" s="664"/>
      <c r="CT40" s="664"/>
      <c r="CU40" s="664"/>
      <c r="CV40" s="664"/>
      <c r="CW40" s="664"/>
      <c r="CX40" s="664"/>
      <c r="CY40" s="665"/>
      <c r="CZ40" s="666" t="s">
        <v>127</v>
      </c>
      <c r="DA40" s="695"/>
      <c r="DB40" s="695"/>
      <c r="DC40" s="696"/>
      <c r="DD40" s="669" t="s">
        <v>127</v>
      </c>
      <c r="DE40" s="664"/>
      <c r="DF40" s="664"/>
      <c r="DG40" s="664"/>
      <c r="DH40" s="664"/>
      <c r="DI40" s="664"/>
      <c r="DJ40" s="664"/>
      <c r="DK40" s="665"/>
      <c r="DL40" s="669" t="s">
        <v>227</v>
      </c>
      <c r="DM40" s="664"/>
      <c r="DN40" s="664"/>
      <c r="DO40" s="664"/>
      <c r="DP40" s="664"/>
      <c r="DQ40" s="664"/>
      <c r="DR40" s="664"/>
      <c r="DS40" s="664"/>
      <c r="DT40" s="664"/>
      <c r="DU40" s="664"/>
      <c r="DV40" s="665"/>
      <c r="DW40" s="666" t="s">
        <v>227</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20388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258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227</v>
      </c>
      <c r="CS41" s="662"/>
      <c r="CT41" s="662"/>
      <c r="CU41" s="662"/>
      <c r="CV41" s="662"/>
      <c r="CW41" s="662"/>
      <c r="CX41" s="662"/>
      <c r="CY41" s="663"/>
      <c r="CZ41" s="666" t="s">
        <v>127</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142732</v>
      </c>
      <c r="CS42" s="664"/>
      <c r="CT42" s="664"/>
      <c r="CU42" s="664"/>
      <c r="CV42" s="664"/>
      <c r="CW42" s="664"/>
      <c r="CX42" s="664"/>
      <c r="CY42" s="665"/>
      <c r="CZ42" s="666">
        <v>17.600000000000001</v>
      </c>
      <c r="DA42" s="667"/>
      <c r="DB42" s="667"/>
      <c r="DC42" s="668"/>
      <c r="DD42" s="669">
        <v>65709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14098</v>
      </c>
      <c r="CS43" s="662"/>
      <c r="CT43" s="662"/>
      <c r="CU43" s="662"/>
      <c r="CV43" s="662"/>
      <c r="CW43" s="662"/>
      <c r="CX43" s="662"/>
      <c r="CY43" s="663"/>
      <c r="CZ43" s="666">
        <v>1.7</v>
      </c>
      <c r="DA43" s="695"/>
      <c r="DB43" s="695"/>
      <c r="DC43" s="696"/>
      <c r="DD43" s="669">
        <v>14098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142732</v>
      </c>
      <c r="CS44" s="664"/>
      <c r="CT44" s="664"/>
      <c r="CU44" s="664"/>
      <c r="CV44" s="664"/>
      <c r="CW44" s="664"/>
      <c r="CX44" s="664"/>
      <c r="CY44" s="665"/>
      <c r="CZ44" s="666">
        <v>17.600000000000001</v>
      </c>
      <c r="DA44" s="667"/>
      <c r="DB44" s="667"/>
      <c r="DC44" s="668"/>
      <c r="DD44" s="669">
        <v>65709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9849</v>
      </c>
      <c r="CS45" s="662"/>
      <c r="CT45" s="662"/>
      <c r="CU45" s="662"/>
      <c r="CV45" s="662"/>
      <c r="CW45" s="662"/>
      <c r="CX45" s="662"/>
      <c r="CY45" s="663"/>
      <c r="CZ45" s="666">
        <v>1.2</v>
      </c>
      <c r="DA45" s="695"/>
      <c r="DB45" s="695"/>
      <c r="DC45" s="696"/>
      <c r="DD45" s="669">
        <v>2423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132883</v>
      </c>
      <c r="CS46" s="664"/>
      <c r="CT46" s="664"/>
      <c r="CU46" s="664"/>
      <c r="CV46" s="664"/>
      <c r="CW46" s="664"/>
      <c r="CX46" s="664"/>
      <c r="CY46" s="665"/>
      <c r="CZ46" s="666">
        <v>16.3</v>
      </c>
      <c r="DA46" s="667"/>
      <c r="DB46" s="667"/>
      <c r="DC46" s="668"/>
      <c r="DD46" s="669">
        <v>63286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227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812824</v>
      </c>
      <c r="CS49" s="677"/>
      <c r="CT49" s="677"/>
      <c r="CU49" s="677"/>
      <c r="CV49" s="677"/>
      <c r="CW49" s="677"/>
      <c r="CX49" s="677"/>
      <c r="CY49" s="678"/>
      <c r="CZ49" s="679">
        <v>100</v>
      </c>
      <c r="DA49" s="680"/>
      <c r="DB49" s="680"/>
      <c r="DC49" s="681"/>
      <c r="DD49" s="682">
        <v>666396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SkRmIvoLdWY1tqDvVprvh7sCLfsdHqPvPLAOJ9JRVhQRGYHqcwH/UphebUtuoylH2jXGMR3jz324zgD0sVgug==" saltValue="iVzB96kw7obc13/Rmo+Y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6" t="s">
        <v>361</v>
      </c>
      <c r="DK2" s="1207"/>
      <c r="DL2" s="1207"/>
      <c r="DM2" s="1207"/>
      <c r="DN2" s="1207"/>
      <c r="DO2" s="1208"/>
      <c r="DP2" s="249"/>
      <c r="DQ2" s="1206" t="s">
        <v>362</v>
      </c>
      <c r="DR2" s="1207"/>
      <c r="DS2" s="1207"/>
      <c r="DT2" s="1207"/>
      <c r="DU2" s="1207"/>
      <c r="DV2" s="1207"/>
      <c r="DW2" s="1207"/>
      <c r="DX2" s="1207"/>
      <c r="DY2" s="1207"/>
      <c r="DZ2" s="120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9" t="s">
        <v>363</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1" t="s">
        <v>365</v>
      </c>
      <c r="B5" s="1092"/>
      <c r="C5" s="1092"/>
      <c r="D5" s="1092"/>
      <c r="E5" s="1092"/>
      <c r="F5" s="1092"/>
      <c r="G5" s="1092"/>
      <c r="H5" s="1092"/>
      <c r="I5" s="1092"/>
      <c r="J5" s="1092"/>
      <c r="K5" s="1092"/>
      <c r="L5" s="1092"/>
      <c r="M5" s="1092"/>
      <c r="N5" s="1092"/>
      <c r="O5" s="1092"/>
      <c r="P5" s="1093"/>
      <c r="Q5" s="1097" t="s">
        <v>366</v>
      </c>
      <c r="R5" s="1098"/>
      <c r="S5" s="1098"/>
      <c r="T5" s="1098"/>
      <c r="U5" s="1099"/>
      <c r="V5" s="1097" t="s">
        <v>367</v>
      </c>
      <c r="W5" s="1098"/>
      <c r="X5" s="1098"/>
      <c r="Y5" s="1098"/>
      <c r="Z5" s="1099"/>
      <c r="AA5" s="1097" t="s">
        <v>368</v>
      </c>
      <c r="AB5" s="1098"/>
      <c r="AC5" s="1098"/>
      <c r="AD5" s="1098"/>
      <c r="AE5" s="1098"/>
      <c r="AF5" s="1209" t="s">
        <v>369</v>
      </c>
      <c r="AG5" s="1098"/>
      <c r="AH5" s="1098"/>
      <c r="AI5" s="1098"/>
      <c r="AJ5" s="1113"/>
      <c r="AK5" s="1098" t="s">
        <v>370</v>
      </c>
      <c r="AL5" s="1098"/>
      <c r="AM5" s="1098"/>
      <c r="AN5" s="1098"/>
      <c r="AO5" s="1099"/>
      <c r="AP5" s="1097" t="s">
        <v>371</v>
      </c>
      <c r="AQ5" s="1098"/>
      <c r="AR5" s="1098"/>
      <c r="AS5" s="1098"/>
      <c r="AT5" s="1099"/>
      <c r="AU5" s="1097" t="s">
        <v>372</v>
      </c>
      <c r="AV5" s="1098"/>
      <c r="AW5" s="1098"/>
      <c r="AX5" s="1098"/>
      <c r="AY5" s="1113"/>
      <c r="AZ5" s="256"/>
      <c r="BA5" s="256"/>
      <c r="BB5" s="256"/>
      <c r="BC5" s="256"/>
      <c r="BD5" s="256"/>
      <c r="BE5" s="257"/>
      <c r="BF5" s="257"/>
      <c r="BG5" s="257"/>
      <c r="BH5" s="257"/>
      <c r="BI5" s="257"/>
      <c r="BJ5" s="257"/>
      <c r="BK5" s="257"/>
      <c r="BL5" s="257"/>
      <c r="BM5" s="257"/>
      <c r="BN5" s="257"/>
      <c r="BO5" s="257"/>
      <c r="BP5" s="257"/>
      <c r="BQ5" s="1091" t="s">
        <v>373</v>
      </c>
      <c r="BR5" s="1092"/>
      <c r="BS5" s="1092"/>
      <c r="BT5" s="1092"/>
      <c r="BU5" s="1092"/>
      <c r="BV5" s="1092"/>
      <c r="BW5" s="1092"/>
      <c r="BX5" s="1092"/>
      <c r="BY5" s="1092"/>
      <c r="BZ5" s="1092"/>
      <c r="CA5" s="1092"/>
      <c r="CB5" s="1092"/>
      <c r="CC5" s="1092"/>
      <c r="CD5" s="1092"/>
      <c r="CE5" s="1092"/>
      <c r="CF5" s="1092"/>
      <c r="CG5" s="1093"/>
      <c r="CH5" s="1097" t="s">
        <v>374</v>
      </c>
      <c r="CI5" s="1098"/>
      <c r="CJ5" s="1098"/>
      <c r="CK5" s="1098"/>
      <c r="CL5" s="1099"/>
      <c r="CM5" s="1097" t="s">
        <v>375</v>
      </c>
      <c r="CN5" s="1098"/>
      <c r="CO5" s="1098"/>
      <c r="CP5" s="1098"/>
      <c r="CQ5" s="1099"/>
      <c r="CR5" s="1097" t="s">
        <v>376</v>
      </c>
      <c r="CS5" s="1098"/>
      <c r="CT5" s="1098"/>
      <c r="CU5" s="1098"/>
      <c r="CV5" s="1099"/>
      <c r="CW5" s="1097" t="s">
        <v>377</v>
      </c>
      <c r="CX5" s="1098"/>
      <c r="CY5" s="1098"/>
      <c r="CZ5" s="1098"/>
      <c r="DA5" s="1099"/>
      <c r="DB5" s="1097" t="s">
        <v>378</v>
      </c>
      <c r="DC5" s="1098"/>
      <c r="DD5" s="1098"/>
      <c r="DE5" s="1098"/>
      <c r="DF5" s="1099"/>
      <c r="DG5" s="1194" t="s">
        <v>379</v>
      </c>
      <c r="DH5" s="1195"/>
      <c r="DI5" s="1195"/>
      <c r="DJ5" s="1195"/>
      <c r="DK5" s="1196"/>
      <c r="DL5" s="1194" t="s">
        <v>380</v>
      </c>
      <c r="DM5" s="1195"/>
      <c r="DN5" s="1195"/>
      <c r="DO5" s="1195"/>
      <c r="DP5" s="1196"/>
      <c r="DQ5" s="1097" t="s">
        <v>381</v>
      </c>
      <c r="DR5" s="1098"/>
      <c r="DS5" s="1098"/>
      <c r="DT5" s="1098"/>
      <c r="DU5" s="1099"/>
      <c r="DV5" s="1097" t="s">
        <v>372</v>
      </c>
      <c r="DW5" s="1098"/>
      <c r="DX5" s="1098"/>
      <c r="DY5" s="1098"/>
      <c r="DZ5" s="1113"/>
      <c r="EA5" s="254"/>
    </row>
    <row r="6" spans="1:131" s="255"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2"/>
      <c r="BA6" s="252"/>
      <c r="BB6" s="252"/>
      <c r="BC6" s="252"/>
      <c r="BD6" s="252"/>
      <c r="BE6" s="253"/>
      <c r="BF6" s="253"/>
      <c r="BG6" s="253"/>
      <c r="BH6" s="253"/>
      <c r="BI6" s="253"/>
      <c r="BJ6" s="253"/>
      <c r="BK6" s="253"/>
      <c r="BL6" s="253"/>
      <c r="BM6" s="253"/>
      <c r="BN6" s="253"/>
      <c r="BO6" s="253"/>
      <c r="BP6" s="253"/>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4"/>
    </row>
    <row r="7" spans="1:131" s="255" customFormat="1" ht="26.25" customHeight="1" thickTop="1" x14ac:dyDescent="0.15">
      <c r="A7" s="258">
        <v>1</v>
      </c>
      <c r="B7" s="1146" t="s">
        <v>382</v>
      </c>
      <c r="C7" s="1147"/>
      <c r="D7" s="1147"/>
      <c r="E7" s="1147"/>
      <c r="F7" s="1147"/>
      <c r="G7" s="1147"/>
      <c r="H7" s="1147"/>
      <c r="I7" s="1147"/>
      <c r="J7" s="1147"/>
      <c r="K7" s="1147"/>
      <c r="L7" s="1147"/>
      <c r="M7" s="1147"/>
      <c r="N7" s="1147"/>
      <c r="O7" s="1147"/>
      <c r="P7" s="1148"/>
      <c r="Q7" s="1200">
        <v>869</v>
      </c>
      <c r="R7" s="1201"/>
      <c r="S7" s="1201"/>
      <c r="T7" s="1201"/>
      <c r="U7" s="1201"/>
      <c r="V7" s="1201">
        <v>813</v>
      </c>
      <c r="W7" s="1201"/>
      <c r="X7" s="1201"/>
      <c r="Y7" s="1201"/>
      <c r="Z7" s="1201"/>
      <c r="AA7" s="1201">
        <v>57</v>
      </c>
      <c r="AB7" s="1201"/>
      <c r="AC7" s="1201"/>
      <c r="AD7" s="1201"/>
      <c r="AE7" s="1202"/>
      <c r="AF7" s="1203">
        <v>57</v>
      </c>
      <c r="AG7" s="1204"/>
      <c r="AH7" s="1204"/>
      <c r="AI7" s="1204"/>
      <c r="AJ7" s="1205"/>
      <c r="AK7" s="1187" t="s">
        <v>572</v>
      </c>
      <c r="AL7" s="1188"/>
      <c r="AM7" s="1188"/>
      <c r="AN7" s="1188"/>
      <c r="AO7" s="1188"/>
      <c r="AP7" s="1188">
        <v>663</v>
      </c>
      <c r="AQ7" s="1188"/>
      <c r="AR7" s="1188"/>
      <c r="AS7" s="1188"/>
      <c r="AT7" s="1188"/>
      <c r="AU7" s="1189"/>
      <c r="AV7" s="1189"/>
      <c r="AW7" s="1189"/>
      <c r="AX7" s="1189"/>
      <c r="AY7" s="1190"/>
      <c r="AZ7" s="252"/>
      <c r="BA7" s="252"/>
      <c r="BB7" s="252"/>
      <c r="BC7" s="252"/>
      <c r="BD7" s="252"/>
      <c r="BE7" s="253"/>
      <c r="BF7" s="253"/>
      <c r="BG7" s="253"/>
      <c r="BH7" s="253"/>
      <c r="BI7" s="253"/>
      <c r="BJ7" s="253"/>
      <c r="BK7" s="253"/>
      <c r="BL7" s="253"/>
      <c r="BM7" s="253"/>
      <c r="BN7" s="253"/>
      <c r="BO7" s="253"/>
      <c r="BP7" s="253"/>
      <c r="BQ7" s="259">
        <v>1</v>
      </c>
      <c r="BR7" s="260"/>
      <c r="BS7" s="1191" t="s">
        <v>588</v>
      </c>
      <c r="BT7" s="1192"/>
      <c r="BU7" s="1192"/>
      <c r="BV7" s="1192"/>
      <c r="BW7" s="1192"/>
      <c r="BX7" s="1192"/>
      <c r="BY7" s="1192"/>
      <c r="BZ7" s="1192"/>
      <c r="CA7" s="1192"/>
      <c r="CB7" s="1192"/>
      <c r="CC7" s="1192"/>
      <c r="CD7" s="1192"/>
      <c r="CE7" s="1192"/>
      <c r="CF7" s="1192"/>
      <c r="CG7" s="1193"/>
      <c r="CH7" s="1184">
        <v>-15</v>
      </c>
      <c r="CI7" s="1185"/>
      <c r="CJ7" s="1185"/>
      <c r="CK7" s="1185"/>
      <c r="CL7" s="1186"/>
      <c r="CM7" s="1184">
        <v>14</v>
      </c>
      <c r="CN7" s="1185"/>
      <c r="CO7" s="1185"/>
      <c r="CP7" s="1185"/>
      <c r="CQ7" s="1186"/>
      <c r="CR7" s="1184">
        <v>20</v>
      </c>
      <c r="CS7" s="1185"/>
      <c r="CT7" s="1185"/>
      <c r="CU7" s="1185"/>
      <c r="CV7" s="1186"/>
      <c r="CW7" s="1184" t="s">
        <v>590</v>
      </c>
      <c r="CX7" s="1185"/>
      <c r="CY7" s="1185"/>
      <c r="CZ7" s="1185"/>
      <c r="DA7" s="1186"/>
      <c r="DB7" s="1184" t="s">
        <v>590</v>
      </c>
      <c r="DC7" s="1185"/>
      <c r="DD7" s="1185"/>
      <c r="DE7" s="1185"/>
      <c r="DF7" s="1186"/>
      <c r="DG7" s="1184" t="s">
        <v>590</v>
      </c>
      <c r="DH7" s="1185"/>
      <c r="DI7" s="1185"/>
      <c r="DJ7" s="1185"/>
      <c r="DK7" s="1186"/>
      <c r="DL7" s="1184" t="s">
        <v>590</v>
      </c>
      <c r="DM7" s="1185"/>
      <c r="DN7" s="1185"/>
      <c r="DO7" s="1185"/>
      <c r="DP7" s="1186"/>
      <c r="DQ7" s="1184" t="s">
        <v>590</v>
      </c>
      <c r="DR7" s="1185"/>
      <c r="DS7" s="1185"/>
      <c r="DT7" s="1185"/>
      <c r="DU7" s="1186"/>
      <c r="DV7" s="1211"/>
      <c r="DW7" s="1212"/>
      <c r="DX7" s="1212"/>
      <c r="DY7" s="1212"/>
      <c r="DZ7" s="1213"/>
      <c r="EA7" s="254"/>
    </row>
    <row r="8" spans="1:131" s="255" customFormat="1" ht="26.25" customHeight="1" x14ac:dyDescent="0.15">
      <c r="A8" s="261">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2"/>
      <c r="BA8" s="252"/>
      <c r="BB8" s="252"/>
      <c r="BC8" s="252"/>
      <c r="BD8" s="252"/>
      <c r="BE8" s="253"/>
      <c r="BF8" s="253"/>
      <c r="BG8" s="253"/>
      <c r="BH8" s="253"/>
      <c r="BI8" s="253"/>
      <c r="BJ8" s="253"/>
      <c r="BK8" s="253"/>
      <c r="BL8" s="253"/>
      <c r="BM8" s="253"/>
      <c r="BN8" s="253"/>
      <c r="BO8" s="253"/>
      <c r="BP8" s="253"/>
      <c r="BQ8" s="262">
        <v>2</v>
      </c>
      <c r="BR8" s="263"/>
      <c r="BS8" s="1110" t="s">
        <v>589</v>
      </c>
      <c r="BT8" s="1111"/>
      <c r="BU8" s="1111"/>
      <c r="BV8" s="1111"/>
      <c r="BW8" s="1111"/>
      <c r="BX8" s="1111"/>
      <c r="BY8" s="1111"/>
      <c r="BZ8" s="1111"/>
      <c r="CA8" s="1111"/>
      <c r="CB8" s="1111"/>
      <c r="CC8" s="1111"/>
      <c r="CD8" s="1111"/>
      <c r="CE8" s="1111"/>
      <c r="CF8" s="1111"/>
      <c r="CG8" s="1112"/>
      <c r="CH8" s="1085">
        <v>9</v>
      </c>
      <c r="CI8" s="1086"/>
      <c r="CJ8" s="1086"/>
      <c r="CK8" s="1086"/>
      <c r="CL8" s="1087"/>
      <c r="CM8" s="1085">
        <v>-1</v>
      </c>
      <c r="CN8" s="1086"/>
      <c r="CO8" s="1086"/>
      <c r="CP8" s="1086"/>
      <c r="CQ8" s="1087"/>
      <c r="CR8" s="1085">
        <v>2</v>
      </c>
      <c r="CS8" s="1086"/>
      <c r="CT8" s="1086"/>
      <c r="CU8" s="1086"/>
      <c r="CV8" s="1087"/>
      <c r="CW8" s="1085" t="s">
        <v>590</v>
      </c>
      <c r="CX8" s="1086"/>
      <c r="CY8" s="1086"/>
      <c r="CZ8" s="1086"/>
      <c r="DA8" s="1087"/>
      <c r="DB8" s="1085" t="s">
        <v>590</v>
      </c>
      <c r="DC8" s="1086"/>
      <c r="DD8" s="1086"/>
      <c r="DE8" s="1086"/>
      <c r="DF8" s="1087"/>
      <c r="DG8" s="1085" t="s">
        <v>590</v>
      </c>
      <c r="DH8" s="1086"/>
      <c r="DI8" s="1086"/>
      <c r="DJ8" s="1086"/>
      <c r="DK8" s="1087"/>
      <c r="DL8" s="1085" t="s">
        <v>590</v>
      </c>
      <c r="DM8" s="1086"/>
      <c r="DN8" s="1086"/>
      <c r="DO8" s="1086"/>
      <c r="DP8" s="1087"/>
      <c r="DQ8" s="1085" t="s">
        <v>590</v>
      </c>
      <c r="DR8" s="1086"/>
      <c r="DS8" s="1086"/>
      <c r="DT8" s="1086"/>
      <c r="DU8" s="1087"/>
      <c r="DV8" s="1088"/>
      <c r="DW8" s="1089"/>
      <c r="DX8" s="1089"/>
      <c r="DY8" s="1089"/>
      <c r="DZ8" s="1090"/>
      <c r="EA8" s="254"/>
    </row>
    <row r="9" spans="1:131" s="255" customFormat="1" ht="26.25" customHeight="1" x14ac:dyDescent="0.15">
      <c r="A9" s="261">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2"/>
      <c r="BA9" s="252"/>
      <c r="BB9" s="252"/>
      <c r="BC9" s="252"/>
      <c r="BD9" s="252"/>
      <c r="BE9" s="253"/>
      <c r="BF9" s="253"/>
      <c r="BG9" s="253"/>
      <c r="BH9" s="253"/>
      <c r="BI9" s="253"/>
      <c r="BJ9" s="253"/>
      <c r="BK9" s="253"/>
      <c r="BL9" s="253"/>
      <c r="BM9" s="253"/>
      <c r="BN9" s="253"/>
      <c r="BO9" s="253"/>
      <c r="BP9" s="253"/>
      <c r="BQ9" s="262">
        <v>3</v>
      </c>
      <c r="BR9" s="263"/>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4"/>
    </row>
    <row r="10" spans="1:131" s="255" customFormat="1" ht="26.25" customHeight="1" x14ac:dyDescent="0.15">
      <c r="A10" s="261">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2"/>
      <c r="BA10" s="252"/>
      <c r="BB10" s="252"/>
      <c r="BC10" s="252"/>
      <c r="BD10" s="252"/>
      <c r="BE10" s="253"/>
      <c r="BF10" s="253"/>
      <c r="BG10" s="253"/>
      <c r="BH10" s="253"/>
      <c r="BI10" s="253"/>
      <c r="BJ10" s="253"/>
      <c r="BK10" s="253"/>
      <c r="BL10" s="253"/>
      <c r="BM10" s="253"/>
      <c r="BN10" s="253"/>
      <c r="BO10" s="253"/>
      <c r="BP10" s="253"/>
      <c r="BQ10" s="262">
        <v>4</v>
      </c>
      <c r="BR10" s="263"/>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4"/>
    </row>
    <row r="11" spans="1:131" s="255" customFormat="1" ht="26.25" customHeight="1" x14ac:dyDescent="0.15">
      <c r="A11" s="261">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2"/>
      <c r="BA11" s="252"/>
      <c r="BB11" s="252"/>
      <c r="BC11" s="252"/>
      <c r="BD11" s="252"/>
      <c r="BE11" s="253"/>
      <c r="BF11" s="253"/>
      <c r="BG11" s="253"/>
      <c r="BH11" s="253"/>
      <c r="BI11" s="253"/>
      <c r="BJ11" s="253"/>
      <c r="BK11" s="253"/>
      <c r="BL11" s="253"/>
      <c r="BM11" s="253"/>
      <c r="BN11" s="253"/>
      <c r="BO11" s="253"/>
      <c r="BP11" s="253"/>
      <c r="BQ11" s="262">
        <v>5</v>
      </c>
      <c r="BR11" s="263"/>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4"/>
    </row>
    <row r="12" spans="1:131" s="255" customFormat="1" ht="26.25" customHeight="1" x14ac:dyDescent="0.15">
      <c r="A12" s="261">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2"/>
      <c r="BA12" s="252"/>
      <c r="BB12" s="252"/>
      <c r="BC12" s="252"/>
      <c r="BD12" s="252"/>
      <c r="BE12" s="253"/>
      <c r="BF12" s="253"/>
      <c r="BG12" s="253"/>
      <c r="BH12" s="253"/>
      <c r="BI12" s="253"/>
      <c r="BJ12" s="253"/>
      <c r="BK12" s="253"/>
      <c r="BL12" s="253"/>
      <c r="BM12" s="253"/>
      <c r="BN12" s="253"/>
      <c r="BO12" s="253"/>
      <c r="BP12" s="253"/>
      <c r="BQ12" s="262">
        <v>6</v>
      </c>
      <c r="BR12" s="263"/>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4"/>
    </row>
    <row r="13" spans="1:131" s="255" customFormat="1" ht="26.25" customHeight="1" x14ac:dyDescent="0.15">
      <c r="A13" s="261">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2"/>
      <c r="BA13" s="252"/>
      <c r="BB13" s="252"/>
      <c r="BC13" s="252"/>
      <c r="BD13" s="252"/>
      <c r="BE13" s="253"/>
      <c r="BF13" s="253"/>
      <c r="BG13" s="253"/>
      <c r="BH13" s="253"/>
      <c r="BI13" s="253"/>
      <c r="BJ13" s="253"/>
      <c r="BK13" s="253"/>
      <c r="BL13" s="253"/>
      <c r="BM13" s="253"/>
      <c r="BN13" s="253"/>
      <c r="BO13" s="253"/>
      <c r="BP13" s="253"/>
      <c r="BQ13" s="262">
        <v>7</v>
      </c>
      <c r="BR13" s="263"/>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4"/>
    </row>
    <row r="14" spans="1:131" s="255" customFormat="1" ht="26.25" customHeight="1" x14ac:dyDescent="0.15">
      <c r="A14" s="261">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2"/>
      <c r="BA14" s="252"/>
      <c r="BB14" s="252"/>
      <c r="BC14" s="252"/>
      <c r="BD14" s="252"/>
      <c r="BE14" s="253"/>
      <c r="BF14" s="253"/>
      <c r="BG14" s="253"/>
      <c r="BH14" s="253"/>
      <c r="BI14" s="253"/>
      <c r="BJ14" s="253"/>
      <c r="BK14" s="253"/>
      <c r="BL14" s="253"/>
      <c r="BM14" s="253"/>
      <c r="BN14" s="253"/>
      <c r="BO14" s="253"/>
      <c r="BP14" s="253"/>
      <c r="BQ14" s="262">
        <v>8</v>
      </c>
      <c r="BR14" s="263"/>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4"/>
    </row>
    <row r="15" spans="1:131" s="255" customFormat="1" ht="26.25" customHeight="1" x14ac:dyDescent="0.15">
      <c r="A15" s="261">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2"/>
      <c r="BA15" s="252"/>
      <c r="BB15" s="252"/>
      <c r="BC15" s="252"/>
      <c r="BD15" s="252"/>
      <c r="BE15" s="253"/>
      <c r="BF15" s="253"/>
      <c r="BG15" s="253"/>
      <c r="BH15" s="253"/>
      <c r="BI15" s="253"/>
      <c r="BJ15" s="253"/>
      <c r="BK15" s="253"/>
      <c r="BL15" s="253"/>
      <c r="BM15" s="253"/>
      <c r="BN15" s="253"/>
      <c r="BO15" s="253"/>
      <c r="BP15" s="253"/>
      <c r="BQ15" s="262">
        <v>9</v>
      </c>
      <c r="BR15" s="263"/>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4"/>
    </row>
    <row r="16" spans="1:131" s="255" customFormat="1" ht="26.25" customHeight="1" x14ac:dyDescent="0.15">
      <c r="A16" s="261">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2"/>
      <c r="BA16" s="252"/>
      <c r="BB16" s="252"/>
      <c r="BC16" s="252"/>
      <c r="BD16" s="252"/>
      <c r="BE16" s="253"/>
      <c r="BF16" s="253"/>
      <c r="BG16" s="253"/>
      <c r="BH16" s="253"/>
      <c r="BI16" s="253"/>
      <c r="BJ16" s="253"/>
      <c r="BK16" s="253"/>
      <c r="BL16" s="253"/>
      <c r="BM16" s="253"/>
      <c r="BN16" s="253"/>
      <c r="BO16" s="253"/>
      <c r="BP16" s="253"/>
      <c r="BQ16" s="262">
        <v>10</v>
      </c>
      <c r="BR16" s="263"/>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4"/>
    </row>
    <row r="17" spans="1:131" s="255" customFormat="1" ht="26.25" customHeight="1" x14ac:dyDescent="0.15">
      <c r="A17" s="261">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2"/>
      <c r="BA17" s="252"/>
      <c r="BB17" s="252"/>
      <c r="BC17" s="252"/>
      <c r="BD17" s="252"/>
      <c r="BE17" s="253"/>
      <c r="BF17" s="253"/>
      <c r="BG17" s="253"/>
      <c r="BH17" s="253"/>
      <c r="BI17" s="253"/>
      <c r="BJ17" s="253"/>
      <c r="BK17" s="253"/>
      <c r="BL17" s="253"/>
      <c r="BM17" s="253"/>
      <c r="BN17" s="253"/>
      <c r="BO17" s="253"/>
      <c r="BP17" s="253"/>
      <c r="BQ17" s="262">
        <v>11</v>
      </c>
      <c r="BR17" s="263"/>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4"/>
    </row>
    <row r="18" spans="1:131" s="255" customFormat="1" ht="26.25" customHeight="1" x14ac:dyDescent="0.15">
      <c r="A18" s="261">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2"/>
      <c r="BA18" s="252"/>
      <c r="BB18" s="252"/>
      <c r="BC18" s="252"/>
      <c r="BD18" s="252"/>
      <c r="BE18" s="253"/>
      <c r="BF18" s="253"/>
      <c r="BG18" s="253"/>
      <c r="BH18" s="253"/>
      <c r="BI18" s="253"/>
      <c r="BJ18" s="253"/>
      <c r="BK18" s="253"/>
      <c r="BL18" s="253"/>
      <c r="BM18" s="253"/>
      <c r="BN18" s="253"/>
      <c r="BO18" s="253"/>
      <c r="BP18" s="253"/>
      <c r="BQ18" s="262">
        <v>12</v>
      </c>
      <c r="BR18" s="263"/>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4"/>
    </row>
    <row r="19" spans="1:131" s="255" customFormat="1" ht="26.25" customHeight="1" x14ac:dyDescent="0.15">
      <c r="A19" s="261">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2"/>
      <c r="BA19" s="252"/>
      <c r="BB19" s="252"/>
      <c r="BC19" s="252"/>
      <c r="BD19" s="252"/>
      <c r="BE19" s="253"/>
      <c r="BF19" s="253"/>
      <c r="BG19" s="253"/>
      <c r="BH19" s="253"/>
      <c r="BI19" s="253"/>
      <c r="BJ19" s="253"/>
      <c r="BK19" s="253"/>
      <c r="BL19" s="253"/>
      <c r="BM19" s="253"/>
      <c r="BN19" s="253"/>
      <c r="BO19" s="253"/>
      <c r="BP19" s="253"/>
      <c r="BQ19" s="262">
        <v>13</v>
      </c>
      <c r="BR19" s="263"/>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4"/>
    </row>
    <row r="20" spans="1:131" s="255" customFormat="1" ht="26.25" customHeight="1" x14ac:dyDescent="0.15">
      <c r="A20" s="261">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2"/>
      <c r="BA20" s="252"/>
      <c r="BB20" s="252"/>
      <c r="BC20" s="252"/>
      <c r="BD20" s="252"/>
      <c r="BE20" s="253"/>
      <c r="BF20" s="253"/>
      <c r="BG20" s="253"/>
      <c r="BH20" s="253"/>
      <c r="BI20" s="253"/>
      <c r="BJ20" s="253"/>
      <c r="BK20" s="253"/>
      <c r="BL20" s="253"/>
      <c r="BM20" s="253"/>
      <c r="BN20" s="253"/>
      <c r="BO20" s="253"/>
      <c r="BP20" s="253"/>
      <c r="BQ20" s="262">
        <v>14</v>
      </c>
      <c r="BR20" s="263"/>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4"/>
    </row>
    <row r="21" spans="1:131" s="255" customFormat="1" ht="26.25" customHeight="1" thickBot="1" x14ac:dyDescent="0.2">
      <c r="A21" s="261">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2"/>
      <c r="BA21" s="252"/>
      <c r="BB21" s="252"/>
      <c r="BC21" s="252"/>
      <c r="BD21" s="252"/>
      <c r="BE21" s="253"/>
      <c r="BF21" s="253"/>
      <c r="BG21" s="253"/>
      <c r="BH21" s="253"/>
      <c r="BI21" s="253"/>
      <c r="BJ21" s="253"/>
      <c r="BK21" s="253"/>
      <c r="BL21" s="253"/>
      <c r="BM21" s="253"/>
      <c r="BN21" s="253"/>
      <c r="BO21" s="253"/>
      <c r="BP21" s="253"/>
      <c r="BQ21" s="262">
        <v>15</v>
      </c>
      <c r="BR21" s="263"/>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4"/>
    </row>
    <row r="22" spans="1:131" s="255" customFormat="1" ht="26.25" customHeight="1" x14ac:dyDescent="0.15">
      <c r="A22" s="261">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383</v>
      </c>
      <c r="BA22" s="1131"/>
      <c r="BB22" s="1131"/>
      <c r="BC22" s="1131"/>
      <c r="BD22" s="1132"/>
      <c r="BE22" s="253"/>
      <c r="BF22" s="253"/>
      <c r="BG22" s="253"/>
      <c r="BH22" s="253"/>
      <c r="BI22" s="253"/>
      <c r="BJ22" s="253"/>
      <c r="BK22" s="253"/>
      <c r="BL22" s="253"/>
      <c r="BM22" s="253"/>
      <c r="BN22" s="253"/>
      <c r="BO22" s="253"/>
      <c r="BP22" s="253"/>
      <c r="BQ22" s="262">
        <v>16</v>
      </c>
      <c r="BR22" s="263"/>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4">
        <v>869</v>
      </c>
      <c r="R23" s="1165"/>
      <c r="S23" s="1165"/>
      <c r="T23" s="1165"/>
      <c r="U23" s="1165"/>
      <c r="V23" s="1165">
        <v>813</v>
      </c>
      <c r="W23" s="1165"/>
      <c r="X23" s="1165"/>
      <c r="Y23" s="1165"/>
      <c r="Z23" s="1165"/>
      <c r="AA23" s="1165">
        <v>57</v>
      </c>
      <c r="AB23" s="1165"/>
      <c r="AC23" s="1165"/>
      <c r="AD23" s="1165"/>
      <c r="AE23" s="1166"/>
      <c r="AF23" s="1167">
        <v>57</v>
      </c>
      <c r="AG23" s="1165"/>
      <c r="AH23" s="1165"/>
      <c r="AI23" s="1165"/>
      <c r="AJ23" s="1168"/>
      <c r="AK23" s="1169"/>
      <c r="AL23" s="1170"/>
      <c r="AM23" s="1170"/>
      <c r="AN23" s="1170"/>
      <c r="AO23" s="1170"/>
      <c r="AP23" s="1165">
        <v>663</v>
      </c>
      <c r="AQ23" s="1165"/>
      <c r="AR23" s="1165"/>
      <c r="AS23" s="1165"/>
      <c r="AT23" s="1165"/>
      <c r="AU23" s="1171"/>
      <c r="AV23" s="1171"/>
      <c r="AW23" s="1171"/>
      <c r="AX23" s="1171"/>
      <c r="AY23" s="1172"/>
      <c r="AZ23" s="1161" t="s">
        <v>127</v>
      </c>
      <c r="BA23" s="1162"/>
      <c r="BB23" s="1162"/>
      <c r="BC23" s="1162"/>
      <c r="BD23" s="1163"/>
      <c r="BE23" s="253"/>
      <c r="BF23" s="253"/>
      <c r="BG23" s="253"/>
      <c r="BH23" s="253"/>
      <c r="BI23" s="253"/>
      <c r="BJ23" s="253"/>
      <c r="BK23" s="253"/>
      <c r="BL23" s="253"/>
      <c r="BM23" s="253"/>
      <c r="BN23" s="253"/>
      <c r="BO23" s="253"/>
      <c r="BP23" s="253"/>
      <c r="BQ23" s="262">
        <v>17</v>
      </c>
      <c r="BR23" s="263"/>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4"/>
    </row>
    <row r="24" spans="1:131" s="255" customFormat="1" ht="26.25" customHeight="1" x14ac:dyDescent="0.15">
      <c r="A24" s="1160" t="s">
        <v>386</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2"/>
      <c r="BA24" s="252"/>
      <c r="BB24" s="252"/>
      <c r="BC24" s="252"/>
      <c r="BD24" s="252"/>
      <c r="BE24" s="253"/>
      <c r="BF24" s="253"/>
      <c r="BG24" s="253"/>
      <c r="BH24" s="253"/>
      <c r="BI24" s="253"/>
      <c r="BJ24" s="253"/>
      <c r="BK24" s="253"/>
      <c r="BL24" s="253"/>
      <c r="BM24" s="253"/>
      <c r="BN24" s="253"/>
      <c r="BO24" s="253"/>
      <c r="BP24" s="253"/>
      <c r="BQ24" s="262">
        <v>18</v>
      </c>
      <c r="BR24" s="263"/>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4"/>
    </row>
    <row r="25" spans="1:131" s="247" customFormat="1" ht="26.25" customHeight="1" thickBot="1" x14ac:dyDescent="0.2">
      <c r="A25" s="1159" t="s">
        <v>387</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2"/>
      <c r="BK25" s="252"/>
      <c r="BL25" s="252"/>
      <c r="BM25" s="252"/>
      <c r="BN25" s="252"/>
      <c r="BO25" s="265"/>
      <c r="BP25" s="265"/>
      <c r="BQ25" s="262">
        <v>19</v>
      </c>
      <c r="BR25" s="263"/>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6"/>
    </row>
    <row r="26" spans="1:131" s="247" customFormat="1" ht="26.25" customHeight="1" x14ac:dyDescent="0.15">
      <c r="A26" s="1091" t="s">
        <v>365</v>
      </c>
      <c r="B26" s="1092"/>
      <c r="C26" s="1092"/>
      <c r="D26" s="1092"/>
      <c r="E26" s="1092"/>
      <c r="F26" s="1092"/>
      <c r="G26" s="1092"/>
      <c r="H26" s="1092"/>
      <c r="I26" s="1092"/>
      <c r="J26" s="1092"/>
      <c r="K26" s="1092"/>
      <c r="L26" s="1092"/>
      <c r="M26" s="1092"/>
      <c r="N26" s="1092"/>
      <c r="O26" s="1092"/>
      <c r="P26" s="1093"/>
      <c r="Q26" s="1097" t="s">
        <v>388</v>
      </c>
      <c r="R26" s="1098"/>
      <c r="S26" s="1098"/>
      <c r="T26" s="1098"/>
      <c r="U26" s="1099"/>
      <c r="V26" s="1097" t="s">
        <v>389</v>
      </c>
      <c r="W26" s="1098"/>
      <c r="X26" s="1098"/>
      <c r="Y26" s="1098"/>
      <c r="Z26" s="1099"/>
      <c r="AA26" s="1097" t="s">
        <v>390</v>
      </c>
      <c r="AB26" s="1098"/>
      <c r="AC26" s="1098"/>
      <c r="AD26" s="1098"/>
      <c r="AE26" s="1098"/>
      <c r="AF26" s="1155" t="s">
        <v>391</v>
      </c>
      <c r="AG26" s="1104"/>
      <c r="AH26" s="1104"/>
      <c r="AI26" s="1104"/>
      <c r="AJ26" s="1156"/>
      <c r="AK26" s="1098" t="s">
        <v>392</v>
      </c>
      <c r="AL26" s="1098"/>
      <c r="AM26" s="1098"/>
      <c r="AN26" s="1098"/>
      <c r="AO26" s="1099"/>
      <c r="AP26" s="1097" t="s">
        <v>393</v>
      </c>
      <c r="AQ26" s="1098"/>
      <c r="AR26" s="1098"/>
      <c r="AS26" s="1098"/>
      <c r="AT26" s="1099"/>
      <c r="AU26" s="1097" t="s">
        <v>394</v>
      </c>
      <c r="AV26" s="1098"/>
      <c r="AW26" s="1098"/>
      <c r="AX26" s="1098"/>
      <c r="AY26" s="1099"/>
      <c r="AZ26" s="1097" t="s">
        <v>395</v>
      </c>
      <c r="BA26" s="1098"/>
      <c r="BB26" s="1098"/>
      <c r="BC26" s="1098"/>
      <c r="BD26" s="1099"/>
      <c r="BE26" s="1097" t="s">
        <v>372</v>
      </c>
      <c r="BF26" s="1098"/>
      <c r="BG26" s="1098"/>
      <c r="BH26" s="1098"/>
      <c r="BI26" s="1113"/>
      <c r="BJ26" s="252"/>
      <c r="BK26" s="252"/>
      <c r="BL26" s="252"/>
      <c r="BM26" s="252"/>
      <c r="BN26" s="252"/>
      <c r="BO26" s="265"/>
      <c r="BP26" s="265"/>
      <c r="BQ26" s="262">
        <v>20</v>
      </c>
      <c r="BR26" s="263"/>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6"/>
    </row>
    <row r="27" spans="1:131" s="247"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2"/>
      <c r="BK27" s="252"/>
      <c r="BL27" s="252"/>
      <c r="BM27" s="252"/>
      <c r="BN27" s="252"/>
      <c r="BO27" s="265"/>
      <c r="BP27" s="265"/>
      <c r="BQ27" s="262">
        <v>21</v>
      </c>
      <c r="BR27" s="263"/>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6"/>
    </row>
    <row r="28" spans="1:131" s="247" customFormat="1" ht="26.25" customHeight="1" thickTop="1" x14ac:dyDescent="0.15">
      <c r="A28" s="266">
        <v>1</v>
      </c>
      <c r="B28" s="1146" t="s">
        <v>396</v>
      </c>
      <c r="C28" s="1147"/>
      <c r="D28" s="1147"/>
      <c r="E28" s="1147"/>
      <c r="F28" s="1147"/>
      <c r="G28" s="1147"/>
      <c r="H28" s="1147"/>
      <c r="I28" s="1147"/>
      <c r="J28" s="1147"/>
      <c r="K28" s="1147"/>
      <c r="L28" s="1147"/>
      <c r="M28" s="1147"/>
      <c r="N28" s="1147"/>
      <c r="O28" s="1147"/>
      <c r="P28" s="1148"/>
      <c r="Q28" s="1149">
        <v>72</v>
      </c>
      <c r="R28" s="1150"/>
      <c r="S28" s="1150"/>
      <c r="T28" s="1150"/>
      <c r="U28" s="1150"/>
      <c r="V28" s="1150">
        <v>64</v>
      </c>
      <c r="W28" s="1150"/>
      <c r="X28" s="1150"/>
      <c r="Y28" s="1150"/>
      <c r="Z28" s="1150"/>
      <c r="AA28" s="1150">
        <v>8</v>
      </c>
      <c r="AB28" s="1150"/>
      <c r="AC28" s="1150"/>
      <c r="AD28" s="1150"/>
      <c r="AE28" s="1151"/>
      <c r="AF28" s="1152">
        <v>8</v>
      </c>
      <c r="AG28" s="1150"/>
      <c r="AH28" s="1150"/>
      <c r="AI28" s="1150"/>
      <c r="AJ28" s="1153"/>
      <c r="AK28" s="1154">
        <v>26</v>
      </c>
      <c r="AL28" s="1142"/>
      <c r="AM28" s="1142"/>
      <c r="AN28" s="1142"/>
      <c r="AO28" s="1142"/>
      <c r="AP28" s="1142" t="s">
        <v>509</v>
      </c>
      <c r="AQ28" s="1142"/>
      <c r="AR28" s="1142"/>
      <c r="AS28" s="1142"/>
      <c r="AT28" s="1142"/>
      <c r="AU28" s="1142" t="s">
        <v>509</v>
      </c>
      <c r="AV28" s="1142"/>
      <c r="AW28" s="1142"/>
      <c r="AX28" s="1142"/>
      <c r="AY28" s="1142"/>
      <c r="AZ28" s="1143" t="s">
        <v>509</v>
      </c>
      <c r="BA28" s="1143"/>
      <c r="BB28" s="1143"/>
      <c r="BC28" s="1143"/>
      <c r="BD28" s="1143"/>
      <c r="BE28" s="1144"/>
      <c r="BF28" s="1144"/>
      <c r="BG28" s="1144"/>
      <c r="BH28" s="1144"/>
      <c r="BI28" s="1145"/>
      <c r="BJ28" s="252"/>
      <c r="BK28" s="252"/>
      <c r="BL28" s="252"/>
      <c r="BM28" s="252"/>
      <c r="BN28" s="252"/>
      <c r="BO28" s="265"/>
      <c r="BP28" s="265"/>
      <c r="BQ28" s="262">
        <v>22</v>
      </c>
      <c r="BR28" s="263"/>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6"/>
    </row>
    <row r="29" spans="1:131" s="247" customFormat="1" ht="26.25" customHeight="1" x14ac:dyDescent="0.15">
      <c r="A29" s="266">
        <v>2</v>
      </c>
      <c r="B29" s="1133" t="s">
        <v>397</v>
      </c>
      <c r="C29" s="1134"/>
      <c r="D29" s="1134"/>
      <c r="E29" s="1134"/>
      <c r="F29" s="1134"/>
      <c r="G29" s="1134"/>
      <c r="H29" s="1134"/>
      <c r="I29" s="1134"/>
      <c r="J29" s="1134"/>
      <c r="K29" s="1134"/>
      <c r="L29" s="1134"/>
      <c r="M29" s="1134"/>
      <c r="N29" s="1134"/>
      <c r="O29" s="1134"/>
      <c r="P29" s="1135"/>
      <c r="Q29" s="1139">
        <v>62</v>
      </c>
      <c r="R29" s="1140"/>
      <c r="S29" s="1140"/>
      <c r="T29" s="1140"/>
      <c r="U29" s="1140"/>
      <c r="V29" s="1140">
        <v>57</v>
      </c>
      <c r="W29" s="1140"/>
      <c r="X29" s="1140"/>
      <c r="Y29" s="1140"/>
      <c r="Z29" s="1140"/>
      <c r="AA29" s="1140">
        <v>5</v>
      </c>
      <c r="AB29" s="1140"/>
      <c r="AC29" s="1140"/>
      <c r="AD29" s="1140"/>
      <c r="AE29" s="1141"/>
      <c r="AF29" s="1115">
        <v>5</v>
      </c>
      <c r="AG29" s="1116"/>
      <c r="AH29" s="1116"/>
      <c r="AI29" s="1116"/>
      <c r="AJ29" s="1117"/>
      <c r="AK29" s="1071">
        <v>10</v>
      </c>
      <c r="AL29" s="1060"/>
      <c r="AM29" s="1060"/>
      <c r="AN29" s="1060"/>
      <c r="AO29" s="1060"/>
      <c r="AP29" s="1060" t="s">
        <v>509</v>
      </c>
      <c r="AQ29" s="1060"/>
      <c r="AR29" s="1060"/>
      <c r="AS29" s="1060"/>
      <c r="AT29" s="1060"/>
      <c r="AU29" s="1060" t="s">
        <v>509</v>
      </c>
      <c r="AV29" s="1060"/>
      <c r="AW29" s="1060"/>
      <c r="AX29" s="1060"/>
      <c r="AY29" s="1060"/>
      <c r="AZ29" s="1138" t="s">
        <v>509</v>
      </c>
      <c r="BA29" s="1138"/>
      <c r="BB29" s="1138"/>
      <c r="BC29" s="1138"/>
      <c r="BD29" s="1138"/>
      <c r="BE29" s="1128"/>
      <c r="BF29" s="1128"/>
      <c r="BG29" s="1128"/>
      <c r="BH29" s="1128"/>
      <c r="BI29" s="1129"/>
      <c r="BJ29" s="252"/>
      <c r="BK29" s="252"/>
      <c r="BL29" s="252"/>
      <c r="BM29" s="252"/>
      <c r="BN29" s="252"/>
      <c r="BO29" s="265"/>
      <c r="BP29" s="265"/>
      <c r="BQ29" s="262">
        <v>23</v>
      </c>
      <c r="BR29" s="263"/>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6"/>
    </row>
    <row r="30" spans="1:131" s="247" customFormat="1" ht="26.25" customHeight="1" x14ac:dyDescent="0.15">
      <c r="A30" s="266">
        <v>3</v>
      </c>
      <c r="B30" s="1133" t="s">
        <v>398</v>
      </c>
      <c r="C30" s="1134"/>
      <c r="D30" s="1134"/>
      <c r="E30" s="1134"/>
      <c r="F30" s="1134"/>
      <c r="G30" s="1134"/>
      <c r="H30" s="1134"/>
      <c r="I30" s="1134"/>
      <c r="J30" s="1134"/>
      <c r="K30" s="1134"/>
      <c r="L30" s="1134"/>
      <c r="M30" s="1134"/>
      <c r="N30" s="1134"/>
      <c r="O30" s="1134"/>
      <c r="P30" s="1135"/>
      <c r="Q30" s="1139">
        <v>33</v>
      </c>
      <c r="R30" s="1140"/>
      <c r="S30" s="1140"/>
      <c r="T30" s="1140"/>
      <c r="U30" s="1140"/>
      <c r="V30" s="1140">
        <v>30</v>
      </c>
      <c r="W30" s="1140"/>
      <c r="X30" s="1140"/>
      <c r="Y30" s="1140"/>
      <c r="Z30" s="1140"/>
      <c r="AA30" s="1140">
        <v>3</v>
      </c>
      <c r="AB30" s="1140"/>
      <c r="AC30" s="1140"/>
      <c r="AD30" s="1140"/>
      <c r="AE30" s="1141"/>
      <c r="AF30" s="1115">
        <v>3</v>
      </c>
      <c r="AG30" s="1116"/>
      <c r="AH30" s="1116"/>
      <c r="AI30" s="1116"/>
      <c r="AJ30" s="1117"/>
      <c r="AK30" s="1071">
        <v>13</v>
      </c>
      <c r="AL30" s="1060"/>
      <c r="AM30" s="1060"/>
      <c r="AN30" s="1060"/>
      <c r="AO30" s="1060"/>
      <c r="AP30" s="1060" t="s">
        <v>509</v>
      </c>
      <c r="AQ30" s="1060"/>
      <c r="AR30" s="1060"/>
      <c r="AS30" s="1060"/>
      <c r="AT30" s="1060"/>
      <c r="AU30" s="1060" t="s">
        <v>509</v>
      </c>
      <c r="AV30" s="1060"/>
      <c r="AW30" s="1060"/>
      <c r="AX30" s="1060"/>
      <c r="AY30" s="1060"/>
      <c r="AZ30" s="1138" t="s">
        <v>509</v>
      </c>
      <c r="BA30" s="1138"/>
      <c r="BB30" s="1138"/>
      <c r="BC30" s="1138"/>
      <c r="BD30" s="1138"/>
      <c r="BE30" s="1128"/>
      <c r="BF30" s="1128"/>
      <c r="BG30" s="1128"/>
      <c r="BH30" s="1128"/>
      <c r="BI30" s="1129"/>
      <c r="BJ30" s="252"/>
      <c r="BK30" s="252"/>
      <c r="BL30" s="252"/>
      <c r="BM30" s="252"/>
      <c r="BN30" s="252"/>
      <c r="BO30" s="265"/>
      <c r="BP30" s="265"/>
      <c r="BQ30" s="262">
        <v>24</v>
      </c>
      <c r="BR30" s="263"/>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6"/>
    </row>
    <row r="31" spans="1:131" s="247" customFormat="1" ht="26.25" customHeight="1" x14ac:dyDescent="0.15">
      <c r="A31" s="266">
        <v>4</v>
      </c>
      <c r="B31" s="1133" t="s">
        <v>399</v>
      </c>
      <c r="C31" s="1134"/>
      <c r="D31" s="1134"/>
      <c r="E31" s="1134"/>
      <c r="F31" s="1134"/>
      <c r="G31" s="1134"/>
      <c r="H31" s="1134"/>
      <c r="I31" s="1134"/>
      <c r="J31" s="1134"/>
      <c r="K31" s="1134"/>
      <c r="L31" s="1134"/>
      <c r="M31" s="1134"/>
      <c r="N31" s="1134"/>
      <c r="O31" s="1134"/>
      <c r="P31" s="1135"/>
      <c r="Q31" s="1139">
        <v>10</v>
      </c>
      <c r="R31" s="1140"/>
      <c r="S31" s="1140"/>
      <c r="T31" s="1140"/>
      <c r="U31" s="1140"/>
      <c r="V31" s="1140">
        <v>10</v>
      </c>
      <c r="W31" s="1140"/>
      <c r="X31" s="1140"/>
      <c r="Y31" s="1140"/>
      <c r="Z31" s="1140"/>
      <c r="AA31" s="1140">
        <v>0</v>
      </c>
      <c r="AB31" s="1140"/>
      <c r="AC31" s="1140"/>
      <c r="AD31" s="1140"/>
      <c r="AE31" s="1141"/>
      <c r="AF31" s="1115">
        <v>0</v>
      </c>
      <c r="AG31" s="1116"/>
      <c r="AH31" s="1116"/>
      <c r="AI31" s="1116"/>
      <c r="AJ31" s="1117"/>
      <c r="AK31" s="1071">
        <v>3</v>
      </c>
      <c r="AL31" s="1060"/>
      <c r="AM31" s="1060"/>
      <c r="AN31" s="1060"/>
      <c r="AO31" s="1060"/>
      <c r="AP31" s="1060" t="s">
        <v>509</v>
      </c>
      <c r="AQ31" s="1060"/>
      <c r="AR31" s="1060"/>
      <c r="AS31" s="1060"/>
      <c r="AT31" s="1060"/>
      <c r="AU31" s="1060" t="s">
        <v>509</v>
      </c>
      <c r="AV31" s="1060"/>
      <c r="AW31" s="1060"/>
      <c r="AX31" s="1060"/>
      <c r="AY31" s="1060"/>
      <c r="AZ31" s="1138" t="s">
        <v>509</v>
      </c>
      <c r="BA31" s="1138"/>
      <c r="BB31" s="1138"/>
      <c r="BC31" s="1138"/>
      <c r="BD31" s="1138"/>
      <c r="BE31" s="1128"/>
      <c r="BF31" s="1128"/>
      <c r="BG31" s="1128"/>
      <c r="BH31" s="1128"/>
      <c r="BI31" s="1129"/>
      <c r="BJ31" s="252"/>
      <c r="BK31" s="252"/>
      <c r="BL31" s="252"/>
      <c r="BM31" s="252"/>
      <c r="BN31" s="252"/>
      <c r="BO31" s="265"/>
      <c r="BP31" s="265"/>
      <c r="BQ31" s="262">
        <v>25</v>
      </c>
      <c r="BR31" s="263"/>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6"/>
    </row>
    <row r="32" spans="1:131" s="247" customFormat="1" ht="26.25" customHeight="1" x14ac:dyDescent="0.15">
      <c r="A32" s="266">
        <v>5</v>
      </c>
      <c r="B32" s="1133" t="s">
        <v>400</v>
      </c>
      <c r="C32" s="1134"/>
      <c r="D32" s="1134"/>
      <c r="E32" s="1134"/>
      <c r="F32" s="1134"/>
      <c r="G32" s="1134"/>
      <c r="H32" s="1134"/>
      <c r="I32" s="1134"/>
      <c r="J32" s="1134"/>
      <c r="K32" s="1134"/>
      <c r="L32" s="1134"/>
      <c r="M32" s="1134"/>
      <c r="N32" s="1134"/>
      <c r="O32" s="1134"/>
      <c r="P32" s="1135"/>
      <c r="Q32" s="1139">
        <v>135</v>
      </c>
      <c r="R32" s="1140"/>
      <c r="S32" s="1140"/>
      <c r="T32" s="1140"/>
      <c r="U32" s="1140"/>
      <c r="V32" s="1140">
        <v>135</v>
      </c>
      <c r="W32" s="1140"/>
      <c r="X32" s="1140"/>
      <c r="Y32" s="1140"/>
      <c r="Z32" s="1140"/>
      <c r="AA32" s="1140">
        <v>0</v>
      </c>
      <c r="AB32" s="1140"/>
      <c r="AC32" s="1140"/>
      <c r="AD32" s="1140"/>
      <c r="AE32" s="1141"/>
      <c r="AF32" s="1115">
        <v>0</v>
      </c>
      <c r="AG32" s="1116"/>
      <c r="AH32" s="1116"/>
      <c r="AI32" s="1116"/>
      <c r="AJ32" s="1117"/>
      <c r="AK32" s="1071">
        <v>37</v>
      </c>
      <c r="AL32" s="1060"/>
      <c r="AM32" s="1060"/>
      <c r="AN32" s="1060"/>
      <c r="AO32" s="1060"/>
      <c r="AP32" s="1060">
        <v>163</v>
      </c>
      <c r="AQ32" s="1060"/>
      <c r="AR32" s="1060"/>
      <c r="AS32" s="1060"/>
      <c r="AT32" s="1060"/>
      <c r="AU32" s="1060">
        <v>163</v>
      </c>
      <c r="AV32" s="1060"/>
      <c r="AW32" s="1060"/>
      <c r="AX32" s="1060"/>
      <c r="AY32" s="1060"/>
      <c r="AZ32" s="1138" t="s">
        <v>509</v>
      </c>
      <c r="BA32" s="1138"/>
      <c r="BB32" s="1138"/>
      <c r="BC32" s="1138"/>
      <c r="BD32" s="1138"/>
      <c r="BE32" s="1128" t="s">
        <v>401</v>
      </c>
      <c r="BF32" s="1128"/>
      <c r="BG32" s="1128"/>
      <c r="BH32" s="1128"/>
      <c r="BI32" s="1129"/>
      <c r="BJ32" s="252"/>
      <c r="BK32" s="252"/>
      <c r="BL32" s="252"/>
      <c r="BM32" s="252"/>
      <c r="BN32" s="252"/>
      <c r="BO32" s="265"/>
      <c r="BP32" s="265"/>
      <c r="BQ32" s="262">
        <v>26</v>
      </c>
      <c r="BR32" s="263"/>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6"/>
    </row>
    <row r="33" spans="1:131" s="247" customFormat="1" ht="26.25" customHeight="1" x14ac:dyDescent="0.15">
      <c r="A33" s="266">
        <v>6</v>
      </c>
      <c r="B33" s="1133" t="s">
        <v>402</v>
      </c>
      <c r="C33" s="1134"/>
      <c r="D33" s="1134"/>
      <c r="E33" s="1134"/>
      <c r="F33" s="1134"/>
      <c r="G33" s="1134"/>
      <c r="H33" s="1134"/>
      <c r="I33" s="1134"/>
      <c r="J33" s="1134"/>
      <c r="K33" s="1134"/>
      <c r="L33" s="1134"/>
      <c r="M33" s="1134"/>
      <c r="N33" s="1134"/>
      <c r="O33" s="1134"/>
      <c r="P33" s="1135"/>
      <c r="Q33" s="1139">
        <v>19</v>
      </c>
      <c r="R33" s="1140"/>
      <c r="S33" s="1140"/>
      <c r="T33" s="1140"/>
      <c r="U33" s="1140"/>
      <c r="V33" s="1140">
        <v>19</v>
      </c>
      <c r="W33" s="1140"/>
      <c r="X33" s="1140"/>
      <c r="Y33" s="1140"/>
      <c r="Z33" s="1140"/>
      <c r="AA33" s="1140">
        <v>0</v>
      </c>
      <c r="AB33" s="1140"/>
      <c r="AC33" s="1140"/>
      <c r="AD33" s="1140"/>
      <c r="AE33" s="1141"/>
      <c r="AF33" s="1115">
        <v>0</v>
      </c>
      <c r="AG33" s="1116"/>
      <c r="AH33" s="1116"/>
      <c r="AI33" s="1116"/>
      <c r="AJ33" s="1117"/>
      <c r="AK33" s="1071">
        <v>10</v>
      </c>
      <c r="AL33" s="1060"/>
      <c r="AM33" s="1060"/>
      <c r="AN33" s="1060"/>
      <c r="AO33" s="1060"/>
      <c r="AP33" s="1060">
        <v>44</v>
      </c>
      <c r="AQ33" s="1060"/>
      <c r="AR33" s="1060"/>
      <c r="AS33" s="1060"/>
      <c r="AT33" s="1060"/>
      <c r="AU33" s="1060">
        <v>44</v>
      </c>
      <c r="AV33" s="1060"/>
      <c r="AW33" s="1060"/>
      <c r="AX33" s="1060"/>
      <c r="AY33" s="1060"/>
      <c r="AZ33" s="1138" t="s">
        <v>509</v>
      </c>
      <c r="BA33" s="1138"/>
      <c r="BB33" s="1138"/>
      <c r="BC33" s="1138"/>
      <c r="BD33" s="1138"/>
      <c r="BE33" s="1128" t="s">
        <v>403</v>
      </c>
      <c r="BF33" s="1128"/>
      <c r="BG33" s="1128"/>
      <c r="BH33" s="1128"/>
      <c r="BI33" s="1129"/>
      <c r="BJ33" s="252"/>
      <c r="BK33" s="252"/>
      <c r="BL33" s="252"/>
      <c r="BM33" s="252"/>
      <c r="BN33" s="252"/>
      <c r="BO33" s="265"/>
      <c r="BP33" s="265"/>
      <c r="BQ33" s="262">
        <v>27</v>
      </c>
      <c r="BR33" s="263"/>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6"/>
    </row>
    <row r="34" spans="1:131" s="247" customFormat="1" ht="26.25" customHeight="1" x14ac:dyDescent="0.15">
      <c r="A34" s="266">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1"/>
      <c r="AL34" s="1060"/>
      <c r="AM34" s="1060"/>
      <c r="AN34" s="1060"/>
      <c r="AO34" s="1060"/>
      <c r="AP34" s="1060"/>
      <c r="AQ34" s="1060"/>
      <c r="AR34" s="1060"/>
      <c r="AS34" s="1060"/>
      <c r="AT34" s="1060"/>
      <c r="AU34" s="1060"/>
      <c r="AV34" s="1060"/>
      <c r="AW34" s="1060"/>
      <c r="AX34" s="1060"/>
      <c r="AY34" s="1060"/>
      <c r="AZ34" s="1138"/>
      <c r="BA34" s="1138"/>
      <c r="BB34" s="1138"/>
      <c r="BC34" s="1138"/>
      <c r="BD34" s="1138"/>
      <c r="BE34" s="1128"/>
      <c r="BF34" s="1128"/>
      <c r="BG34" s="1128"/>
      <c r="BH34" s="1128"/>
      <c r="BI34" s="1129"/>
      <c r="BJ34" s="252"/>
      <c r="BK34" s="252"/>
      <c r="BL34" s="252"/>
      <c r="BM34" s="252"/>
      <c r="BN34" s="252"/>
      <c r="BO34" s="265"/>
      <c r="BP34" s="265"/>
      <c r="BQ34" s="262">
        <v>28</v>
      </c>
      <c r="BR34" s="263"/>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6"/>
    </row>
    <row r="35" spans="1:131" s="247" customFormat="1" ht="26.25" customHeight="1" x14ac:dyDescent="0.15">
      <c r="A35" s="266">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1"/>
      <c r="AL35" s="1060"/>
      <c r="AM35" s="1060"/>
      <c r="AN35" s="1060"/>
      <c r="AO35" s="1060"/>
      <c r="AP35" s="1060"/>
      <c r="AQ35" s="1060"/>
      <c r="AR35" s="1060"/>
      <c r="AS35" s="1060"/>
      <c r="AT35" s="1060"/>
      <c r="AU35" s="1060"/>
      <c r="AV35" s="1060"/>
      <c r="AW35" s="1060"/>
      <c r="AX35" s="1060"/>
      <c r="AY35" s="1060"/>
      <c r="AZ35" s="1138"/>
      <c r="BA35" s="1138"/>
      <c r="BB35" s="1138"/>
      <c r="BC35" s="1138"/>
      <c r="BD35" s="1138"/>
      <c r="BE35" s="1128"/>
      <c r="BF35" s="1128"/>
      <c r="BG35" s="1128"/>
      <c r="BH35" s="1128"/>
      <c r="BI35" s="1129"/>
      <c r="BJ35" s="252"/>
      <c r="BK35" s="252"/>
      <c r="BL35" s="252"/>
      <c r="BM35" s="252"/>
      <c r="BN35" s="252"/>
      <c r="BO35" s="265"/>
      <c r="BP35" s="265"/>
      <c r="BQ35" s="262">
        <v>29</v>
      </c>
      <c r="BR35" s="263"/>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6"/>
    </row>
    <row r="36" spans="1:131" s="247" customFormat="1" ht="26.25" customHeight="1" x14ac:dyDescent="0.15">
      <c r="A36" s="266">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1"/>
      <c r="AL36" s="1060"/>
      <c r="AM36" s="1060"/>
      <c r="AN36" s="1060"/>
      <c r="AO36" s="1060"/>
      <c r="AP36" s="1060"/>
      <c r="AQ36" s="1060"/>
      <c r="AR36" s="1060"/>
      <c r="AS36" s="1060"/>
      <c r="AT36" s="1060"/>
      <c r="AU36" s="1060"/>
      <c r="AV36" s="1060"/>
      <c r="AW36" s="1060"/>
      <c r="AX36" s="1060"/>
      <c r="AY36" s="1060"/>
      <c r="AZ36" s="1138"/>
      <c r="BA36" s="1138"/>
      <c r="BB36" s="1138"/>
      <c r="BC36" s="1138"/>
      <c r="BD36" s="1138"/>
      <c r="BE36" s="1128"/>
      <c r="BF36" s="1128"/>
      <c r="BG36" s="1128"/>
      <c r="BH36" s="1128"/>
      <c r="BI36" s="1129"/>
      <c r="BJ36" s="252"/>
      <c r="BK36" s="252"/>
      <c r="BL36" s="252"/>
      <c r="BM36" s="252"/>
      <c r="BN36" s="252"/>
      <c r="BO36" s="265"/>
      <c r="BP36" s="265"/>
      <c r="BQ36" s="262">
        <v>30</v>
      </c>
      <c r="BR36" s="263"/>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6"/>
    </row>
    <row r="37" spans="1:131" s="247" customFormat="1" ht="26.25" customHeight="1" x14ac:dyDescent="0.15">
      <c r="A37" s="266">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1"/>
      <c r="AL37" s="1060"/>
      <c r="AM37" s="1060"/>
      <c r="AN37" s="1060"/>
      <c r="AO37" s="1060"/>
      <c r="AP37" s="1060"/>
      <c r="AQ37" s="1060"/>
      <c r="AR37" s="1060"/>
      <c r="AS37" s="1060"/>
      <c r="AT37" s="1060"/>
      <c r="AU37" s="1060"/>
      <c r="AV37" s="1060"/>
      <c r="AW37" s="1060"/>
      <c r="AX37" s="1060"/>
      <c r="AY37" s="1060"/>
      <c r="AZ37" s="1138"/>
      <c r="BA37" s="1138"/>
      <c r="BB37" s="1138"/>
      <c r="BC37" s="1138"/>
      <c r="BD37" s="1138"/>
      <c r="BE37" s="1128"/>
      <c r="BF37" s="1128"/>
      <c r="BG37" s="1128"/>
      <c r="BH37" s="1128"/>
      <c r="BI37" s="1129"/>
      <c r="BJ37" s="252"/>
      <c r="BK37" s="252"/>
      <c r="BL37" s="252"/>
      <c r="BM37" s="252"/>
      <c r="BN37" s="252"/>
      <c r="BO37" s="265"/>
      <c r="BP37" s="265"/>
      <c r="BQ37" s="262">
        <v>31</v>
      </c>
      <c r="BR37" s="263"/>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6"/>
    </row>
    <row r="38" spans="1:131" s="247" customFormat="1" ht="26.25" customHeight="1" x14ac:dyDescent="0.15">
      <c r="A38" s="266">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1"/>
      <c r="AL38" s="1060"/>
      <c r="AM38" s="1060"/>
      <c r="AN38" s="1060"/>
      <c r="AO38" s="1060"/>
      <c r="AP38" s="1060"/>
      <c r="AQ38" s="1060"/>
      <c r="AR38" s="1060"/>
      <c r="AS38" s="1060"/>
      <c r="AT38" s="1060"/>
      <c r="AU38" s="1060"/>
      <c r="AV38" s="1060"/>
      <c r="AW38" s="1060"/>
      <c r="AX38" s="1060"/>
      <c r="AY38" s="1060"/>
      <c r="AZ38" s="1138"/>
      <c r="BA38" s="1138"/>
      <c r="BB38" s="1138"/>
      <c r="BC38" s="1138"/>
      <c r="BD38" s="1138"/>
      <c r="BE38" s="1128"/>
      <c r="BF38" s="1128"/>
      <c r="BG38" s="1128"/>
      <c r="BH38" s="1128"/>
      <c r="BI38" s="1129"/>
      <c r="BJ38" s="252"/>
      <c r="BK38" s="252"/>
      <c r="BL38" s="252"/>
      <c r="BM38" s="252"/>
      <c r="BN38" s="252"/>
      <c r="BO38" s="265"/>
      <c r="BP38" s="265"/>
      <c r="BQ38" s="262">
        <v>32</v>
      </c>
      <c r="BR38" s="263"/>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6"/>
    </row>
    <row r="39" spans="1:131" s="247" customFormat="1" ht="26.25" customHeight="1" x14ac:dyDescent="0.15">
      <c r="A39" s="266">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1"/>
      <c r="AL39" s="1060"/>
      <c r="AM39" s="1060"/>
      <c r="AN39" s="1060"/>
      <c r="AO39" s="1060"/>
      <c r="AP39" s="1060"/>
      <c r="AQ39" s="1060"/>
      <c r="AR39" s="1060"/>
      <c r="AS39" s="1060"/>
      <c r="AT39" s="1060"/>
      <c r="AU39" s="1060"/>
      <c r="AV39" s="1060"/>
      <c r="AW39" s="1060"/>
      <c r="AX39" s="1060"/>
      <c r="AY39" s="1060"/>
      <c r="AZ39" s="1138"/>
      <c r="BA39" s="1138"/>
      <c r="BB39" s="1138"/>
      <c r="BC39" s="1138"/>
      <c r="BD39" s="1138"/>
      <c r="BE39" s="1128"/>
      <c r="BF39" s="1128"/>
      <c r="BG39" s="1128"/>
      <c r="BH39" s="1128"/>
      <c r="BI39" s="1129"/>
      <c r="BJ39" s="252"/>
      <c r="BK39" s="252"/>
      <c r="BL39" s="252"/>
      <c r="BM39" s="252"/>
      <c r="BN39" s="252"/>
      <c r="BO39" s="265"/>
      <c r="BP39" s="265"/>
      <c r="BQ39" s="262">
        <v>33</v>
      </c>
      <c r="BR39" s="263"/>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6"/>
    </row>
    <row r="40" spans="1:131" s="247" customFormat="1" ht="26.25" customHeight="1" x14ac:dyDescent="0.15">
      <c r="A40" s="261">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1"/>
      <c r="AL40" s="1060"/>
      <c r="AM40" s="1060"/>
      <c r="AN40" s="1060"/>
      <c r="AO40" s="1060"/>
      <c r="AP40" s="1060"/>
      <c r="AQ40" s="1060"/>
      <c r="AR40" s="1060"/>
      <c r="AS40" s="1060"/>
      <c r="AT40" s="1060"/>
      <c r="AU40" s="1060"/>
      <c r="AV40" s="1060"/>
      <c r="AW40" s="1060"/>
      <c r="AX40" s="1060"/>
      <c r="AY40" s="1060"/>
      <c r="AZ40" s="1138"/>
      <c r="BA40" s="1138"/>
      <c r="BB40" s="1138"/>
      <c r="BC40" s="1138"/>
      <c r="BD40" s="1138"/>
      <c r="BE40" s="1128"/>
      <c r="BF40" s="1128"/>
      <c r="BG40" s="1128"/>
      <c r="BH40" s="1128"/>
      <c r="BI40" s="1129"/>
      <c r="BJ40" s="252"/>
      <c r="BK40" s="252"/>
      <c r="BL40" s="252"/>
      <c r="BM40" s="252"/>
      <c r="BN40" s="252"/>
      <c r="BO40" s="265"/>
      <c r="BP40" s="265"/>
      <c r="BQ40" s="262">
        <v>34</v>
      </c>
      <c r="BR40" s="263"/>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6"/>
    </row>
    <row r="41" spans="1:131" s="247" customFormat="1" ht="26.25" customHeight="1" x14ac:dyDescent="0.15">
      <c r="A41" s="261">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1"/>
      <c r="AL41" s="1060"/>
      <c r="AM41" s="1060"/>
      <c r="AN41" s="1060"/>
      <c r="AO41" s="1060"/>
      <c r="AP41" s="1060"/>
      <c r="AQ41" s="1060"/>
      <c r="AR41" s="1060"/>
      <c r="AS41" s="1060"/>
      <c r="AT41" s="1060"/>
      <c r="AU41" s="1060"/>
      <c r="AV41" s="1060"/>
      <c r="AW41" s="1060"/>
      <c r="AX41" s="1060"/>
      <c r="AY41" s="1060"/>
      <c r="AZ41" s="1138"/>
      <c r="BA41" s="1138"/>
      <c r="BB41" s="1138"/>
      <c r="BC41" s="1138"/>
      <c r="BD41" s="1138"/>
      <c r="BE41" s="1128"/>
      <c r="BF41" s="1128"/>
      <c r="BG41" s="1128"/>
      <c r="BH41" s="1128"/>
      <c r="BI41" s="1129"/>
      <c r="BJ41" s="252"/>
      <c r="BK41" s="252"/>
      <c r="BL41" s="252"/>
      <c r="BM41" s="252"/>
      <c r="BN41" s="252"/>
      <c r="BO41" s="265"/>
      <c r="BP41" s="265"/>
      <c r="BQ41" s="262">
        <v>35</v>
      </c>
      <c r="BR41" s="263"/>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6"/>
    </row>
    <row r="42" spans="1:131" s="247" customFormat="1" ht="26.25" customHeight="1" x14ac:dyDescent="0.15">
      <c r="A42" s="261">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1"/>
      <c r="AL42" s="1060"/>
      <c r="AM42" s="1060"/>
      <c r="AN42" s="1060"/>
      <c r="AO42" s="1060"/>
      <c r="AP42" s="1060"/>
      <c r="AQ42" s="1060"/>
      <c r="AR42" s="1060"/>
      <c r="AS42" s="1060"/>
      <c r="AT42" s="1060"/>
      <c r="AU42" s="1060"/>
      <c r="AV42" s="1060"/>
      <c r="AW42" s="1060"/>
      <c r="AX42" s="1060"/>
      <c r="AY42" s="1060"/>
      <c r="AZ42" s="1138"/>
      <c r="BA42" s="1138"/>
      <c r="BB42" s="1138"/>
      <c r="BC42" s="1138"/>
      <c r="BD42" s="1138"/>
      <c r="BE42" s="1128"/>
      <c r="BF42" s="1128"/>
      <c r="BG42" s="1128"/>
      <c r="BH42" s="1128"/>
      <c r="BI42" s="1129"/>
      <c r="BJ42" s="252"/>
      <c r="BK42" s="252"/>
      <c r="BL42" s="252"/>
      <c r="BM42" s="252"/>
      <c r="BN42" s="252"/>
      <c r="BO42" s="265"/>
      <c r="BP42" s="265"/>
      <c r="BQ42" s="262">
        <v>36</v>
      </c>
      <c r="BR42" s="263"/>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6"/>
    </row>
    <row r="43" spans="1:131" s="247" customFormat="1" ht="26.25" customHeight="1" x14ac:dyDescent="0.15">
      <c r="A43" s="261">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1"/>
      <c r="AL43" s="1060"/>
      <c r="AM43" s="1060"/>
      <c r="AN43" s="1060"/>
      <c r="AO43" s="1060"/>
      <c r="AP43" s="1060"/>
      <c r="AQ43" s="1060"/>
      <c r="AR43" s="1060"/>
      <c r="AS43" s="1060"/>
      <c r="AT43" s="1060"/>
      <c r="AU43" s="1060"/>
      <c r="AV43" s="1060"/>
      <c r="AW43" s="1060"/>
      <c r="AX43" s="1060"/>
      <c r="AY43" s="1060"/>
      <c r="AZ43" s="1138"/>
      <c r="BA43" s="1138"/>
      <c r="BB43" s="1138"/>
      <c r="BC43" s="1138"/>
      <c r="BD43" s="1138"/>
      <c r="BE43" s="1128"/>
      <c r="BF43" s="1128"/>
      <c r="BG43" s="1128"/>
      <c r="BH43" s="1128"/>
      <c r="BI43" s="1129"/>
      <c r="BJ43" s="252"/>
      <c r="BK43" s="252"/>
      <c r="BL43" s="252"/>
      <c r="BM43" s="252"/>
      <c r="BN43" s="252"/>
      <c r="BO43" s="265"/>
      <c r="BP43" s="265"/>
      <c r="BQ43" s="262">
        <v>37</v>
      </c>
      <c r="BR43" s="263"/>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6"/>
    </row>
    <row r="44" spans="1:131" s="247" customFormat="1" ht="26.25" customHeight="1" x14ac:dyDescent="0.15">
      <c r="A44" s="261">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1"/>
      <c r="AL44" s="1060"/>
      <c r="AM44" s="1060"/>
      <c r="AN44" s="1060"/>
      <c r="AO44" s="1060"/>
      <c r="AP44" s="1060"/>
      <c r="AQ44" s="1060"/>
      <c r="AR44" s="1060"/>
      <c r="AS44" s="1060"/>
      <c r="AT44" s="1060"/>
      <c r="AU44" s="1060"/>
      <c r="AV44" s="1060"/>
      <c r="AW44" s="1060"/>
      <c r="AX44" s="1060"/>
      <c r="AY44" s="1060"/>
      <c r="AZ44" s="1138"/>
      <c r="BA44" s="1138"/>
      <c r="BB44" s="1138"/>
      <c r="BC44" s="1138"/>
      <c r="BD44" s="1138"/>
      <c r="BE44" s="1128"/>
      <c r="BF44" s="1128"/>
      <c r="BG44" s="1128"/>
      <c r="BH44" s="1128"/>
      <c r="BI44" s="1129"/>
      <c r="BJ44" s="252"/>
      <c r="BK44" s="252"/>
      <c r="BL44" s="252"/>
      <c r="BM44" s="252"/>
      <c r="BN44" s="252"/>
      <c r="BO44" s="265"/>
      <c r="BP44" s="265"/>
      <c r="BQ44" s="262">
        <v>38</v>
      </c>
      <c r="BR44" s="263"/>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6"/>
    </row>
    <row r="45" spans="1:131" s="247" customFormat="1" ht="26.25" customHeight="1" x14ac:dyDescent="0.15">
      <c r="A45" s="261">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1"/>
      <c r="AL45" s="1060"/>
      <c r="AM45" s="1060"/>
      <c r="AN45" s="1060"/>
      <c r="AO45" s="1060"/>
      <c r="AP45" s="1060"/>
      <c r="AQ45" s="1060"/>
      <c r="AR45" s="1060"/>
      <c r="AS45" s="1060"/>
      <c r="AT45" s="1060"/>
      <c r="AU45" s="1060"/>
      <c r="AV45" s="1060"/>
      <c r="AW45" s="1060"/>
      <c r="AX45" s="1060"/>
      <c r="AY45" s="1060"/>
      <c r="AZ45" s="1138"/>
      <c r="BA45" s="1138"/>
      <c r="BB45" s="1138"/>
      <c r="BC45" s="1138"/>
      <c r="BD45" s="1138"/>
      <c r="BE45" s="1128"/>
      <c r="BF45" s="1128"/>
      <c r="BG45" s="1128"/>
      <c r="BH45" s="1128"/>
      <c r="BI45" s="1129"/>
      <c r="BJ45" s="252"/>
      <c r="BK45" s="252"/>
      <c r="BL45" s="252"/>
      <c r="BM45" s="252"/>
      <c r="BN45" s="252"/>
      <c r="BO45" s="265"/>
      <c r="BP45" s="265"/>
      <c r="BQ45" s="262">
        <v>39</v>
      </c>
      <c r="BR45" s="263"/>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6"/>
    </row>
    <row r="46" spans="1:131" s="247" customFormat="1" ht="26.25" customHeight="1" x14ac:dyDescent="0.15">
      <c r="A46" s="261">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1"/>
      <c r="AL46" s="1060"/>
      <c r="AM46" s="1060"/>
      <c r="AN46" s="1060"/>
      <c r="AO46" s="1060"/>
      <c r="AP46" s="1060"/>
      <c r="AQ46" s="1060"/>
      <c r="AR46" s="1060"/>
      <c r="AS46" s="1060"/>
      <c r="AT46" s="1060"/>
      <c r="AU46" s="1060"/>
      <c r="AV46" s="1060"/>
      <c r="AW46" s="1060"/>
      <c r="AX46" s="1060"/>
      <c r="AY46" s="1060"/>
      <c r="AZ46" s="1138"/>
      <c r="BA46" s="1138"/>
      <c r="BB46" s="1138"/>
      <c r="BC46" s="1138"/>
      <c r="BD46" s="1138"/>
      <c r="BE46" s="1128"/>
      <c r="BF46" s="1128"/>
      <c r="BG46" s="1128"/>
      <c r="BH46" s="1128"/>
      <c r="BI46" s="1129"/>
      <c r="BJ46" s="252"/>
      <c r="BK46" s="252"/>
      <c r="BL46" s="252"/>
      <c r="BM46" s="252"/>
      <c r="BN46" s="252"/>
      <c r="BO46" s="265"/>
      <c r="BP46" s="265"/>
      <c r="BQ46" s="262">
        <v>40</v>
      </c>
      <c r="BR46" s="263"/>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6"/>
    </row>
    <row r="47" spans="1:131" s="247" customFormat="1" ht="26.25" customHeight="1" x14ac:dyDescent="0.15">
      <c r="A47" s="261">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1"/>
      <c r="AL47" s="1060"/>
      <c r="AM47" s="1060"/>
      <c r="AN47" s="1060"/>
      <c r="AO47" s="1060"/>
      <c r="AP47" s="1060"/>
      <c r="AQ47" s="1060"/>
      <c r="AR47" s="1060"/>
      <c r="AS47" s="1060"/>
      <c r="AT47" s="1060"/>
      <c r="AU47" s="1060"/>
      <c r="AV47" s="1060"/>
      <c r="AW47" s="1060"/>
      <c r="AX47" s="1060"/>
      <c r="AY47" s="1060"/>
      <c r="AZ47" s="1138"/>
      <c r="BA47" s="1138"/>
      <c r="BB47" s="1138"/>
      <c r="BC47" s="1138"/>
      <c r="BD47" s="1138"/>
      <c r="BE47" s="1128"/>
      <c r="BF47" s="1128"/>
      <c r="BG47" s="1128"/>
      <c r="BH47" s="1128"/>
      <c r="BI47" s="1129"/>
      <c r="BJ47" s="252"/>
      <c r="BK47" s="252"/>
      <c r="BL47" s="252"/>
      <c r="BM47" s="252"/>
      <c r="BN47" s="252"/>
      <c r="BO47" s="265"/>
      <c r="BP47" s="265"/>
      <c r="BQ47" s="262">
        <v>41</v>
      </c>
      <c r="BR47" s="263"/>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6"/>
    </row>
    <row r="48" spans="1:131" s="247" customFormat="1" ht="26.25" customHeight="1" x14ac:dyDescent="0.15">
      <c r="A48" s="261">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1"/>
      <c r="AL48" s="1060"/>
      <c r="AM48" s="1060"/>
      <c r="AN48" s="1060"/>
      <c r="AO48" s="1060"/>
      <c r="AP48" s="1060"/>
      <c r="AQ48" s="1060"/>
      <c r="AR48" s="1060"/>
      <c r="AS48" s="1060"/>
      <c r="AT48" s="1060"/>
      <c r="AU48" s="1060"/>
      <c r="AV48" s="1060"/>
      <c r="AW48" s="1060"/>
      <c r="AX48" s="1060"/>
      <c r="AY48" s="1060"/>
      <c r="AZ48" s="1138"/>
      <c r="BA48" s="1138"/>
      <c r="BB48" s="1138"/>
      <c r="BC48" s="1138"/>
      <c r="BD48" s="1138"/>
      <c r="BE48" s="1128"/>
      <c r="BF48" s="1128"/>
      <c r="BG48" s="1128"/>
      <c r="BH48" s="1128"/>
      <c r="BI48" s="1129"/>
      <c r="BJ48" s="252"/>
      <c r="BK48" s="252"/>
      <c r="BL48" s="252"/>
      <c r="BM48" s="252"/>
      <c r="BN48" s="252"/>
      <c r="BO48" s="265"/>
      <c r="BP48" s="265"/>
      <c r="BQ48" s="262">
        <v>42</v>
      </c>
      <c r="BR48" s="263"/>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6"/>
    </row>
    <row r="49" spans="1:131" s="247" customFormat="1" ht="26.25" customHeight="1" x14ac:dyDescent="0.15">
      <c r="A49" s="261">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1"/>
      <c r="AL49" s="1060"/>
      <c r="AM49" s="1060"/>
      <c r="AN49" s="1060"/>
      <c r="AO49" s="1060"/>
      <c r="AP49" s="1060"/>
      <c r="AQ49" s="1060"/>
      <c r="AR49" s="1060"/>
      <c r="AS49" s="1060"/>
      <c r="AT49" s="1060"/>
      <c r="AU49" s="1060"/>
      <c r="AV49" s="1060"/>
      <c r="AW49" s="1060"/>
      <c r="AX49" s="1060"/>
      <c r="AY49" s="1060"/>
      <c r="AZ49" s="1138"/>
      <c r="BA49" s="1138"/>
      <c r="BB49" s="1138"/>
      <c r="BC49" s="1138"/>
      <c r="BD49" s="1138"/>
      <c r="BE49" s="1128"/>
      <c r="BF49" s="1128"/>
      <c r="BG49" s="1128"/>
      <c r="BH49" s="1128"/>
      <c r="BI49" s="1129"/>
      <c r="BJ49" s="252"/>
      <c r="BK49" s="252"/>
      <c r="BL49" s="252"/>
      <c r="BM49" s="252"/>
      <c r="BN49" s="252"/>
      <c r="BO49" s="265"/>
      <c r="BP49" s="265"/>
      <c r="BQ49" s="262">
        <v>43</v>
      </c>
      <c r="BR49" s="263"/>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6"/>
    </row>
    <row r="50" spans="1:131" s="247" customFormat="1" ht="26.25" customHeight="1" x14ac:dyDescent="0.15">
      <c r="A50" s="261">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2"/>
      <c r="BK50" s="252"/>
      <c r="BL50" s="252"/>
      <c r="BM50" s="252"/>
      <c r="BN50" s="252"/>
      <c r="BO50" s="265"/>
      <c r="BP50" s="265"/>
      <c r="BQ50" s="262">
        <v>44</v>
      </c>
      <c r="BR50" s="263"/>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6"/>
    </row>
    <row r="51" spans="1:131" s="247" customFormat="1" ht="26.25" customHeight="1" x14ac:dyDescent="0.15">
      <c r="A51" s="261">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2"/>
      <c r="BK51" s="252"/>
      <c r="BL51" s="252"/>
      <c r="BM51" s="252"/>
      <c r="BN51" s="252"/>
      <c r="BO51" s="265"/>
      <c r="BP51" s="265"/>
      <c r="BQ51" s="262">
        <v>45</v>
      </c>
      <c r="BR51" s="263"/>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6"/>
    </row>
    <row r="52" spans="1:131" s="247" customFormat="1" ht="26.25" customHeight="1" x14ac:dyDescent="0.15">
      <c r="A52" s="261">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2"/>
      <c r="BK52" s="252"/>
      <c r="BL52" s="252"/>
      <c r="BM52" s="252"/>
      <c r="BN52" s="252"/>
      <c r="BO52" s="265"/>
      <c r="BP52" s="265"/>
      <c r="BQ52" s="262">
        <v>46</v>
      </c>
      <c r="BR52" s="263"/>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6"/>
    </row>
    <row r="53" spans="1:131" s="247" customFormat="1" ht="26.25" customHeight="1" x14ac:dyDescent="0.15">
      <c r="A53" s="261">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2"/>
      <c r="BK53" s="252"/>
      <c r="BL53" s="252"/>
      <c r="BM53" s="252"/>
      <c r="BN53" s="252"/>
      <c r="BO53" s="265"/>
      <c r="BP53" s="265"/>
      <c r="BQ53" s="262">
        <v>47</v>
      </c>
      <c r="BR53" s="263"/>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6"/>
    </row>
    <row r="54" spans="1:131" s="247" customFormat="1" ht="26.25" customHeight="1" x14ac:dyDescent="0.15">
      <c r="A54" s="261">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2"/>
      <c r="BK54" s="252"/>
      <c r="BL54" s="252"/>
      <c r="BM54" s="252"/>
      <c r="BN54" s="252"/>
      <c r="BO54" s="265"/>
      <c r="BP54" s="265"/>
      <c r="BQ54" s="262">
        <v>48</v>
      </c>
      <c r="BR54" s="263"/>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6"/>
    </row>
    <row r="55" spans="1:131" s="247" customFormat="1" ht="26.25" customHeight="1" x14ac:dyDescent="0.15">
      <c r="A55" s="261">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2"/>
      <c r="BK55" s="252"/>
      <c r="BL55" s="252"/>
      <c r="BM55" s="252"/>
      <c r="BN55" s="252"/>
      <c r="BO55" s="265"/>
      <c r="BP55" s="265"/>
      <c r="BQ55" s="262">
        <v>49</v>
      </c>
      <c r="BR55" s="263"/>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6"/>
    </row>
    <row r="56" spans="1:131" s="247" customFormat="1" ht="26.25" customHeight="1" x14ac:dyDescent="0.15">
      <c r="A56" s="261">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2"/>
      <c r="BK56" s="252"/>
      <c r="BL56" s="252"/>
      <c r="BM56" s="252"/>
      <c r="BN56" s="252"/>
      <c r="BO56" s="265"/>
      <c r="BP56" s="265"/>
      <c r="BQ56" s="262">
        <v>50</v>
      </c>
      <c r="BR56" s="263"/>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6"/>
    </row>
    <row r="57" spans="1:131" s="247" customFormat="1" ht="26.25" customHeight="1" x14ac:dyDescent="0.15">
      <c r="A57" s="261">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2"/>
      <c r="BK57" s="252"/>
      <c r="BL57" s="252"/>
      <c r="BM57" s="252"/>
      <c r="BN57" s="252"/>
      <c r="BO57" s="265"/>
      <c r="BP57" s="265"/>
      <c r="BQ57" s="262">
        <v>51</v>
      </c>
      <c r="BR57" s="263"/>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6"/>
    </row>
    <row r="58" spans="1:131" s="247" customFormat="1" ht="26.25" customHeight="1" x14ac:dyDescent="0.15">
      <c r="A58" s="261">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2"/>
      <c r="BK58" s="252"/>
      <c r="BL58" s="252"/>
      <c r="BM58" s="252"/>
      <c r="BN58" s="252"/>
      <c r="BO58" s="265"/>
      <c r="BP58" s="265"/>
      <c r="BQ58" s="262">
        <v>52</v>
      </c>
      <c r="BR58" s="263"/>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6"/>
    </row>
    <row r="59" spans="1:131" s="247" customFormat="1" ht="26.25" customHeight="1" x14ac:dyDescent="0.15">
      <c r="A59" s="261">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2"/>
      <c r="BK59" s="252"/>
      <c r="BL59" s="252"/>
      <c r="BM59" s="252"/>
      <c r="BN59" s="252"/>
      <c r="BO59" s="265"/>
      <c r="BP59" s="265"/>
      <c r="BQ59" s="262">
        <v>53</v>
      </c>
      <c r="BR59" s="263"/>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6"/>
    </row>
    <row r="60" spans="1:131" s="247" customFormat="1" ht="26.25" customHeight="1" x14ac:dyDescent="0.15">
      <c r="A60" s="261">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2"/>
      <c r="BK60" s="252"/>
      <c r="BL60" s="252"/>
      <c r="BM60" s="252"/>
      <c r="BN60" s="252"/>
      <c r="BO60" s="265"/>
      <c r="BP60" s="265"/>
      <c r="BQ60" s="262">
        <v>54</v>
      </c>
      <c r="BR60" s="263"/>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6"/>
    </row>
    <row r="61" spans="1:131" s="247" customFormat="1" ht="26.25" customHeight="1" thickBot="1" x14ac:dyDescent="0.2">
      <c r="A61" s="261">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2"/>
      <c r="BK61" s="252"/>
      <c r="BL61" s="252"/>
      <c r="BM61" s="252"/>
      <c r="BN61" s="252"/>
      <c r="BO61" s="265"/>
      <c r="BP61" s="265"/>
      <c r="BQ61" s="262">
        <v>55</v>
      </c>
      <c r="BR61" s="263"/>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6"/>
    </row>
    <row r="62" spans="1:131" s="247" customFormat="1" ht="26.25" customHeight="1" x14ac:dyDescent="0.15">
      <c r="A62" s="261">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404</v>
      </c>
      <c r="BK62" s="1131"/>
      <c r="BL62" s="1131"/>
      <c r="BM62" s="1131"/>
      <c r="BN62" s="1132"/>
      <c r="BO62" s="265"/>
      <c r="BP62" s="265"/>
      <c r="BQ62" s="262">
        <v>56</v>
      </c>
      <c r="BR62" s="263"/>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6"/>
    </row>
    <row r="63" spans="1:131" s="247" customFormat="1" ht="26.25" customHeight="1" thickBot="1" x14ac:dyDescent="0.2">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4"/>
      <c r="AF63" s="1125">
        <v>17</v>
      </c>
      <c r="AG63" s="1048"/>
      <c r="AH63" s="1048"/>
      <c r="AI63" s="1048"/>
      <c r="AJ63" s="1126"/>
      <c r="AK63" s="1127"/>
      <c r="AL63" s="1052"/>
      <c r="AM63" s="1052"/>
      <c r="AN63" s="1052"/>
      <c r="AO63" s="1052"/>
      <c r="AP63" s="1048">
        <v>207</v>
      </c>
      <c r="AQ63" s="1048"/>
      <c r="AR63" s="1048"/>
      <c r="AS63" s="1048"/>
      <c r="AT63" s="1048"/>
      <c r="AU63" s="1048">
        <v>207</v>
      </c>
      <c r="AV63" s="1048"/>
      <c r="AW63" s="1048"/>
      <c r="AX63" s="1048"/>
      <c r="AY63" s="1048"/>
      <c r="AZ63" s="1121"/>
      <c r="BA63" s="1121"/>
      <c r="BB63" s="1121"/>
      <c r="BC63" s="1121"/>
      <c r="BD63" s="1121"/>
      <c r="BE63" s="1049"/>
      <c r="BF63" s="1049"/>
      <c r="BG63" s="1049"/>
      <c r="BH63" s="1049"/>
      <c r="BI63" s="1050"/>
      <c r="BJ63" s="1122" t="s">
        <v>406</v>
      </c>
      <c r="BK63" s="1040"/>
      <c r="BL63" s="1040"/>
      <c r="BM63" s="1040"/>
      <c r="BN63" s="1123"/>
      <c r="BO63" s="265"/>
      <c r="BP63" s="265"/>
      <c r="BQ63" s="262">
        <v>57</v>
      </c>
      <c r="BR63" s="263"/>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6"/>
    </row>
    <row r="66" spans="1:131" s="247" customFormat="1" ht="26.25" customHeight="1" x14ac:dyDescent="0.15">
      <c r="A66" s="1091" t="s">
        <v>408</v>
      </c>
      <c r="B66" s="1092"/>
      <c r="C66" s="1092"/>
      <c r="D66" s="1092"/>
      <c r="E66" s="1092"/>
      <c r="F66" s="1092"/>
      <c r="G66" s="1092"/>
      <c r="H66" s="1092"/>
      <c r="I66" s="1092"/>
      <c r="J66" s="1092"/>
      <c r="K66" s="1092"/>
      <c r="L66" s="1092"/>
      <c r="M66" s="1092"/>
      <c r="N66" s="1092"/>
      <c r="O66" s="1092"/>
      <c r="P66" s="1093"/>
      <c r="Q66" s="1097" t="s">
        <v>388</v>
      </c>
      <c r="R66" s="1098"/>
      <c r="S66" s="1098"/>
      <c r="T66" s="1098"/>
      <c r="U66" s="1099"/>
      <c r="V66" s="1097" t="s">
        <v>389</v>
      </c>
      <c r="W66" s="1098"/>
      <c r="X66" s="1098"/>
      <c r="Y66" s="1098"/>
      <c r="Z66" s="1099"/>
      <c r="AA66" s="1097" t="s">
        <v>390</v>
      </c>
      <c r="AB66" s="1098"/>
      <c r="AC66" s="1098"/>
      <c r="AD66" s="1098"/>
      <c r="AE66" s="1099"/>
      <c r="AF66" s="1103" t="s">
        <v>409</v>
      </c>
      <c r="AG66" s="1104"/>
      <c r="AH66" s="1104"/>
      <c r="AI66" s="1104"/>
      <c r="AJ66" s="1105"/>
      <c r="AK66" s="1097" t="s">
        <v>392</v>
      </c>
      <c r="AL66" s="1092"/>
      <c r="AM66" s="1092"/>
      <c r="AN66" s="1092"/>
      <c r="AO66" s="1093"/>
      <c r="AP66" s="1097" t="s">
        <v>410</v>
      </c>
      <c r="AQ66" s="1098"/>
      <c r="AR66" s="1098"/>
      <c r="AS66" s="1098"/>
      <c r="AT66" s="1099"/>
      <c r="AU66" s="1097" t="s">
        <v>411</v>
      </c>
      <c r="AV66" s="1098"/>
      <c r="AW66" s="1098"/>
      <c r="AX66" s="1098"/>
      <c r="AY66" s="1099"/>
      <c r="AZ66" s="1097" t="s">
        <v>372</v>
      </c>
      <c r="BA66" s="1098"/>
      <c r="BB66" s="1098"/>
      <c r="BC66" s="1098"/>
      <c r="BD66" s="111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1" t="s">
        <v>573</v>
      </c>
      <c r="C68" s="1082"/>
      <c r="D68" s="1082"/>
      <c r="E68" s="1082"/>
      <c r="F68" s="1082"/>
      <c r="G68" s="1082"/>
      <c r="H68" s="1082"/>
      <c r="I68" s="1082"/>
      <c r="J68" s="1082"/>
      <c r="K68" s="1082"/>
      <c r="L68" s="1082"/>
      <c r="M68" s="1082"/>
      <c r="N68" s="1082"/>
      <c r="O68" s="1082"/>
      <c r="P68" s="1083"/>
      <c r="Q68" s="1084">
        <v>1755</v>
      </c>
      <c r="R68" s="1077"/>
      <c r="S68" s="1077"/>
      <c r="T68" s="1077"/>
      <c r="U68" s="1078"/>
      <c r="V68" s="1076">
        <v>1664</v>
      </c>
      <c r="W68" s="1077"/>
      <c r="X68" s="1077"/>
      <c r="Y68" s="1077"/>
      <c r="Z68" s="1078"/>
      <c r="AA68" s="1076">
        <v>91</v>
      </c>
      <c r="AB68" s="1077"/>
      <c r="AC68" s="1077"/>
      <c r="AD68" s="1077"/>
      <c r="AE68" s="1078"/>
      <c r="AF68" s="1076">
        <v>53</v>
      </c>
      <c r="AG68" s="1077"/>
      <c r="AH68" s="1077"/>
      <c r="AI68" s="1077"/>
      <c r="AJ68" s="1078"/>
      <c r="AK68" s="1076">
        <v>9</v>
      </c>
      <c r="AL68" s="1077"/>
      <c r="AM68" s="1077"/>
      <c r="AN68" s="1077"/>
      <c r="AO68" s="1078"/>
      <c r="AP68" s="1075">
        <v>5506</v>
      </c>
      <c r="AQ68" s="1075"/>
      <c r="AR68" s="1075"/>
      <c r="AS68" s="1075"/>
      <c r="AT68" s="1075"/>
      <c r="AU68" s="1076" t="s">
        <v>597</v>
      </c>
      <c r="AV68" s="1077"/>
      <c r="AW68" s="1077"/>
      <c r="AX68" s="1077"/>
      <c r="AY68" s="1078"/>
      <c r="AZ68" s="1079"/>
      <c r="BA68" s="1079"/>
      <c r="BB68" s="1079"/>
      <c r="BC68" s="1079"/>
      <c r="BD68" s="1080"/>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14</v>
      </c>
      <c r="R69" s="1060"/>
      <c r="S69" s="1060"/>
      <c r="T69" s="1060"/>
      <c r="U69" s="1060"/>
      <c r="V69" s="1060">
        <v>3</v>
      </c>
      <c r="W69" s="1060"/>
      <c r="X69" s="1060"/>
      <c r="Y69" s="1060"/>
      <c r="Z69" s="1060"/>
      <c r="AA69" s="1060">
        <v>11</v>
      </c>
      <c r="AB69" s="1060"/>
      <c r="AC69" s="1060"/>
      <c r="AD69" s="1060"/>
      <c r="AE69" s="1060"/>
      <c r="AF69" s="1060">
        <v>2</v>
      </c>
      <c r="AG69" s="1060"/>
      <c r="AH69" s="1060"/>
      <c r="AI69" s="1060"/>
      <c r="AJ69" s="1060"/>
      <c r="AK69" s="1060" t="s">
        <v>597</v>
      </c>
      <c r="AL69" s="1060"/>
      <c r="AM69" s="1060"/>
      <c r="AN69" s="1060"/>
      <c r="AO69" s="1060"/>
      <c r="AP69" s="1074" t="s">
        <v>598</v>
      </c>
      <c r="AQ69" s="1073"/>
      <c r="AR69" s="1073"/>
      <c r="AS69" s="1073"/>
      <c r="AT69" s="1073"/>
      <c r="AU69" s="1060" t="s">
        <v>597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2252</v>
      </c>
      <c r="R70" s="1060"/>
      <c r="S70" s="1060"/>
      <c r="T70" s="1060"/>
      <c r="U70" s="1060"/>
      <c r="V70" s="1060">
        <v>2206</v>
      </c>
      <c r="W70" s="1060"/>
      <c r="X70" s="1060"/>
      <c r="Y70" s="1060"/>
      <c r="Z70" s="1060"/>
      <c r="AA70" s="1060">
        <v>46</v>
      </c>
      <c r="AB70" s="1060"/>
      <c r="AC70" s="1060"/>
      <c r="AD70" s="1060"/>
      <c r="AE70" s="1060"/>
      <c r="AF70" s="1060">
        <v>61</v>
      </c>
      <c r="AG70" s="1060"/>
      <c r="AH70" s="1060"/>
      <c r="AI70" s="1060"/>
      <c r="AJ70" s="1060"/>
      <c r="AK70" s="1060">
        <v>21</v>
      </c>
      <c r="AL70" s="1060"/>
      <c r="AM70" s="1060"/>
      <c r="AN70" s="1060"/>
      <c r="AO70" s="1060"/>
      <c r="AP70" s="1073">
        <v>530</v>
      </c>
      <c r="AQ70" s="1073"/>
      <c r="AR70" s="1073"/>
      <c r="AS70" s="1073"/>
      <c r="AT70" s="1073"/>
      <c r="AU70" s="1060" t="s">
        <v>599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103</v>
      </c>
      <c r="R71" s="1060"/>
      <c r="S71" s="1060"/>
      <c r="T71" s="1060"/>
      <c r="U71" s="1060"/>
      <c r="V71" s="1060">
        <v>98</v>
      </c>
      <c r="W71" s="1060"/>
      <c r="X71" s="1060"/>
      <c r="Y71" s="1060"/>
      <c r="Z71" s="1060"/>
      <c r="AA71" s="1060">
        <v>5</v>
      </c>
      <c r="AB71" s="1060"/>
      <c r="AC71" s="1060"/>
      <c r="AD71" s="1060"/>
      <c r="AE71" s="1060"/>
      <c r="AF71" s="1060">
        <v>5</v>
      </c>
      <c r="AG71" s="1060"/>
      <c r="AH71" s="1060"/>
      <c r="AI71" s="1060"/>
      <c r="AJ71" s="1060"/>
      <c r="AK71" s="1060" t="s">
        <v>597</v>
      </c>
      <c r="AL71" s="1060"/>
      <c r="AM71" s="1060"/>
      <c r="AN71" s="1060"/>
      <c r="AO71" s="1060"/>
      <c r="AP71" s="1067" t="s">
        <v>597</v>
      </c>
      <c r="AQ71" s="1067"/>
      <c r="AR71" s="1067"/>
      <c r="AS71" s="1067"/>
      <c r="AT71" s="1067"/>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1048</v>
      </c>
      <c r="R72" s="1060"/>
      <c r="S72" s="1060"/>
      <c r="T72" s="1060"/>
      <c r="U72" s="1060"/>
      <c r="V72" s="1060">
        <v>1001</v>
      </c>
      <c r="W72" s="1060"/>
      <c r="X72" s="1060"/>
      <c r="Y72" s="1060"/>
      <c r="Z72" s="1060"/>
      <c r="AA72" s="1060">
        <v>47</v>
      </c>
      <c r="AB72" s="1060"/>
      <c r="AC72" s="1060"/>
      <c r="AD72" s="1060"/>
      <c r="AE72" s="1060"/>
      <c r="AF72" s="1060">
        <v>47</v>
      </c>
      <c r="AG72" s="1060"/>
      <c r="AH72" s="1060"/>
      <c r="AI72" s="1060"/>
      <c r="AJ72" s="1060"/>
      <c r="AK72" s="1060">
        <v>42</v>
      </c>
      <c r="AL72" s="1060"/>
      <c r="AM72" s="1060"/>
      <c r="AN72" s="1060"/>
      <c r="AO72" s="1060"/>
      <c r="AP72" s="1068" t="s">
        <v>600</v>
      </c>
      <c r="AQ72" s="1068"/>
      <c r="AR72" s="1068"/>
      <c r="AS72" s="1068"/>
      <c r="AT72" s="1068"/>
      <c r="AU72" s="1068" t="s">
        <v>601</v>
      </c>
      <c r="AV72" s="1068"/>
      <c r="AW72" s="1068"/>
      <c r="AX72" s="1068"/>
      <c r="AY72" s="1068"/>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191</v>
      </c>
      <c r="R73" s="1060"/>
      <c r="S73" s="1060"/>
      <c r="T73" s="1060"/>
      <c r="U73" s="1060"/>
      <c r="V73" s="1060">
        <v>182</v>
      </c>
      <c r="W73" s="1060"/>
      <c r="X73" s="1060"/>
      <c r="Y73" s="1060"/>
      <c r="Z73" s="1060"/>
      <c r="AA73" s="1060">
        <v>9</v>
      </c>
      <c r="AB73" s="1060"/>
      <c r="AC73" s="1060"/>
      <c r="AD73" s="1060"/>
      <c r="AE73" s="1060"/>
      <c r="AF73" s="1060">
        <v>9</v>
      </c>
      <c r="AG73" s="1060"/>
      <c r="AH73" s="1060"/>
      <c r="AI73" s="1060"/>
      <c r="AJ73" s="1060"/>
      <c r="AK73" s="1060" t="s">
        <v>598</v>
      </c>
      <c r="AL73" s="1060"/>
      <c r="AM73" s="1060"/>
      <c r="AN73" s="1060"/>
      <c r="AO73" s="1060"/>
      <c r="AP73" s="1068" t="s">
        <v>601</v>
      </c>
      <c r="AQ73" s="1068"/>
      <c r="AR73" s="1068"/>
      <c r="AS73" s="1068"/>
      <c r="AT73" s="1068"/>
      <c r="AU73" s="1068" t="s">
        <v>601</v>
      </c>
      <c r="AV73" s="1068"/>
      <c r="AW73" s="1068"/>
      <c r="AX73" s="1068"/>
      <c r="AY73" s="1068"/>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6381</v>
      </c>
      <c r="R74" s="1060"/>
      <c r="S74" s="1060"/>
      <c r="T74" s="1060"/>
      <c r="U74" s="1060"/>
      <c r="V74" s="1060">
        <v>6104</v>
      </c>
      <c r="W74" s="1060"/>
      <c r="X74" s="1060"/>
      <c r="Y74" s="1060"/>
      <c r="Z74" s="1060"/>
      <c r="AA74" s="1060">
        <v>277</v>
      </c>
      <c r="AB74" s="1060"/>
      <c r="AC74" s="1060"/>
      <c r="AD74" s="1060"/>
      <c r="AE74" s="1060"/>
      <c r="AF74" s="1060">
        <v>277</v>
      </c>
      <c r="AG74" s="1060"/>
      <c r="AH74" s="1060"/>
      <c r="AI74" s="1060"/>
      <c r="AJ74" s="1060"/>
      <c r="AK74" s="1060">
        <v>80</v>
      </c>
      <c r="AL74" s="1060"/>
      <c r="AM74" s="1060"/>
      <c r="AN74" s="1060"/>
      <c r="AO74" s="1060"/>
      <c r="AP74" s="1068" t="s">
        <v>602</v>
      </c>
      <c r="AQ74" s="1068"/>
      <c r="AR74" s="1068"/>
      <c r="AS74" s="1068"/>
      <c r="AT74" s="1068"/>
      <c r="AU74" s="1068" t="s">
        <v>601</v>
      </c>
      <c r="AV74" s="1068"/>
      <c r="AW74" s="1068"/>
      <c r="AX74" s="1068"/>
      <c r="AY74" s="1068"/>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9">
        <v>36</v>
      </c>
      <c r="R75" s="1070"/>
      <c r="S75" s="1070"/>
      <c r="T75" s="1070"/>
      <c r="U75" s="1071"/>
      <c r="V75" s="1072">
        <v>33</v>
      </c>
      <c r="W75" s="1070"/>
      <c r="X75" s="1070"/>
      <c r="Y75" s="1070"/>
      <c r="Z75" s="1071"/>
      <c r="AA75" s="1072">
        <v>3</v>
      </c>
      <c r="AB75" s="1070"/>
      <c r="AC75" s="1070"/>
      <c r="AD75" s="1070"/>
      <c r="AE75" s="1071"/>
      <c r="AF75" s="1072">
        <v>3</v>
      </c>
      <c r="AG75" s="1070"/>
      <c r="AH75" s="1070"/>
      <c r="AI75" s="1070"/>
      <c r="AJ75" s="1071"/>
      <c r="AK75" s="1072">
        <v>29</v>
      </c>
      <c r="AL75" s="1070"/>
      <c r="AM75" s="1070"/>
      <c r="AN75" s="1070"/>
      <c r="AO75" s="1071"/>
      <c r="AP75" s="1068" t="s">
        <v>601</v>
      </c>
      <c r="AQ75" s="1068"/>
      <c r="AR75" s="1068"/>
      <c r="AS75" s="1068"/>
      <c r="AT75" s="1068"/>
      <c r="AU75" s="1068" t="s">
        <v>601</v>
      </c>
      <c r="AV75" s="1068"/>
      <c r="AW75" s="1068"/>
      <c r="AX75" s="1068"/>
      <c r="AY75" s="1068"/>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9">
        <v>1268</v>
      </c>
      <c r="R76" s="1070"/>
      <c r="S76" s="1070"/>
      <c r="T76" s="1070"/>
      <c r="U76" s="1071"/>
      <c r="V76" s="1072">
        <v>1133</v>
      </c>
      <c r="W76" s="1070"/>
      <c r="X76" s="1070"/>
      <c r="Y76" s="1070"/>
      <c r="Z76" s="1071"/>
      <c r="AA76" s="1072">
        <v>135</v>
      </c>
      <c r="AB76" s="1070"/>
      <c r="AC76" s="1070"/>
      <c r="AD76" s="1070"/>
      <c r="AE76" s="1071"/>
      <c r="AF76" s="1072">
        <v>135</v>
      </c>
      <c r="AG76" s="1070"/>
      <c r="AH76" s="1070"/>
      <c r="AI76" s="1070"/>
      <c r="AJ76" s="1071"/>
      <c r="AK76" s="1072">
        <v>0</v>
      </c>
      <c r="AL76" s="1070"/>
      <c r="AM76" s="1070"/>
      <c r="AN76" s="1070"/>
      <c r="AO76" s="1071"/>
      <c r="AP76" s="1068" t="s">
        <v>601</v>
      </c>
      <c r="AQ76" s="1068"/>
      <c r="AR76" s="1068"/>
      <c r="AS76" s="1068"/>
      <c r="AT76" s="1068"/>
      <c r="AU76" s="1068" t="s">
        <v>601</v>
      </c>
      <c r="AV76" s="1068"/>
      <c r="AW76" s="1068"/>
      <c r="AX76" s="1068"/>
      <c r="AY76" s="1068"/>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9">
        <v>285242</v>
      </c>
      <c r="R77" s="1070"/>
      <c r="S77" s="1070"/>
      <c r="T77" s="1070"/>
      <c r="U77" s="1071"/>
      <c r="V77" s="1072">
        <v>271656</v>
      </c>
      <c r="W77" s="1070"/>
      <c r="X77" s="1070"/>
      <c r="Y77" s="1070"/>
      <c r="Z77" s="1071"/>
      <c r="AA77" s="1072">
        <v>13586</v>
      </c>
      <c r="AB77" s="1070"/>
      <c r="AC77" s="1070"/>
      <c r="AD77" s="1070"/>
      <c r="AE77" s="1071"/>
      <c r="AF77" s="1072">
        <v>13586</v>
      </c>
      <c r="AG77" s="1070"/>
      <c r="AH77" s="1070"/>
      <c r="AI77" s="1070"/>
      <c r="AJ77" s="1071"/>
      <c r="AK77" s="1072">
        <v>983</v>
      </c>
      <c r="AL77" s="1070"/>
      <c r="AM77" s="1070"/>
      <c r="AN77" s="1070"/>
      <c r="AO77" s="1071"/>
      <c r="AP77" s="1068" t="s">
        <v>601</v>
      </c>
      <c r="AQ77" s="1068"/>
      <c r="AR77" s="1068"/>
      <c r="AS77" s="1068"/>
      <c r="AT77" s="1068"/>
      <c r="AU77" s="1068" t="s">
        <v>601</v>
      </c>
      <c r="AV77" s="1068"/>
      <c r="AW77" s="1068"/>
      <c r="AX77" s="1068"/>
      <c r="AY77" s="1068"/>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583</v>
      </c>
      <c r="C78" s="1064"/>
      <c r="D78" s="1064"/>
      <c r="E78" s="1064"/>
      <c r="F78" s="1064"/>
      <c r="G78" s="1064"/>
      <c r="H78" s="1064"/>
      <c r="I78" s="1064"/>
      <c r="J78" s="1064"/>
      <c r="K78" s="1064"/>
      <c r="L78" s="1064"/>
      <c r="M78" s="1064"/>
      <c r="N78" s="1064"/>
      <c r="O78" s="1064"/>
      <c r="P78" s="1065"/>
      <c r="Q78" s="1066">
        <v>130</v>
      </c>
      <c r="R78" s="1060"/>
      <c r="S78" s="1060"/>
      <c r="T78" s="1060"/>
      <c r="U78" s="1060"/>
      <c r="V78" s="1060">
        <v>123</v>
      </c>
      <c r="W78" s="1060"/>
      <c r="X78" s="1060"/>
      <c r="Y78" s="1060"/>
      <c r="Z78" s="1060"/>
      <c r="AA78" s="1060">
        <v>7</v>
      </c>
      <c r="AB78" s="1060"/>
      <c r="AC78" s="1060"/>
      <c r="AD78" s="1060"/>
      <c r="AE78" s="1060"/>
      <c r="AF78" s="1060">
        <v>7</v>
      </c>
      <c r="AG78" s="1060"/>
      <c r="AH78" s="1060"/>
      <c r="AI78" s="1060"/>
      <c r="AJ78" s="1060"/>
      <c r="AK78" s="1068" t="s">
        <v>601</v>
      </c>
      <c r="AL78" s="1068"/>
      <c r="AM78" s="1068"/>
      <c r="AN78" s="1068"/>
      <c r="AO78" s="1068"/>
      <c r="AP78" s="1068" t="s">
        <v>601</v>
      </c>
      <c r="AQ78" s="1068"/>
      <c r="AR78" s="1068"/>
      <c r="AS78" s="1068"/>
      <c r="AT78" s="1068"/>
      <c r="AU78" s="1068" t="s">
        <v>601</v>
      </c>
      <c r="AV78" s="1068"/>
      <c r="AW78" s="1068"/>
      <c r="AX78" s="1068"/>
      <c r="AY78" s="1068"/>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584</v>
      </c>
      <c r="C79" s="1064"/>
      <c r="D79" s="1064"/>
      <c r="E79" s="1064"/>
      <c r="F79" s="1064"/>
      <c r="G79" s="1064"/>
      <c r="H79" s="1064"/>
      <c r="I79" s="1064"/>
      <c r="J79" s="1064"/>
      <c r="K79" s="1064"/>
      <c r="L79" s="1064"/>
      <c r="M79" s="1064"/>
      <c r="N79" s="1064"/>
      <c r="O79" s="1064"/>
      <c r="P79" s="1065"/>
      <c r="Q79" s="1066">
        <v>2</v>
      </c>
      <c r="R79" s="1060"/>
      <c r="S79" s="1060"/>
      <c r="T79" s="1060"/>
      <c r="U79" s="1060"/>
      <c r="V79" s="1060">
        <v>2</v>
      </c>
      <c r="W79" s="1060"/>
      <c r="X79" s="1060"/>
      <c r="Y79" s="1060"/>
      <c r="Z79" s="1060"/>
      <c r="AA79" s="1060">
        <v>0</v>
      </c>
      <c r="AB79" s="1060"/>
      <c r="AC79" s="1060"/>
      <c r="AD79" s="1060"/>
      <c r="AE79" s="1060"/>
      <c r="AF79" s="1060" t="s">
        <v>598</v>
      </c>
      <c r="AG79" s="1060"/>
      <c r="AH79" s="1060"/>
      <c r="AI79" s="1060"/>
      <c r="AJ79" s="1060"/>
      <c r="AK79" s="1068" t="s">
        <v>601</v>
      </c>
      <c r="AL79" s="1068"/>
      <c r="AM79" s="1068"/>
      <c r="AN79" s="1068"/>
      <c r="AO79" s="1068"/>
      <c r="AP79" s="1068" t="s">
        <v>600</v>
      </c>
      <c r="AQ79" s="1068"/>
      <c r="AR79" s="1068"/>
      <c r="AS79" s="1068"/>
      <c r="AT79" s="1068"/>
      <c r="AU79" s="1068" t="s">
        <v>601</v>
      </c>
      <c r="AV79" s="1068"/>
      <c r="AW79" s="1068"/>
      <c r="AX79" s="1068"/>
      <c r="AY79" s="1068"/>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585</v>
      </c>
      <c r="C80" s="1064"/>
      <c r="D80" s="1064"/>
      <c r="E80" s="1064"/>
      <c r="F80" s="1064"/>
      <c r="G80" s="1064"/>
      <c r="H80" s="1064"/>
      <c r="I80" s="1064"/>
      <c r="J80" s="1064"/>
      <c r="K80" s="1064"/>
      <c r="L80" s="1064"/>
      <c r="M80" s="1064"/>
      <c r="N80" s="1064"/>
      <c r="O80" s="1064"/>
      <c r="P80" s="1065"/>
      <c r="Q80" s="1066">
        <v>0</v>
      </c>
      <c r="R80" s="1060"/>
      <c r="S80" s="1060"/>
      <c r="T80" s="1060"/>
      <c r="U80" s="1060"/>
      <c r="V80" s="1060">
        <v>0</v>
      </c>
      <c r="W80" s="1060"/>
      <c r="X80" s="1060"/>
      <c r="Y80" s="1060"/>
      <c r="Z80" s="1060"/>
      <c r="AA80" s="1060">
        <v>0</v>
      </c>
      <c r="AB80" s="1060"/>
      <c r="AC80" s="1060"/>
      <c r="AD80" s="1060"/>
      <c r="AE80" s="1060"/>
      <c r="AF80" s="1060">
        <v>5</v>
      </c>
      <c r="AG80" s="1060"/>
      <c r="AH80" s="1060"/>
      <c r="AI80" s="1060"/>
      <c r="AJ80" s="1060"/>
      <c r="AK80" s="1068" t="s">
        <v>601</v>
      </c>
      <c r="AL80" s="1068"/>
      <c r="AM80" s="1068"/>
      <c r="AN80" s="1068"/>
      <c r="AO80" s="1068"/>
      <c r="AP80" s="1068" t="s">
        <v>600</v>
      </c>
      <c r="AQ80" s="1068"/>
      <c r="AR80" s="1068"/>
      <c r="AS80" s="1068"/>
      <c r="AT80" s="1068"/>
      <c r="AU80" s="1068" t="s">
        <v>601</v>
      </c>
      <c r="AV80" s="1068"/>
      <c r="AW80" s="1068"/>
      <c r="AX80" s="1068"/>
      <c r="AY80" s="1068"/>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586</v>
      </c>
      <c r="C81" s="1064"/>
      <c r="D81" s="1064"/>
      <c r="E81" s="1064"/>
      <c r="F81" s="1064"/>
      <c r="G81" s="1064"/>
      <c r="H81" s="1064"/>
      <c r="I81" s="1064"/>
      <c r="J81" s="1064"/>
      <c r="K81" s="1064"/>
      <c r="L81" s="1064"/>
      <c r="M81" s="1064"/>
      <c r="N81" s="1064"/>
      <c r="O81" s="1064"/>
      <c r="P81" s="1065"/>
      <c r="Q81" s="1066">
        <v>27</v>
      </c>
      <c r="R81" s="1060"/>
      <c r="S81" s="1060"/>
      <c r="T81" s="1060"/>
      <c r="U81" s="1060"/>
      <c r="V81" s="1060">
        <v>26</v>
      </c>
      <c r="W81" s="1060"/>
      <c r="X81" s="1060"/>
      <c r="Y81" s="1060"/>
      <c r="Z81" s="1060"/>
      <c r="AA81" s="1060">
        <v>1</v>
      </c>
      <c r="AB81" s="1060"/>
      <c r="AC81" s="1060"/>
      <c r="AD81" s="1060"/>
      <c r="AE81" s="1060"/>
      <c r="AF81" s="1060">
        <v>1</v>
      </c>
      <c r="AG81" s="1060"/>
      <c r="AH81" s="1060"/>
      <c r="AI81" s="1060"/>
      <c r="AJ81" s="1060"/>
      <c r="AK81" s="1068" t="s">
        <v>601</v>
      </c>
      <c r="AL81" s="1068"/>
      <c r="AM81" s="1068"/>
      <c r="AN81" s="1068"/>
      <c r="AO81" s="1068"/>
      <c r="AP81" s="1068" t="s">
        <v>601</v>
      </c>
      <c r="AQ81" s="1068"/>
      <c r="AR81" s="1068"/>
      <c r="AS81" s="1068"/>
      <c r="AT81" s="1068"/>
      <c r="AU81" s="1068" t="s">
        <v>601</v>
      </c>
      <c r="AV81" s="1068"/>
      <c r="AW81" s="1068"/>
      <c r="AX81" s="1068"/>
      <c r="AY81" s="1068"/>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587</v>
      </c>
      <c r="C82" s="1064"/>
      <c r="D82" s="1064"/>
      <c r="E82" s="1064"/>
      <c r="F82" s="1064"/>
      <c r="G82" s="1064"/>
      <c r="H82" s="1064"/>
      <c r="I82" s="1064"/>
      <c r="J82" s="1064"/>
      <c r="K82" s="1064"/>
      <c r="L82" s="1064"/>
      <c r="M82" s="1064"/>
      <c r="N82" s="1064"/>
      <c r="O82" s="1064"/>
      <c r="P82" s="1065"/>
      <c r="Q82" s="1066">
        <v>221</v>
      </c>
      <c r="R82" s="1060"/>
      <c r="S82" s="1060"/>
      <c r="T82" s="1060"/>
      <c r="U82" s="1060"/>
      <c r="V82" s="1060">
        <v>210</v>
      </c>
      <c r="W82" s="1060"/>
      <c r="X82" s="1060"/>
      <c r="Y82" s="1060"/>
      <c r="Z82" s="1060"/>
      <c r="AA82" s="1060">
        <v>11</v>
      </c>
      <c r="AB82" s="1060"/>
      <c r="AC82" s="1060"/>
      <c r="AD82" s="1060"/>
      <c r="AE82" s="1060"/>
      <c r="AF82" s="1060">
        <v>11</v>
      </c>
      <c r="AG82" s="1060"/>
      <c r="AH82" s="1060"/>
      <c r="AI82" s="1060"/>
      <c r="AJ82" s="1060"/>
      <c r="AK82" s="1060" t="s">
        <v>599</v>
      </c>
      <c r="AL82" s="1060"/>
      <c r="AM82" s="1060"/>
      <c r="AN82" s="1060"/>
      <c r="AO82" s="1060"/>
      <c r="AP82" s="1067">
        <v>3</v>
      </c>
      <c r="AQ82" s="1067"/>
      <c r="AR82" s="1067"/>
      <c r="AS82" s="1067"/>
      <c r="AT82" s="1067"/>
      <c r="AU82" s="1060" t="s">
        <v>603</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SUM(AF68:AJ82)</f>
        <v>14202</v>
      </c>
      <c r="AG88" s="1048"/>
      <c r="AH88" s="1048"/>
      <c r="AI88" s="1048"/>
      <c r="AJ88" s="1048"/>
      <c r="AK88" s="1052"/>
      <c r="AL88" s="1052"/>
      <c r="AM88" s="1052"/>
      <c r="AN88" s="1052"/>
      <c r="AO88" s="1052"/>
      <c r="AP88" s="1048">
        <f>SUM(AP68:AT82)</f>
        <v>6039</v>
      </c>
      <c r="AQ88" s="1048"/>
      <c r="AR88" s="1048"/>
      <c r="AS88" s="1048"/>
      <c r="AT88" s="1048"/>
      <c r="AU88" s="1048">
        <f>SUM(AU68:AY82)</f>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304</v>
      </c>
      <c r="AG109" s="983"/>
      <c r="AH109" s="983"/>
      <c r="AI109" s="983"/>
      <c r="AJ109" s="984"/>
      <c r="AK109" s="985" t="s">
        <v>303</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304</v>
      </c>
      <c r="BW109" s="983"/>
      <c r="BX109" s="983"/>
      <c r="BY109" s="983"/>
      <c r="BZ109" s="984"/>
      <c r="CA109" s="985" t="s">
        <v>303</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304</v>
      </c>
      <c r="DM109" s="983"/>
      <c r="DN109" s="983"/>
      <c r="DO109" s="983"/>
      <c r="DP109" s="984"/>
      <c r="DQ109" s="985" t="s">
        <v>303</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96500</v>
      </c>
      <c r="AB110" s="976"/>
      <c r="AC110" s="976"/>
      <c r="AD110" s="976"/>
      <c r="AE110" s="977"/>
      <c r="AF110" s="978">
        <v>102995</v>
      </c>
      <c r="AG110" s="976"/>
      <c r="AH110" s="976"/>
      <c r="AI110" s="976"/>
      <c r="AJ110" s="977"/>
      <c r="AK110" s="978">
        <v>68176</v>
      </c>
      <c r="AL110" s="976"/>
      <c r="AM110" s="976"/>
      <c r="AN110" s="976"/>
      <c r="AO110" s="977"/>
      <c r="AP110" s="979">
        <v>15.4</v>
      </c>
      <c r="AQ110" s="980"/>
      <c r="AR110" s="980"/>
      <c r="AS110" s="980"/>
      <c r="AT110" s="981"/>
      <c r="AU110" s="1015" t="s">
        <v>72</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702683</v>
      </c>
      <c r="BR110" s="923"/>
      <c r="BS110" s="923"/>
      <c r="BT110" s="923"/>
      <c r="BU110" s="923"/>
      <c r="BV110" s="923">
        <v>647803</v>
      </c>
      <c r="BW110" s="923"/>
      <c r="BX110" s="923"/>
      <c r="BY110" s="923"/>
      <c r="BZ110" s="923"/>
      <c r="CA110" s="923">
        <v>662613</v>
      </c>
      <c r="CB110" s="923"/>
      <c r="CC110" s="923"/>
      <c r="CD110" s="923"/>
      <c r="CE110" s="923"/>
      <c r="CF110" s="947">
        <v>149.9</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406</v>
      </c>
      <c r="DH110" s="923"/>
      <c r="DI110" s="923"/>
      <c r="DJ110" s="923"/>
      <c r="DK110" s="923"/>
      <c r="DL110" s="923" t="s">
        <v>127</v>
      </c>
      <c r="DM110" s="923"/>
      <c r="DN110" s="923"/>
      <c r="DO110" s="923"/>
      <c r="DP110" s="923"/>
      <c r="DQ110" s="923" t="s">
        <v>127</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127</v>
      </c>
      <c r="BR111" s="895"/>
      <c r="BS111" s="895"/>
      <c r="BT111" s="895"/>
      <c r="BU111" s="895"/>
      <c r="BV111" s="895" t="s">
        <v>428</v>
      </c>
      <c r="BW111" s="895"/>
      <c r="BX111" s="895"/>
      <c r="BY111" s="895"/>
      <c r="BZ111" s="895"/>
      <c r="CA111" s="895" t="s">
        <v>127</v>
      </c>
      <c r="CB111" s="895"/>
      <c r="CC111" s="895"/>
      <c r="CD111" s="895"/>
      <c r="CE111" s="895"/>
      <c r="CF111" s="956" t="s">
        <v>406</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428</v>
      </c>
      <c r="DH111" s="895"/>
      <c r="DI111" s="895"/>
      <c r="DJ111" s="895"/>
      <c r="DK111" s="895"/>
      <c r="DL111" s="895" t="s">
        <v>406</v>
      </c>
      <c r="DM111" s="895"/>
      <c r="DN111" s="895"/>
      <c r="DO111" s="895"/>
      <c r="DP111" s="895"/>
      <c r="DQ111" s="895" t="s">
        <v>406</v>
      </c>
      <c r="DR111" s="895"/>
      <c r="DS111" s="895"/>
      <c r="DT111" s="895"/>
      <c r="DU111" s="895"/>
      <c r="DV111" s="872" t="s">
        <v>406</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406</v>
      </c>
      <c r="AG112" s="858"/>
      <c r="AH112" s="858"/>
      <c r="AI112" s="858"/>
      <c r="AJ112" s="859"/>
      <c r="AK112" s="860" t="s">
        <v>406</v>
      </c>
      <c r="AL112" s="858"/>
      <c r="AM112" s="858"/>
      <c r="AN112" s="858"/>
      <c r="AO112" s="859"/>
      <c r="AP112" s="905" t="s">
        <v>127</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122081</v>
      </c>
      <c r="BR112" s="895"/>
      <c r="BS112" s="895"/>
      <c r="BT112" s="895"/>
      <c r="BU112" s="895"/>
      <c r="BV112" s="895">
        <v>161380</v>
      </c>
      <c r="BW112" s="895"/>
      <c r="BX112" s="895"/>
      <c r="BY112" s="895"/>
      <c r="BZ112" s="895"/>
      <c r="CA112" s="895">
        <v>288363</v>
      </c>
      <c r="CB112" s="895"/>
      <c r="CC112" s="895"/>
      <c r="CD112" s="895"/>
      <c r="CE112" s="895"/>
      <c r="CF112" s="956">
        <v>65.2</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406</v>
      </c>
      <c r="DM112" s="895"/>
      <c r="DN112" s="895"/>
      <c r="DO112" s="895"/>
      <c r="DP112" s="895"/>
      <c r="DQ112" s="895" t="s">
        <v>428</v>
      </c>
      <c r="DR112" s="895"/>
      <c r="DS112" s="895"/>
      <c r="DT112" s="895"/>
      <c r="DU112" s="895"/>
      <c r="DV112" s="872" t="s">
        <v>406</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5794</v>
      </c>
      <c r="AB113" s="1004"/>
      <c r="AC113" s="1004"/>
      <c r="AD113" s="1004"/>
      <c r="AE113" s="1005"/>
      <c r="AF113" s="1006">
        <v>5866</v>
      </c>
      <c r="AG113" s="1004"/>
      <c r="AH113" s="1004"/>
      <c r="AI113" s="1004"/>
      <c r="AJ113" s="1005"/>
      <c r="AK113" s="1006">
        <v>9743</v>
      </c>
      <c r="AL113" s="1004"/>
      <c r="AM113" s="1004"/>
      <c r="AN113" s="1004"/>
      <c r="AO113" s="1005"/>
      <c r="AP113" s="1007">
        <v>2.2000000000000002</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29149</v>
      </c>
      <c r="BR113" s="895"/>
      <c r="BS113" s="895"/>
      <c r="BT113" s="895"/>
      <c r="BU113" s="895"/>
      <c r="BV113" s="895">
        <v>43826</v>
      </c>
      <c r="BW113" s="895"/>
      <c r="BX113" s="895"/>
      <c r="BY113" s="895"/>
      <c r="BZ113" s="895"/>
      <c r="CA113" s="895">
        <v>29917</v>
      </c>
      <c r="CB113" s="895"/>
      <c r="CC113" s="895"/>
      <c r="CD113" s="895"/>
      <c r="CE113" s="895"/>
      <c r="CF113" s="956">
        <v>6.8</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406</v>
      </c>
      <c r="DM113" s="858"/>
      <c r="DN113" s="858"/>
      <c r="DO113" s="858"/>
      <c r="DP113" s="859"/>
      <c r="DQ113" s="860" t="s">
        <v>406</v>
      </c>
      <c r="DR113" s="858"/>
      <c r="DS113" s="858"/>
      <c r="DT113" s="858"/>
      <c r="DU113" s="859"/>
      <c r="DV113" s="905" t="s">
        <v>127</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1767</v>
      </c>
      <c r="AB114" s="858"/>
      <c r="AC114" s="858"/>
      <c r="AD114" s="858"/>
      <c r="AE114" s="859"/>
      <c r="AF114" s="860">
        <v>1504</v>
      </c>
      <c r="AG114" s="858"/>
      <c r="AH114" s="858"/>
      <c r="AI114" s="858"/>
      <c r="AJ114" s="859"/>
      <c r="AK114" s="860">
        <v>760</v>
      </c>
      <c r="AL114" s="858"/>
      <c r="AM114" s="858"/>
      <c r="AN114" s="858"/>
      <c r="AO114" s="859"/>
      <c r="AP114" s="905">
        <v>0.2</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72570</v>
      </c>
      <c r="BR114" s="895"/>
      <c r="BS114" s="895"/>
      <c r="BT114" s="895"/>
      <c r="BU114" s="895"/>
      <c r="BV114" s="895">
        <v>133255</v>
      </c>
      <c r="BW114" s="895"/>
      <c r="BX114" s="895"/>
      <c r="BY114" s="895"/>
      <c r="BZ114" s="895"/>
      <c r="CA114" s="895">
        <v>125237</v>
      </c>
      <c r="CB114" s="895"/>
      <c r="CC114" s="895"/>
      <c r="CD114" s="895"/>
      <c r="CE114" s="895"/>
      <c r="CF114" s="956">
        <v>28.3</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443</v>
      </c>
      <c r="DM114" s="858"/>
      <c r="DN114" s="858"/>
      <c r="DO114" s="858"/>
      <c r="DP114" s="859"/>
      <c r="DQ114" s="860" t="s">
        <v>406</v>
      </c>
      <c r="DR114" s="858"/>
      <c r="DS114" s="858"/>
      <c r="DT114" s="858"/>
      <c r="DU114" s="859"/>
      <c r="DV114" s="905" t="s">
        <v>428</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430</v>
      </c>
      <c r="AB115" s="1004"/>
      <c r="AC115" s="1004"/>
      <c r="AD115" s="1004"/>
      <c r="AE115" s="1005"/>
      <c r="AF115" s="1006" t="s">
        <v>430</v>
      </c>
      <c r="AG115" s="1004"/>
      <c r="AH115" s="1004"/>
      <c r="AI115" s="1004"/>
      <c r="AJ115" s="1005"/>
      <c r="AK115" s="1006" t="s">
        <v>406</v>
      </c>
      <c r="AL115" s="1004"/>
      <c r="AM115" s="1004"/>
      <c r="AN115" s="1004"/>
      <c r="AO115" s="1005"/>
      <c r="AP115" s="1007" t="s">
        <v>428</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406</v>
      </c>
      <c r="BR115" s="895"/>
      <c r="BS115" s="895"/>
      <c r="BT115" s="895"/>
      <c r="BU115" s="895"/>
      <c r="BV115" s="895" t="s">
        <v>406</v>
      </c>
      <c r="BW115" s="895"/>
      <c r="BX115" s="895"/>
      <c r="BY115" s="895"/>
      <c r="BZ115" s="895"/>
      <c r="CA115" s="895" t="s">
        <v>406</v>
      </c>
      <c r="CB115" s="895"/>
      <c r="CC115" s="895"/>
      <c r="CD115" s="895"/>
      <c r="CE115" s="895"/>
      <c r="CF115" s="956" t="s">
        <v>406</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430</v>
      </c>
      <c r="DM115" s="858"/>
      <c r="DN115" s="858"/>
      <c r="DO115" s="858"/>
      <c r="DP115" s="859"/>
      <c r="DQ115" s="860" t="s">
        <v>406</v>
      </c>
      <c r="DR115" s="858"/>
      <c r="DS115" s="858"/>
      <c r="DT115" s="858"/>
      <c r="DU115" s="859"/>
      <c r="DV115" s="905" t="s">
        <v>127</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127</v>
      </c>
      <c r="AG116" s="858"/>
      <c r="AH116" s="858"/>
      <c r="AI116" s="858"/>
      <c r="AJ116" s="859"/>
      <c r="AK116" s="860" t="s">
        <v>443</v>
      </c>
      <c r="AL116" s="858"/>
      <c r="AM116" s="858"/>
      <c r="AN116" s="858"/>
      <c r="AO116" s="859"/>
      <c r="AP116" s="905" t="s">
        <v>406</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406</v>
      </c>
      <c r="BW116" s="895"/>
      <c r="BX116" s="895"/>
      <c r="BY116" s="895"/>
      <c r="BZ116" s="895"/>
      <c r="CA116" s="895" t="s">
        <v>127</v>
      </c>
      <c r="CB116" s="895"/>
      <c r="CC116" s="895"/>
      <c r="CD116" s="895"/>
      <c r="CE116" s="895"/>
      <c r="CF116" s="956" t="s">
        <v>127</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406</v>
      </c>
      <c r="DH116" s="858"/>
      <c r="DI116" s="858"/>
      <c r="DJ116" s="858"/>
      <c r="DK116" s="859"/>
      <c r="DL116" s="860" t="s">
        <v>428</v>
      </c>
      <c r="DM116" s="858"/>
      <c r="DN116" s="858"/>
      <c r="DO116" s="858"/>
      <c r="DP116" s="859"/>
      <c r="DQ116" s="860" t="s">
        <v>428</v>
      </c>
      <c r="DR116" s="858"/>
      <c r="DS116" s="858"/>
      <c r="DT116" s="858"/>
      <c r="DU116" s="859"/>
      <c r="DV116" s="905" t="s">
        <v>430</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104061</v>
      </c>
      <c r="AB117" s="990"/>
      <c r="AC117" s="990"/>
      <c r="AD117" s="990"/>
      <c r="AE117" s="991"/>
      <c r="AF117" s="992">
        <v>110365</v>
      </c>
      <c r="AG117" s="990"/>
      <c r="AH117" s="990"/>
      <c r="AI117" s="990"/>
      <c r="AJ117" s="991"/>
      <c r="AK117" s="992">
        <v>78679</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452</v>
      </c>
      <c r="BW117" s="895"/>
      <c r="BX117" s="895"/>
      <c r="BY117" s="895"/>
      <c r="BZ117" s="895"/>
      <c r="CA117" s="895" t="s">
        <v>452</v>
      </c>
      <c r="CB117" s="895"/>
      <c r="CC117" s="895"/>
      <c r="CD117" s="895"/>
      <c r="CE117" s="895"/>
      <c r="CF117" s="956" t="s">
        <v>452</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452</v>
      </c>
      <c r="DM117" s="858"/>
      <c r="DN117" s="858"/>
      <c r="DO117" s="858"/>
      <c r="DP117" s="859"/>
      <c r="DQ117" s="860" t="s">
        <v>452</v>
      </c>
      <c r="DR117" s="858"/>
      <c r="DS117" s="858"/>
      <c r="DT117" s="858"/>
      <c r="DU117" s="859"/>
      <c r="DV117" s="905" t="s">
        <v>452</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304</v>
      </c>
      <c r="AG118" s="983"/>
      <c r="AH118" s="983"/>
      <c r="AI118" s="983"/>
      <c r="AJ118" s="984"/>
      <c r="AK118" s="985" t="s">
        <v>303</v>
      </c>
      <c r="AL118" s="983"/>
      <c r="AM118" s="983"/>
      <c r="AN118" s="983"/>
      <c r="AO118" s="984"/>
      <c r="AP118" s="986" t="s">
        <v>422</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452</v>
      </c>
      <c r="BR118" s="926"/>
      <c r="BS118" s="926"/>
      <c r="BT118" s="926"/>
      <c r="BU118" s="926"/>
      <c r="BV118" s="926" t="s">
        <v>452</v>
      </c>
      <c r="BW118" s="926"/>
      <c r="BX118" s="926"/>
      <c r="BY118" s="926"/>
      <c r="BZ118" s="926"/>
      <c r="CA118" s="926" t="s">
        <v>452</v>
      </c>
      <c r="CB118" s="926"/>
      <c r="CC118" s="926"/>
      <c r="CD118" s="926"/>
      <c r="CE118" s="926"/>
      <c r="CF118" s="956" t="s">
        <v>452</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452</v>
      </c>
      <c r="DH118" s="858"/>
      <c r="DI118" s="858"/>
      <c r="DJ118" s="858"/>
      <c r="DK118" s="859"/>
      <c r="DL118" s="860" t="s">
        <v>452</v>
      </c>
      <c r="DM118" s="858"/>
      <c r="DN118" s="858"/>
      <c r="DO118" s="858"/>
      <c r="DP118" s="859"/>
      <c r="DQ118" s="860" t="s">
        <v>452</v>
      </c>
      <c r="DR118" s="858"/>
      <c r="DS118" s="858"/>
      <c r="DT118" s="858"/>
      <c r="DU118" s="859"/>
      <c r="DV118" s="905" t="s">
        <v>452</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452</v>
      </c>
      <c r="AB119" s="976"/>
      <c r="AC119" s="976"/>
      <c r="AD119" s="976"/>
      <c r="AE119" s="977"/>
      <c r="AF119" s="978" t="s">
        <v>452</v>
      </c>
      <c r="AG119" s="976"/>
      <c r="AH119" s="976"/>
      <c r="AI119" s="976"/>
      <c r="AJ119" s="977"/>
      <c r="AK119" s="978" t="s">
        <v>452</v>
      </c>
      <c r="AL119" s="976"/>
      <c r="AM119" s="976"/>
      <c r="AN119" s="976"/>
      <c r="AO119" s="977"/>
      <c r="AP119" s="979" t="s">
        <v>452</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456</v>
      </c>
      <c r="BP119" s="959"/>
      <c r="BQ119" s="963">
        <v>926483</v>
      </c>
      <c r="BR119" s="926"/>
      <c r="BS119" s="926"/>
      <c r="BT119" s="926"/>
      <c r="BU119" s="926"/>
      <c r="BV119" s="926">
        <v>986264</v>
      </c>
      <c r="BW119" s="926"/>
      <c r="BX119" s="926"/>
      <c r="BY119" s="926"/>
      <c r="BZ119" s="926"/>
      <c r="CA119" s="926">
        <v>1106130</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452</v>
      </c>
      <c r="DH119" s="841"/>
      <c r="DI119" s="841"/>
      <c r="DJ119" s="841"/>
      <c r="DK119" s="842"/>
      <c r="DL119" s="843" t="s">
        <v>452</v>
      </c>
      <c r="DM119" s="841"/>
      <c r="DN119" s="841"/>
      <c r="DO119" s="841"/>
      <c r="DP119" s="842"/>
      <c r="DQ119" s="843" t="s">
        <v>452</v>
      </c>
      <c r="DR119" s="841"/>
      <c r="DS119" s="841"/>
      <c r="DT119" s="841"/>
      <c r="DU119" s="842"/>
      <c r="DV119" s="929" t="s">
        <v>452</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452</v>
      </c>
      <c r="AB120" s="858"/>
      <c r="AC120" s="858"/>
      <c r="AD120" s="858"/>
      <c r="AE120" s="859"/>
      <c r="AF120" s="860" t="s">
        <v>452</v>
      </c>
      <c r="AG120" s="858"/>
      <c r="AH120" s="858"/>
      <c r="AI120" s="858"/>
      <c r="AJ120" s="859"/>
      <c r="AK120" s="860" t="s">
        <v>452</v>
      </c>
      <c r="AL120" s="858"/>
      <c r="AM120" s="858"/>
      <c r="AN120" s="858"/>
      <c r="AO120" s="859"/>
      <c r="AP120" s="905" t="s">
        <v>452</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1157033</v>
      </c>
      <c r="BR120" s="923"/>
      <c r="BS120" s="923"/>
      <c r="BT120" s="923"/>
      <c r="BU120" s="923"/>
      <c r="BV120" s="923">
        <v>1091668</v>
      </c>
      <c r="BW120" s="923"/>
      <c r="BX120" s="923"/>
      <c r="BY120" s="923"/>
      <c r="BZ120" s="923"/>
      <c r="CA120" s="923">
        <v>1114724</v>
      </c>
      <c r="CB120" s="923"/>
      <c r="CC120" s="923"/>
      <c r="CD120" s="923"/>
      <c r="CE120" s="923"/>
      <c r="CF120" s="947">
        <v>252.2</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69000</v>
      </c>
      <c r="DH120" s="923"/>
      <c r="DI120" s="923"/>
      <c r="DJ120" s="923"/>
      <c r="DK120" s="923"/>
      <c r="DL120" s="923">
        <v>113000</v>
      </c>
      <c r="DM120" s="923"/>
      <c r="DN120" s="923"/>
      <c r="DO120" s="923"/>
      <c r="DP120" s="923"/>
      <c r="DQ120" s="923">
        <v>244780</v>
      </c>
      <c r="DR120" s="923"/>
      <c r="DS120" s="923"/>
      <c r="DT120" s="923"/>
      <c r="DU120" s="923"/>
      <c r="DV120" s="924">
        <v>55.4</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452</v>
      </c>
      <c r="AB121" s="858"/>
      <c r="AC121" s="858"/>
      <c r="AD121" s="858"/>
      <c r="AE121" s="859"/>
      <c r="AF121" s="860" t="s">
        <v>452</v>
      </c>
      <c r="AG121" s="858"/>
      <c r="AH121" s="858"/>
      <c r="AI121" s="858"/>
      <c r="AJ121" s="859"/>
      <c r="AK121" s="860" t="s">
        <v>452</v>
      </c>
      <c r="AL121" s="858"/>
      <c r="AM121" s="858"/>
      <c r="AN121" s="858"/>
      <c r="AO121" s="859"/>
      <c r="AP121" s="905" t="s">
        <v>452</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t="s">
        <v>452</v>
      </c>
      <c r="BR121" s="895"/>
      <c r="BS121" s="895"/>
      <c r="BT121" s="895"/>
      <c r="BU121" s="895"/>
      <c r="BV121" s="895" t="s">
        <v>452</v>
      </c>
      <c r="BW121" s="895"/>
      <c r="BX121" s="895"/>
      <c r="BY121" s="895"/>
      <c r="BZ121" s="895"/>
      <c r="CA121" s="895" t="s">
        <v>452</v>
      </c>
      <c r="CB121" s="895"/>
      <c r="CC121" s="895"/>
      <c r="CD121" s="895"/>
      <c r="CE121" s="895"/>
      <c r="CF121" s="956" t="s">
        <v>452</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53081</v>
      </c>
      <c r="DH121" s="895"/>
      <c r="DI121" s="895"/>
      <c r="DJ121" s="895"/>
      <c r="DK121" s="895"/>
      <c r="DL121" s="895">
        <v>48380</v>
      </c>
      <c r="DM121" s="895"/>
      <c r="DN121" s="895"/>
      <c r="DO121" s="895"/>
      <c r="DP121" s="895"/>
      <c r="DQ121" s="895">
        <v>43583</v>
      </c>
      <c r="DR121" s="895"/>
      <c r="DS121" s="895"/>
      <c r="DT121" s="895"/>
      <c r="DU121" s="895"/>
      <c r="DV121" s="872">
        <v>9.9</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452</v>
      </c>
      <c r="AB122" s="858"/>
      <c r="AC122" s="858"/>
      <c r="AD122" s="858"/>
      <c r="AE122" s="859"/>
      <c r="AF122" s="860" t="s">
        <v>452</v>
      </c>
      <c r="AG122" s="858"/>
      <c r="AH122" s="858"/>
      <c r="AI122" s="858"/>
      <c r="AJ122" s="859"/>
      <c r="AK122" s="860" t="s">
        <v>452</v>
      </c>
      <c r="AL122" s="858"/>
      <c r="AM122" s="858"/>
      <c r="AN122" s="858"/>
      <c r="AO122" s="859"/>
      <c r="AP122" s="905" t="s">
        <v>452</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844682</v>
      </c>
      <c r="BR122" s="926"/>
      <c r="BS122" s="926"/>
      <c r="BT122" s="926"/>
      <c r="BU122" s="926"/>
      <c r="BV122" s="926">
        <v>885017</v>
      </c>
      <c r="BW122" s="926"/>
      <c r="BX122" s="926"/>
      <c r="BY122" s="926"/>
      <c r="BZ122" s="926"/>
      <c r="CA122" s="926">
        <v>901794</v>
      </c>
      <c r="CB122" s="926"/>
      <c r="CC122" s="926"/>
      <c r="CD122" s="926"/>
      <c r="CE122" s="926"/>
      <c r="CF122" s="927">
        <v>204</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452</v>
      </c>
      <c r="DH122" s="895"/>
      <c r="DI122" s="895"/>
      <c r="DJ122" s="895"/>
      <c r="DK122" s="895"/>
      <c r="DL122" s="895" t="s">
        <v>452</v>
      </c>
      <c r="DM122" s="895"/>
      <c r="DN122" s="895"/>
      <c r="DO122" s="895"/>
      <c r="DP122" s="895"/>
      <c r="DQ122" s="895" t="s">
        <v>452</v>
      </c>
      <c r="DR122" s="895"/>
      <c r="DS122" s="895"/>
      <c r="DT122" s="895"/>
      <c r="DU122" s="895"/>
      <c r="DV122" s="872" t="s">
        <v>452</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452</v>
      </c>
      <c r="AB123" s="858"/>
      <c r="AC123" s="858"/>
      <c r="AD123" s="858"/>
      <c r="AE123" s="859"/>
      <c r="AF123" s="860" t="s">
        <v>452</v>
      </c>
      <c r="AG123" s="858"/>
      <c r="AH123" s="858"/>
      <c r="AI123" s="858"/>
      <c r="AJ123" s="859"/>
      <c r="AK123" s="860" t="s">
        <v>452</v>
      </c>
      <c r="AL123" s="858"/>
      <c r="AM123" s="858"/>
      <c r="AN123" s="858"/>
      <c r="AO123" s="859"/>
      <c r="AP123" s="905" t="s">
        <v>452</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467</v>
      </c>
      <c r="BP123" s="959"/>
      <c r="BQ123" s="913">
        <v>2001715</v>
      </c>
      <c r="BR123" s="914"/>
      <c r="BS123" s="914"/>
      <c r="BT123" s="914"/>
      <c r="BU123" s="914"/>
      <c r="BV123" s="914">
        <v>1976685</v>
      </c>
      <c r="BW123" s="914"/>
      <c r="BX123" s="914"/>
      <c r="BY123" s="914"/>
      <c r="BZ123" s="914"/>
      <c r="CA123" s="914">
        <v>2016518</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452</v>
      </c>
      <c r="DH123" s="858"/>
      <c r="DI123" s="858"/>
      <c r="DJ123" s="858"/>
      <c r="DK123" s="859"/>
      <c r="DL123" s="860" t="s">
        <v>452</v>
      </c>
      <c r="DM123" s="858"/>
      <c r="DN123" s="858"/>
      <c r="DO123" s="858"/>
      <c r="DP123" s="859"/>
      <c r="DQ123" s="860" t="s">
        <v>469</v>
      </c>
      <c r="DR123" s="858"/>
      <c r="DS123" s="858"/>
      <c r="DT123" s="858"/>
      <c r="DU123" s="859"/>
      <c r="DV123" s="905" t="s">
        <v>452</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469</v>
      </c>
      <c r="AB124" s="858"/>
      <c r="AC124" s="858"/>
      <c r="AD124" s="858"/>
      <c r="AE124" s="859"/>
      <c r="AF124" s="860" t="s">
        <v>469</v>
      </c>
      <c r="AG124" s="858"/>
      <c r="AH124" s="858"/>
      <c r="AI124" s="858"/>
      <c r="AJ124" s="859"/>
      <c r="AK124" s="860" t="s">
        <v>469</v>
      </c>
      <c r="AL124" s="858"/>
      <c r="AM124" s="858"/>
      <c r="AN124" s="858"/>
      <c r="AO124" s="859"/>
      <c r="AP124" s="905" t="s">
        <v>469</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452</v>
      </c>
      <c r="BR124" s="912"/>
      <c r="BS124" s="912"/>
      <c r="BT124" s="912"/>
      <c r="BU124" s="912"/>
      <c r="BV124" s="912" t="s">
        <v>469</v>
      </c>
      <c r="BW124" s="912"/>
      <c r="BX124" s="912"/>
      <c r="BY124" s="912"/>
      <c r="BZ124" s="912"/>
      <c r="CA124" s="912" t="s">
        <v>469</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472</v>
      </c>
      <c r="DH124" s="841"/>
      <c r="DI124" s="841"/>
      <c r="DJ124" s="841"/>
      <c r="DK124" s="842"/>
      <c r="DL124" s="843" t="s">
        <v>472</v>
      </c>
      <c r="DM124" s="841"/>
      <c r="DN124" s="841"/>
      <c r="DO124" s="841"/>
      <c r="DP124" s="842"/>
      <c r="DQ124" s="843" t="s">
        <v>472</v>
      </c>
      <c r="DR124" s="841"/>
      <c r="DS124" s="841"/>
      <c r="DT124" s="841"/>
      <c r="DU124" s="842"/>
      <c r="DV124" s="929" t="s">
        <v>472</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472</v>
      </c>
      <c r="AB125" s="858"/>
      <c r="AC125" s="858"/>
      <c r="AD125" s="858"/>
      <c r="AE125" s="859"/>
      <c r="AF125" s="860" t="s">
        <v>472</v>
      </c>
      <c r="AG125" s="858"/>
      <c r="AH125" s="858"/>
      <c r="AI125" s="858"/>
      <c r="AJ125" s="859"/>
      <c r="AK125" s="860" t="s">
        <v>472</v>
      </c>
      <c r="AL125" s="858"/>
      <c r="AM125" s="858"/>
      <c r="AN125" s="858"/>
      <c r="AO125" s="859"/>
      <c r="AP125" s="905" t="s">
        <v>472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472</v>
      </c>
      <c r="DH125" s="923"/>
      <c r="DI125" s="923"/>
      <c r="DJ125" s="923"/>
      <c r="DK125" s="923"/>
      <c r="DL125" s="923" t="s">
        <v>472</v>
      </c>
      <c r="DM125" s="923"/>
      <c r="DN125" s="923"/>
      <c r="DO125" s="923"/>
      <c r="DP125" s="923"/>
      <c r="DQ125" s="923" t="s">
        <v>472</v>
      </c>
      <c r="DR125" s="923"/>
      <c r="DS125" s="923"/>
      <c r="DT125" s="923"/>
      <c r="DU125" s="923"/>
      <c r="DV125" s="924" t="s">
        <v>472</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472</v>
      </c>
      <c r="AB126" s="858"/>
      <c r="AC126" s="858"/>
      <c r="AD126" s="858"/>
      <c r="AE126" s="859"/>
      <c r="AF126" s="860" t="s">
        <v>472</v>
      </c>
      <c r="AG126" s="858"/>
      <c r="AH126" s="858"/>
      <c r="AI126" s="858"/>
      <c r="AJ126" s="859"/>
      <c r="AK126" s="860" t="s">
        <v>472</v>
      </c>
      <c r="AL126" s="858"/>
      <c r="AM126" s="858"/>
      <c r="AN126" s="858"/>
      <c r="AO126" s="859"/>
      <c r="AP126" s="905" t="s">
        <v>472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472</v>
      </c>
      <c r="DH126" s="895"/>
      <c r="DI126" s="895"/>
      <c r="DJ126" s="895"/>
      <c r="DK126" s="895"/>
      <c r="DL126" s="895" t="s">
        <v>472</v>
      </c>
      <c r="DM126" s="895"/>
      <c r="DN126" s="895"/>
      <c r="DO126" s="895"/>
      <c r="DP126" s="895"/>
      <c r="DQ126" s="895" t="s">
        <v>472</v>
      </c>
      <c r="DR126" s="895"/>
      <c r="DS126" s="895"/>
      <c r="DT126" s="895"/>
      <c r="DU126" s="895"/>
      <c r="DV126" s="872" t="s">
        <v>472</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472</v>
      </c>
      <c r="AB127" s="858"/>
      <c r="AC127" s="858"/>
      <c r="AD127" s="858"/>
      <c r="AE127" s="859"/>
      <c r="AF127" s="860" t="s">
        <v>472</v>
      </c>
      <c r="AG127" s="858"/>
      <c r="AH127" s="858"/>
      <c r="AI127" s="858"/>
      <c r="AJ127" s="859"/>
      <c r="AK127" s="860" t="s">
        <v>472</v>
      </c>
      <c r="AL127" s="858"/>
      <c r="AM127" s="858"/>
      <c r="AN127" s="858"/>
      <c r="AO127" s="859"/>
      <c r="AP127" s="905" t="s">
        <v>472</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472</v>
      </c>
      <c r="DH127" s="895"/>
      <c r="DI127" s="895"/>
      <c r="DJ127" s="895"/>
      <c r="DK127" s="895"/>
      <c r="DL127" s="895" t="s">
        <v>472</v>
      </c>
      <c r="DM127" s="895"/>
      <c r="DN127" s="895"/>
      <c r="DO127" s="895"/>
      <c r="DP127" s="895"/>
      <c r="DQ127" s="895" t="s">
        <v>472</v>
      </c>
      <c r="DR127" s="895"/>
      <c r="DS127" s="895"/>
      <c r="DT127" s="895"/>
      <c r="DU127" s="895"/>
      <c r="DV127" s="872" t="s">
        <v>472</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t="s">
        <v>472</v>
      </c>
      <c r="AB128" s="879"/>
      <c r="AC128" s="879"/>
      <c r="AD128" s="879"/>
      <c r="AE128" s="880"/>
      <c r="AF128" s="881" t="s">
        <v>472</v>
      </c>
      <c r="AG128" s="879"/>
      <c r="AH128" s="879"/>
      <c r="AI128" s="879"/>
      <c r="AJ128" s="880"/>
      <c r="AK128" s="881" t="s">
        <v>472</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486</v>
      </c>
      <c r="DH128" s="869"/>
      <c r="DI128" s="869"/>
      <c r="DJ128" s="869"/>
      <c r="DK128" s="869"/>
      <c r="DL128" s="869" t="s">
        <v>472</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655873</v>
      </c>
      <c r="AB129" s="858"/>
      <c r="AC129" s="858"/>
      <c r="AD129" s="858"/>
      <c r="AE129" s="859"/>
      <c r="AF129" s="860">
        <v>604466</v>
      </c>
      <c r="AG129" s="858"/>
      <c r="AH129" s="858"/>
      <c r="AI129" s="858"/>
      <c r="AJ129" s="859"/>
      <c r="AK129" s="860">
        <v>525970</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486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84975</v>
      </c>
      <c r="AB130" s="858"/>
      <c r="AC130" s="858"/>
      <c r="AD130" s="858"/>
      <c r="AE130" s="859"/>
      <c r="AF130" s="860">
        <v>96551</v>
      </c>
      <c r="AG130" s="858"/>
      <c r="AH130" s="858"/>
      <c r="AI130" s="858"/>
      <c r="AJ130" s="859"/>
      <c r="AK130" s="860">
        <v>84004</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1.6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570898</v>
      </c>
      <c r="AB131" s="841"/>
      <c r="AC131" s="841"/>
      <c r="AD131" s="841"/>
      <c r="AE131" s="842"/>
      <c r="AF131" s="843">
        <v>507915</v>
      </c>
      <c r="AG131" s="841"/>
      <c r="AH131" s="841"/>
      <c r="AI131" s="841"/>
      <c r="AJ131" s="842"/>
      <c r="AK131" s="843">
        <v>441966</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486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3.3431541189999998</v>
      </c>
      <c r="AB132" s="821"/>
      <c r="AC132" s="821"/>
      <c r="AD132" s="821"/>
      <c r="AE132" s="822"/>
      <c r="AF132" s="823">
        <v>2.7197464139999998</v>
      </c>
      <c r="AG132" s="821"/>
      <c r="AH132" s="821"/>
      <c r="AI132" s="821"/>
      <c r="AJ132" s="822"/>
      <c r="AK132" s="823">
        <v>-1.204843812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3.6</v>
      </c>
      <c r="AB133" s="800"/>
      <c r="AC133" s="800"/>
      <c r="AD133" s="800"/>
      <c r="AE133" s="801"/>
      <c r="AF133" s="799">
        <v>2.7</v>
      </c>
      <c r="AG133" s="800"/>
      <c r="AH133" s="800"/>
      <c r="AI133" s="800"/>
      <c r="AJ133" s="801"/>
      <c r="AK133" s="799">
        <v>1.6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tABSDQrc/J4KE3kABPVYP0WwmouR70OhTnVJUH3EcqikhLpZnX8n2Eo9WYR7zE0yvZaHXBvJyfeKqsT2KIdxQ==" saltValue="3CDkkdSkr/HCW0Ohr4xt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JYskAN1tQNfvboiar7KKWN4IYPQd4595HE7EJM+RuMnkXH8pcxVTaQG87KNQjl4EtD1opyNNOBds6JmkNQ+cg==" saltValue="an+WRh7V2Lvu1so08beg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7EjQgez9TOs3ZLoLy15mnYR0iQy0VWRY6XQ98FR7+Wp5H5YUBml971U5qIV16SjqngRfCQSkR86RK35QTeZPg==" saltValue="cdnM+u4Qr2TyufJoCPrk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9"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0"/>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3" t="s">
        <v>505</v>
      </c>
      <c r="AL9" s="1234"/>
      <c r="AM9" s="1234"/>
      <c r="AN9" s="1235"/>
      <c r="AO9" s="312">
        <v>143243</v>
      </c>
      <c r="AP9" s="312">
        <v>345998</v>
      </c>
      <c r="AQ9" s="313">
        <v>213574</v>
      </c>
      <c r="AR9" s="314">
        <v>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3" t="s">
        <v>506</v>
      </c>
      <c r="AL10" s="1234"/>
      <c r="AM10" s="1234"/>
      <c r="AN10" s="1235"/>
      <c r="AO10" s="315">
        <v>18208</v>
      </c>
      <c r="AP10" s="315">
        <v>43981</v>
      </c>
      <c r="AQ10" s="316">
        <v>27269</v>
      </c>
      <c r="AR10" s="317">
        <v>61.3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3" t="s">
        <v>507</v>
      </c>
      <c r="AL11" s="1234"/>
      <c r="AM11" s="1234"/>
      <c r="AN11" s="1235"/>
      <c r="AO11" s="315">
        <v>13467</v>
      </c>
      <c r="AP11" s="315">
        <v>32529</v>
      </c>
      <c r="AQ11" s="316">
        <v>27363</v>
      </c>
      <c r="AR11" s="317">
        <v>18.899999999999999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3" t="s">
        <v>508</v>
      </c>
      <c r="AL12" s="1234"/>
      <c r="AM12" s="1234"/>
      <c r="AN12" s="1235"/>
      <c r="AO12" s="315" t="s">
        <v>509</v>
      </c>
      <c r="AP12" s="315" t="s">
        <v>509</v>
      </c>
      <c r="AQ12" s="316">
        <v>4914</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3" t="s">
        <v>510</v>
      </c>
      <c r="AL13" s="1234"/>
      <c r="AM13" s="1234"/>
      <c r="AN13" s="1235"/>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3" t="s">
        <v>511</v>
      </c>
      <c r="AL14" s="1234"/>
      <c r="AM14" s="1234"/>
      <c r="AN14" s="1235"/>
      <c r="AO14" s="315">
        <v>11628</v>
      </c>
      <c r="AP14" s="315">
        <v>28087</v>
      </c>
      <c r="AQ14" s="316">
        <v>8817</v>
      </c>
      <c r="AR14" s="317">
        <v>218.6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3" t="s">
        <v>512</v>
      </c>
      <c r="AL15" s="1234"/>
      <c r="AM15" s="1234"/>
      <c r="AN15" s="1235"/>
      <c r="AO15" s="315">
        <v>14098</v>
      </c>
      <c r="AP15" s="315">
        <v>34053</v>
      </c>
      <c r="AQ15" s="316">
        <v>5079</v>
      </c>
      <c r="AR15" s="317">
        <v>570.5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6" t="s">
        <v>513</v>
      </c>
      <c r="AL16" s="1237"/>
      <c r="AM16" s="1237"/>
      <c r="AN16" s="1238"/>
      <c r="AO16" s="315">
        <v>-14399</v>
      </c>
      <c r="AP16" s="315">
        <v>-34780</v>
      </c>
      <c r="AQ16" s="316">
        <v>-19713</v>
      </c>
      <c r="AR16" s="317">
        <v>76.400000000000006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6" t="s">
        <v>183</v>
      </c>
      <c r="AL17" s="1237"/>
      <c r="AM17" s="1237"/>
      <c r="AN17" s="1238"/>
      <c r="AO17" s="315">
        <v>186245</v>
      </c>
      <c r="AP17" s="315">
        <v>449867</v>
      </c>
      <c r="AQ17" s="316">
        <v>267304</v>
      </c>
      <c r="AR17" s="317">
        <v>68.3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0" t="s">
        <v>518</v>
      </c>
      <c r="AL21" s="1231"/>
      <c r="AM21" s="1231"/>
      <c r="AN21" s="1232"/>
      <c r="AO21" s="327">
        <v>36.229999999999997</v>
      </c>
      <c r="AP21" s="328">
        <v>25.06</v>
      </c>
      <c r="AQ21" s="329">
        <v>11.17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0" t="s">
        <v>519</v>
      </c>
      <c r="AL22" s="1231"/>
      <c r="AM22" s="1231"/>
      <c r="AN22" s="1232"/>
      <c r="AO22" s="332">
        <v>92.2</v>
      </c>
      <c r="AP22" s="333">
        <v>93.7</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9"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0"/>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523</v>
      </c>
      <c r="AL32" s="1222"/>
      <c r="AM32" s="1222"/>
      <c r="AN32" s="1223"/>
      <c r="AO32" s="342">
        <v>68176</v>
      </c>
      <c r="AP32" s="342">
        <v>164676</v>
      </c>
      <c r="AQ32" s="343">
        <v>151350</v>
      </c>
      <c r="AR32" s="344">
        <v>8.8000000000000007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524</v>
      </c>
      <c r="AL33" s="1222"/>
      <c r="AM33" s="1222"/>
      <c r="AN33" s="1223"/>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525</v>
      </c>
      <c r="AL34" s="1222"/>
      <c r="AM34" s="1222"/>
      <c r="AN34" s="1223"/>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526</v>
      </c>
      <c r="AL35" s="1222"/>
      <c r="AM35" s="1222"/>
      <c r="AN35" s="1223"/>
      <c r="AO35" s="342">
        <v>9743</v>
      </c>
      <c r="AP35" s="342">
        <v>23534</v>
      </c>
      <c r="AQ35" s="343">
        <v>30589</v>
      </c>
      <c r="AR35" s="344">
        <v>-23.1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527</v>
      </c>
      <c r="AL36" s="1222"/>
      <c r="AM36" s="1222"/>
      <c r="AN36" s="1223"/>
      <c r="AO36" s="342">
        <v>760</v>
      </c>
      <c r="AP36" s="342">
        <v>1836</v>
      </c>
      <c r="AQ36" s="343">
        <v>6092</v>
      </c>
      <c r="AR36" s="344">
        <v>-69.900000000000006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528</v>
      </c>
      <c r="AL37" s="1222"/>
      <c r="AM37" s="1222"/>
      <c r="AN37" s="1223"/>
      <c r="AO37" s="342" t="s">
        <v>509</v>
      </c>
      <c r="AP37" s="342" t="s">
        <v>509</v>
      </c>
      <c r="AQ37" s="343">
        <v>1860</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529</v>
      </c>
      <c r="AL38" s="1225"/>
      <c r="AM38" s="1225"/>
      <c r="AN38" s="1226"/>
      <c r="AO38" s="345" t="s">
        <v>509</v>
      </c>
      <c r="AP38" s="345" t="s">
        <v>509</v>
      </c>
      <c r="AQ38" s="346">
        <v>61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530</v>
      </c>
      <c r="AL39" s="1225"/>
      <c r="AM39" s="1225"/>
      <c r="AN39" s="1226"/>
      <c r="AO39" s="342" t="s">
        <v>509</v>
      </c>
      <c r="AP39" s="342" t="s">
        <v>509</v>
      </c>
      <c r="AQ39" s="343">
        <v>-9157</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531</v>
      </c>
      <c r="AL40" s="1222"/>
      <c r="AM40" s="1222"/>
      <c r="AN40" s="1223"/>
      <c r="AO40" s="342">
        <v>-84004</v>
      </c>
      <c r="AP40" s="342">
        <v>-202908</v>
      </c>
      <c r="AQ40" s="343">
        <v>-135364</v>
      </c>
      <c r="AR40" s="344">
        <v>49.9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298</v>
      </c>
      <c r="AL41" s="1228"/>
      <c r="AM41" s="1228"/>
      <c r="AN41" s="1229"/>
      <c r="AO41" s="342">
        <v>-5325</v>
      </c>
      <c r="AP41" s="342">
        <v>-12862</v>
      </c>
      <c r="AQ41" s="343">
        <v>45431</v>
      </c>
      <c r="AR41" s="344">
        <v>-128.30000000000001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500</v>
      </c>
      <c r="AN49" s="1216" t="s">
        <v>535</v>
      </c>
      <c r="AO49" s="1217"/>
      <c r="AP49" s="1217"/>
      <c r="AQ49" s="1217"/>
      <c r="AR49" s="121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744689</v>
      </c>
      <c r="AN51" s="364">
        <v>1526002</v>
      </c>
      <c r="AO51" s="365">
        <v>379</v>
      </c>
      <c r="AP51" s="366">
        <v>288550</v>
      </c>
      <c r="AQ51" s="367">
        <v>20.8</v>
      </c>
      <c r="AR51" s="368">
        <v>358.2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252926</v>
      </c>
      <c r="AN52" s="372">
        <v>518291</v>
      </c>
      <c r="AO52" s="373">
        <v>93</v>
      </c>
      <c r="AP52" s="374">
        <v>141525</v>
      </c>
      <c r="AQ52" s="375">
        <v>10.1</v>
      </c>
      <c r="AR52" s="376">
        <v>82.9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275164</v>
      </c>
      <c r="AN53" s="364">
        <v>581742</v>
      </c>
      <c r="AO53" s="365">
        <v>-61.9</v>
      </c>
      <c r="AP53" s="366">
        <v>287914</v>
      </c>
      <c r="AQ53" s="367">
        <v>-0.2</v>
      </c>
      <c r="AR53" s="368">
        <v>-61.7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242873</v>
      </c>
      <c r="AN54" s="372">
        <v>513474</v>
      </c>
      <c r="AO54" s="373">
        <v>-0.9</v>
      </c>
      <c r="AP54" s="374">
        <v>146531</v>
      </c>
      <c r="AQ54" s="375">
        <v>3.5</v>
      </c>
      <c r="AR54" s="376">
        <v>-4.4000000000000004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179088</v>
      </c>
      <c r="AN55" s="364">
        <v>397973</v>
      </c>
      <c r="AO55" s="365">
        <v>-31.6</v>
      </c>
      <c r="AP55" s="366">
        <v>310300</v>
      </c>
      <c r="AQ55" s="367">
        <v>7.8</v>
      </c>
      <c r="AR55" s="368">
        <v>-39.4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179088</v>
      </c>
      <c r="AN56" s="372">
        <v>397973</v>
      </c>
      <c r="AO56" s="373">
        <v>-22.5</v>
      </c>
      <c r="AP56" s="374">
        <v>157576</v>
      </c>
      <c r="AQ56" s="375">
        <v>7.5</v>
      </c>
      <c r="AR56" s="376">
        <v>-30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224922</v>
      </c>
      <c r="AN57" s="364">
        <v>519450</v>
      </c>
      <c r="AO57" s="365">
        <v>30.5</v>
      </c>
      <c r="AP57" s="366">
        <v>317319</v>
      </c>
      <c r="AQ57" s="367">
        <v>2.2999999999999998</v>
      </c>
      <c r="AR57" s="368">
        <v>28.2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224922</v>
      </c>
      <c r="AN58" s="372">
        <v>519450</v>
      </c>
      <c r="AO58" s="373">
        <v>30.5</v>
      </c>
      <c r="AP58" s="374">
        <v>164214</v>
      </c>
      <c r="AQ58" s="375">
        <v>4.2</v>
      </c>
      <c r="AR58" s="376">
        <v>26.3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142732</v>
      </c>
      <c r="AN59" s="364">
        <v>344763</v>
      </c>
      <c r="AO59" s="365">
        <v>-33.6</v>
      </c>
      <c r="AP59" s="366">
        <v>289738</v>
      </c>
      <c r="AQ59" s="367">
        <v>-8.6999999999999993</v>
      </c>
      <c r="AR59" s="368">
        <v>-24.9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132883</v>
      </c>
      <c r="AN60" s="372">
        <v>320973</v>
      </c>
      <c r="AO60" s="373">
        <v>-38.200000000000003</v>
      </c>
      <c r="AP60" s="374">
        <v>156238</v>
      </c>
      <c r="AQ60" s="375">
        <v>-4.9000000000000004</v>
      </c>
      <c r="AR60" s="376">
        <v>-33.299999999999997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313319</v>
      </c>
      <c r="AN61" s="379">
        <v>673986</v>
      </c>
      <c r="AO61" s="380">
        <v>56.5</v>
      </c>
      <c r="AP61" s="381">
        <v>298764</v>
      </c>
      <c r="AQ61" s="382">
        <v>4.4000000000000004</v>
      </c>
      <c r="AR61" s="368">
        <v>52.1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206538</v>
      </c>
      <c r="AN62" s="372">
        <v>454032</v>
      </c>
      <c r="AO62" s="373">
        <v>12.4</v>
      </c>
      <c r="AP62" s="374">
        <v>153217</v>
      </c>
      <c r="AQ62" s="375">
        <v>4.0999999999999996</v>
      </c>
      <c r="AR62" s="376">
        <v>8.3000000000000007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RF5OAnZu6VK7UK8o05dqrnGq6DRYFmB2dfdr8tUvfB6s6Zq7UzX2ijLEFgHvPAMdoCLvtxUhQvHeUy/AwlREQ==" saltValue="4AT9ncL30q4L33DlYO/Y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WATdKXHRDVvXlHKamFTSEJMIpDjprBbSL1O9ts0AH4bQtXHHqCCQyy6tFIbKFpXBPYOh//azA40BBHwb1DaIg==" saltValue="vjW06WgRijl3uE5j6hxW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erGIJoIadQMHgwux3gsc4a1K85Es9ynZudnkodPvFKhVnyzvuq6zq3pJgdh3lILsuQfXgkCRa906m+reS4SQ==" saltValue="F4o3TuwU5IYu0hciKw0r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9" t="s">
        <v>3</v>
      </c>
      <c r="D47" s="1239"/>
      <c r="E47" s="1240"/>
      <c r="F47" s="11">
        <v>103.64</v>
      </c>
      <c r="G47" s="12">
        <v>101.01</v>
      </c>
      <c r="H47" s="12">
        <v>110.1</v>
      </c>
      <c r="I47" s="12">
        <v>96.17</v>
      </c>
      <c r="J47" s="13">
        <v>110.7</v>
      </c>
    </row>
    <row r="48" spans="2:10" ht="57.75" customHeight="1" x14ac:dyDescent="0.15">
      <c r="B48" s="14"/>
      <c r="C48" s="1241" t="s">
        <v>4</v>
      </c>
      <c r="D48" s="1241"/>
      <c r="E48" s="1242"/>
      <c r="F48" s="15">
        <v>17.079999999999998</v>
      </c>
      <c r="G48" s="16">
        <v>15.2</v>
      </c>
      <c r="H48" s="16">
        <v>11.85</v>
      </c>
      <c r="I48" s="16">
        <v>17.010000000000002</v>
      </c>
      <c r="J48" s="17">
        <v>10.77</v>
      </c>
    </row>
    <row r="49" spans="2:10" ht="57.75" customHeight="1" thickBot="1" x14ac:dyDescent="0.2">
      <c r="B49" s="18"/>
      <c r="C49" s="1243" t="s">
        <v>5</v>
      </c>
      <c r="D49" s="1243"/>
      <c r="E49" s="1244"/>
      <c r="F49" s="19">
        <v>0.57999999999999996</v>
      </c>
      <c r="G49" s="20" t="s">
        <v>556</v>
      </c>
      <c r="H49" s="20">
        <v>41.15</v>
      </c>
      <c r="I49" s="20">
        <v>4.37</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pLDhVREmKId6DEq2OBypfhEP3sBvkhhBNoxypgMBDtm6IstskWBn15dX/wYhSJipCFvwYtkaF4b1IkQPWQf8w==" saltValue="h4iZnU6fUt/9TXIm5nZr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2020-08-28T05:03:03Z</cp:lastPrinted>
  <dcterms:created xsi:type="dcterms:W3CDTF">2020-02-10T03:58:23Z</dcterms:created>
  <dcterms:modified xsi:type="dcterms:W3CDTF">2020-09-30T01:56:34Z</dcterms:modified>
  <cp:category/>
</cp:coreProperties>
</file>