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sv300\総務課\財政いろいろ\01一般財政\財政状況資料集\R03\１０月\"/>
    </mc:Choice>
  </mc:AlternateContent>
  <xr:revisionPtr revIDLastSave="0" documentId="13_ncr:1_{E5EBF2B2-CE1C-4787-B2D6-698AA2CB6AEB}" xr6:coauthVersionLast="47" xr6:coauthVersionMax="47"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U35" i="10" s="1"/>
  <c r="U36" i="10" s="1"/>
  <c r="C34" i="10"/>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<sst xmlns="http://schemas.openxmlformats.org/spreadsheetml/2006/main" count="1181" uniqueCount="624">
  <si>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</si>
  <si>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</si>
  <si>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</si>
  <si>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</si>
  <si>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</si>
  <si>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</si>
  <si>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</si>
  <si>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</si>
  <si>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</si>
  <si>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</si>
  <si>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</si>
  <si>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</si>
  <si>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</si>
  <si>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</si>
  <si>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</si>
  <si>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</si>
  <si>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</si>
  <si>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</si>
  <si>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</si>
  <si>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</si>
  <si>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</si>
  <si>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</si>
  <si>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</si>
  <si>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</si>
  <si>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</si>
  <si>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</si>
  <si>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</si>
  <si>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</si>
  <si>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</si>
  <si>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</si>
  <si>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</si>
  <si>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</si>
  <si>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</si>
  <si>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</si>
  <si>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</si>
  <si>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</si>
  <si>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</si>
  <si>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</si>
  <si>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</si>
  <si>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</si>
  <si>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</si>
  <si>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</si>
  <si>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</si>
  <si>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</si>
  <si>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</si>
  <si>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</si>
  <si>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</si>
  <si>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</si>
  <si>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</si>
  <si>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</si>
  <si>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</si>
  <si>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</si>
  <si>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</si>
  <si>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</si>
  <si>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</si>
  <si>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</si>
  <si>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</si>
  <si>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</si>
  <si>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</si>
  <si>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</si>
  <si>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</si>
  <si>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</si>
  <si>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</si>
  <si>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</si>
  <si>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</si>
  <si>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</si>
  <si>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</si>
  <si>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</si>
  <si>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</si>
  <si>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</si>
  <si>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</si>
  <si>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</si>
  <si>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</si>
  <si>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</si>
  <si>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</si>
  <si>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</si>
  <si>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</si>
  <si>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</si>
  <si>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</si>
  <si>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</si>
  <si>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</si>
  <si>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</si>
  <si>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</si>
  <si>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</si>
  <si>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</si>
  <si>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</si>
  <si>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</si>
  <si>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</si>
  <si>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</si>
  <si>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</si>
  <si>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</si>
  <si>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</si>
  <si>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</si>
  <si>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</si>
  <si>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</si>
  <si>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</si>
  <si>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</si>
  <si>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</si>
  <si>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</si>
  <si>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</si>
  <si>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</si>
  <si>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</si>
  <si>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</si>
  <si>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</si>
  <si>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</si>
  <si>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</si>
  <si>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</si>
  <si>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</si>
  <si>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</si>
  <si>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</si>
  <si>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</si>
  <si>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</si>
  <si>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</si>
  <si>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</si>
  <si>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</si>
  <si>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</si>
  <si>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</si>
  <si>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</si>
  <si>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</si>
  <si>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</si>
  <si>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</si>
  <si>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</si>
  <si>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</si>
  <si>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</si>
  <si>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</si>
  <si>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</si>
  <si>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</si>
  <si>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</si>
  <si>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</si>
  <si>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</si>
  <si>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</si>
  <si>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</si>
  <si>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</si>
  <si>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</si>
  <si>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</si>
  <si>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</si>
  <si>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</si>
  <si>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</si>
  <si>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</si>
  <si>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</si>
  <si>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</si>
  <si>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</si>
  <si>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</si>
  <si>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</si>
  <si>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</si>
  <si>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</si>
  <si>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</si>
  <si>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</si>
  <si>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</si>
  <si>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</si>
  <si>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</si>
  <si>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</si>
  <si>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</si>
  <si>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</si>
  <si>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</si>
  <si>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</si>
  <si>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</si>
  <si>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</si>
  <si>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</si>
  <si>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</si>
  <si>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</si>
  <si>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</si>
  <si>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</si>
  <si>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</si>
  <si>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</si>
  <si>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</si>
  <si>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</si>
  <si>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</si>
  <si>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</si>
  <si>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</si>
  <si>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</si>
  <si>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</si>
  <si>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</si>
  <si>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</si>
  <si>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</si>
  <si>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</si>
  <si>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</si>
  <si>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</si>
  <si>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</si>
  <si>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</si>
  <si>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</si>
  <si>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</si>
  <si>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</si>
  <si>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</si>
  <si>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</si>
  <si>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</si>
  <si>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</si>
  <si>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</si>
  <si>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</si>
  <si>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</si>
  <si>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</si>
  <si>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</si>
  <si>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</si>
  <si>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</si>
  <si>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</si>
  <si>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</si>
  <si>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</si>
  <si>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</si>
  <si>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</si>
  <si>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</si>
  <si>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</si>
  <si>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</si>
  <si>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</si>
  <si>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</si>
  <si>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</si>
  <si>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</si>
  <si>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</si>
  <si>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</si>
  <si>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</si>
  <si>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</si>
  <si>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</si>
  <si>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</si>
  <si>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</si>
  <si>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</si>
  <si>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</si>
  <si>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</si>
  <si>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</si>
  <si>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</si>
  <si>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長野県阿智村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</si>
  <si>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</si>
  <si>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</si>
  <si>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</si>
  <si>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</si>
  <si>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</si>
  <si>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</si>
  <si>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</si>
  <si>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</si>
  <si>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</si>
  <si>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</si>
  <si>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</si>
  <si>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</si>
  <si>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</si>
  <si>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</si>
  <si>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</si>
  <si>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</si>
  <si>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</si>
  <si>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</si>
  <si>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</si>
  <si>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</si>
  <si>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</si>
  <si>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</si>
  <si>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</si>
  <si>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</si>
  <si>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</si>
  <si>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</si>
  <si>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</si>
  <si>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</si>
  <si>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</si>
  <si>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</si>
  <si>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</si>
  <si>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</si>
  <si>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</si>
  <si>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</si>
  <si>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</si>
  <si>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</si>
  <si>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</si>
  <si>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</si>
  <si>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</si>
  <si>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</si>
  <si>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</si>
  <si>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</si>
  <si>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</si>
  <si>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</si>
  <si>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</si>
  <si>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</si>
  <si>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</si>
  <si>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</si>
  <si>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</si>
  <si>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</si>
  <si>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</si>
  <si>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</si>
  <si>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</si>
  <si>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</si>
  <si>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</si>
  <si>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</si>
  <si>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</si>
  <si>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</si>
  <si>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</si>
  <si>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</si>
  <si>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</si>
  <si>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</si>
  <si>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</si>
  <si>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</si>
  <si>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</si>
  <si>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</si>
  <si>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</si>
  <si>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</si>
  <si>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</si>
  <si>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</si>
  <si>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</si>
  <si>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</si>
  <si>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</si>
  <si>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</si>
  <si>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</si>
  <si>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</si>
  <si>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</si>
  <si>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</si>
  <si>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</si>
  <si>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</si>
  <si>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</si>
  <si>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</si>
  <si>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</si>
  <si>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</si>
  <si>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</si>
  <si>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</si>
  <si>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</si>
  <si>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</si>
  <si>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</si>
  <si>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</si>
  <si>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</si>
  <si>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</si>
  <si>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</si>
  <si>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</si>
  <si>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</si>
  <si>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</si>
  <si>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</si>
  <si>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</si>
  <si>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</si>
  <si>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</si>
  <si>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</si>
  <si>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</si>
  <si>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</si>
  <si>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</si>
  <si>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</si>
  <si>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</si>
  <si>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</si>
  <si>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</si>
  <si>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</si>
  <si>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</si>
  <si>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</si>
  <si>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</si>
  <si>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</si>
  <si>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</si>
  <si>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</si>
  <si>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</si>
  <si>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</si>
  <si>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</si>
  <si>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</si>
  <si>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</si>
  <si>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</si>
  <si>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</si>
  <si>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</si>
  <si>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</si>
  <si>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</si>
  <si>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</si>
  <si>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</si>
  <si>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</si>
  <si>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</si>
  <si>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</si>
  <si>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</si>
  <si>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</si>
  <si>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</si>
  <si>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</si>
  <si>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</si>
  <si>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</si>
  <si>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</si>
  <si>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</si>
  <si>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</si>
  <si>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</si>
  <si>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</si>
  <si>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</si>
  <si>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</si>
  <si>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</si>
  <si>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</si>
  <si>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</si>
  <si>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</si>
  <si>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</si>
  <si>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</si>
  <si>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</si>
  <si>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</si>
  <si>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</si>
  <si>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</si>
  <si>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</si>
  <si>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長野県阿智村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</si>
  <si>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</si>
  <si>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</si>
  <si>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</si>
  <si>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</si>
  <si>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</si>
  <si>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</si>
  <si>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</si>
  <si>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</si>
  <si>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</si>
  <si>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</si>
  <si>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</si>
  <si>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</si>
  <si>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</si>
  <si>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</si>
  <si>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</si>
  <si>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</si>
  <si>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</si>
  <si>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</si>
  <si>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</si>
  <si>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</si>
  <si>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</si>
  <si>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</si>
  <si>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</si>
  <si>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</si>
  <si>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</si>
  <si>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</si>
  <si>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</si>
  <si>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</si>
  <si>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</si>
  <si>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</si>
  <si>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</si>
  <si>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</si>
  <si>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</si>
  <si>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</si>
  <si>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</si>
  <si>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</si>
  <si>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</si>
  <si>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</si>
  <si>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</si>
  <si>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</si>
  <si>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</si>
  <si>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</si>
  <si>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</si>
  <si>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</si>
  <si>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</si>
  <si>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</si>
  <si>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</si>
  <si>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</si>
  <si>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</si>
  <si>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</si>
  <si>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</si>
  <si>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</si>
  <si>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</si>
  <si>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</si>
  <si>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</si>
  <si>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</si>
  <si>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</si>
  <si>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</si>
  <si>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</si>
  <si>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</si>
  <si>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</si>
  <si>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</si>
  <si>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</si>
  <si>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</si>
  <si>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</si>
  <si>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</si>
  <si>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</si>
  <si>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</si>
  <si>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</si>
  <si>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</si>
  <si>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</si>
  <si>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</si>
  <si>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</si>
  <si>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</si>
  <si>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</si>
  <si>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</si>
  <si>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</si>
  <si>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</si>
  <si>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</si>
  <si>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</si>
  <si>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</si>
  <si>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</si>
  <si>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</si>
  <si>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</si>
  <si>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</si>
  <si>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</si>
  <si>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</si>
  <si>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</si>
  <si>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</si>
  <si>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</si>
  <si>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</si>
  <si>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</si>
  <si>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</si>
  <si>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</si>
  <si>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</si>
  <si>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</si>
  <si>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</si>
  <si>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</si>
  <si>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</si>
  <si>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</si>
  <si>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</si>
  <si>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</si>
  <si>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</si>
  <si>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</si>
  <si>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</si>
  <si>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</si>
  <si>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</si>
  <si>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</si>
  <si>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</si>
  <si>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</si>
  <si>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</si>
  <si>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</si>
  <si>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</si>
  <si>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</si>
  <si>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</si>
  <si>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</si>
  <si>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</si>
  <si>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</si>
  <si>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</si>
  <si>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</si>
  <si>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</si>
  <si>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</si>
  <si>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</si>
  <si>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</si>
  <si>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</si>
  <si>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</si>
  <si>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</si>
  <si>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</si>
  <si>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</si>
  <si>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</si>
  <si>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</si>
  <si>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</si>
  <si>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</si>
  <si>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</si>
  <si>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</si>
  <si>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</si>
  <si>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</si>
  <si>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</si>
  <si>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</si>
  <si>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</si>
  <si>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</si>
  <si>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</si>
  <si>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</si>
  <si>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</si>
  <si>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</si>
  <si>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</si>
  <si>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</si>
  <si>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</si>
  <si>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</si>
  <si>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</si>
  <si>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</si>
  <si>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</si>
  <si>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</si>
  <si>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</si>
  <si>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</si>
  <si>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</si>
  <si>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</si>
  <si>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</si>
  <si>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</si>
  <si>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</si>
  <si>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</si>
  <si>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</si>
  <si>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</si>
  <si>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</si>
  <si>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</si>
  <si>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</si>
  <si>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</si>
  <si>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</si>
  <si>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</si>
  <si>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</si>
  <si>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</si>
  <si>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</si>
  <si>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</si>
  <si>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</si>
  <si>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</si>
  <si>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</si>
  <si>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</si>
  <si>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</si>
  <si>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</si>
  <si>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</si>
  <si>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</si>
  <si>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</si>
  <si>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</si>
  <si>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</si>
  <si>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</si>
  <si>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</si>
  <si>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</si>
  <si>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</si>
  <si>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</si>
  <si>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</si>
  <si>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</si>
  <si>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</si>
  <si>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</si>
  <si>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</si>
  <si>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</si>
  <si>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</si>
  <si>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</si>
  <si>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</si>
  <si>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2.43</t>
  </si>
  <si>
    <t>▲ 1.36</t>
  </si>
  <si>
    <t>一般会計</t>
  </si>
  <si>
    <t>水道事業会計</t>
  </si>
  <si>
    <t>国民健康保険事業特別会計</t>
  </si>
  <si>
    <t>農業集落排水事業特別会計</t>
  </si>
  <si>
    <t>介護保険特別会計</t>
  </si>
  <si>
    <t>後期高齢者医療特別会計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</si>
  <si>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</si>
  <si>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</si>
  <si>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</si>
  <si>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</si>
  <si>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</si>
  <si>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</si>
  <si>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</si>
  <si>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</si>
  <si>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</si>
  <si>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</si>
  <si>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南信州広域連合（広域消防特別会計）</t>
    <rPh sb="0" eb="7">
      <t>ミナミシンシュウコウイキレンゴウ</t>
    </rPh>
    <rPh sb="8" eb="12">
      <t>コウイキショウボウ</t>
    </rPh>
    <rPh sb="12" eb="14">
      <t>トクベツ</t>
    </rPh>
    <rPh sb="14" eb="16">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</si>
  <si>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</si>
  <si>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8"/>
  </si>
  <si>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8"/>
  </si>
  <si>
    <t>阿智昼神観光局</t>
    <phoneticPr fontId="2"/>
  </si>
  <si>
    <t>下伊那郡西部衛生施設組合</t>
  </si>
  <si>
    <t>南信州広域連合（一般会計）</t>
  </si>
  <si>
    <t>南信州広域連合（広域振興基金特別会計）</t>
  </si>
  <si>
    <t>南信州広域連合（稲葉クリーンセンター特別会計）</t>
  </si>
  <si>
    <t>長野県後期高齢者医療広域連合（一般会計）</t>
  </si>
  <si>
    <t>長野県市町村総合事務組合（一般会計）</t>
  </si>
  <si>
    <t>下伊那郡町村総合事務組合</t>
  </si>
  <si>
    <t>下伊那自治センター組合</t>
  </si>
  <si>
    <t>南信地域町村交通災害共済事務組合</t>
  </si>
  <si>
    <t>阿智村地域振興基金</t>
    <rPh sb="0" eb="3">
      <t>アチムラ</t>
    </rPh>
    <rPh sb="3" eb="9">
      <t>チイキシンコウキキン</t>
    </rPh>
    <phoneticPr fontId="5"/>
  </si>
  <si>
    <t>公共施設整備基金</t>
    <rPh sb="0" eb="4">
      <t>コウキョウシセツ</t>
    </rPh>
    <rPh sb="4" eb="6">
      <t>セイビ</t>
    </rPh>
    <rPh sb="6" eb="8">
      <t>キキン</t>
    </rPh>
    <phoneticPr fontId="5"/>
  </si>
  <si>
    <t>阿智村地域福祉基金</t>
    <rPh sb="0" eb="3">
      <t>アチムラ</t>
    </rPh>
    <rPh sb="3" eb="9">
      <t>チイキフクシキキン</t>
    </rPh>
    <phoneticPr fontId="5"/>
  </si>
  <si>
    <t>阿智村温泉事業施設整備基金</t>
    <rPh sb="0" eb="3">
      <t>アチムラ</t>
    </rPh>
    <rPh sb="3" eb="5">
      <t>オンセン</t>
    </rPh>
    <rPh sb="5" eb="7">
      <t>ジギョウ</t>
    </rPh>
    <rPh sb="7" eb="9">
      <t>シセツ</t>
    </rPh>
    <rPh sb="9" eb="11">
      <t>セイビ</t>
    </rPh>
    <rPh sb="11" eb="13">
      <t>キキン</t>
    </rPh>
    <phoneticPr fontId="5"/>
  </si>
  <si>
    <t>阿智村ふるさとづくり基金</t>
    <rPh sb="0" eb="3">
      <t>アチムラ</t>
    </rPh>
    <rPh sb="10" eb="12">
      <t>キキン</t>
    </rPh>
    <phoneticPr fontId="5"/>
  </si>
  <si>
    <t>下伊那郡土木技術センター組合</t>
    <phoneticPr fontId="2"/>
  </si>
  <si>
    <t>長野県市町村総合事務組合（非常勤職員公務災害補償特別会計）</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</si>
  <si>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</si>
  <si>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</si>
  <si>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</si>
  <si>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</si>
  <si>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</si>
  <si>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</si>
  <si>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</si>
  <si>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</si>
  <si>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</si>
  <si>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</si>
  <si>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</si>
  <si>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については類似団体平均に近い値で推移している。将来負担額に対して充当可能財源等の方が多いため、将来負担比率は平成28年度から令和2年度において0となっている。今後施設等の改修が必要になった際には、充当可能な基金を積極的に活用することで将来負担比率の抑制を図る。</t>
    <phoneticPr fontId="5"/>
  </si>
  <si>
    <t>実質公債費比率について、積極的に繰上償還を行ったことにより減少し、平成29年度において0を下回った。主要な地方債の繰上償還が完了し、令和3年度からは0を上回ってきた。今後も増加することが予想されるが、計画的な起債償還を行うことで公債費の抑制に努める。将来負担比率も計画的に事業を実施し、将来負担すべき実質的な負債を抑制すること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</si>
</sst>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41BA487-C432-4959-827A-0E7697052E9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32FF-4E25-B5D0-399B93713E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82129</c:v>
                </c:pt>
                <c:pt idx="1">
                  <c:v>98826</c:v>
                </c:pt>
                <c:pt idx="2">
                  <c:v>165620</c:v>
                </c:pt>
                <c:pt idx="3">
                  <c:v>188859</c:v>
                </c:pt>
                <c:pt idx="4">
                  <c:v>142604</c:v>
                </c:pt>
              </c:numCache>
            </c:numRef>
          </c:val>
          <c:smooth val="0"/>
          <c:extLst>
            <c:ext xmlns:c16="http://schemas.microsoft.com/office/drawing/2014/chart" uri="{C3380CC4-5D6E-409C-BE32-E72D297353CC}">
              <c16:uniqueId val="{00000001-32FF-4E25-B5D0-399B93713E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11.28</c:v>
                </c:pt>
                <c:pt idx="1">
                  <c:v>11.02</c:v>
                </c:pt>
                <c:pt idx="2">
                  <c:v>9.41</c:v>
                </c:pt>
                <c:pt idx="3">
                  <c:v>6.71</c:v>
                </c:pt>
                <c:pt idx="4">
                  <c:v>7.48</c:v>
                </c:pt>
              </c:numCache>
            </c:numRef>
          </c:val>
          <c:extLst>
            <c:ext xmlns:c16="http://schemas.microsoft.com/office/drawing/2014/chart" uri="{C3380CC4-5D6E-409C-BE32-E72D297353CC}">
              <c16:uniqueId val="{00000000-5920-4796-B6D5-5002959C2D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71.290000000000006</c:v>
                </c:pt>
                <c:pt idx="1">
                  <c:v>81.58</c:v>
                </c:pt>
                <c:pt idx="2">
                  <c:v>82.45</c:v>
                </c:pt>
                <c:pt idx="3">
                  <c:v>80.56</c:v>
                </c:pt>
                <c:pt idx="4">
                  <c:v>79.86</c:v>
                </c:pt>
              </c:numCache>
            </c:numRef>
          </c:val>
          <c:extLst>
            <c:ext xmlns:c16="http://schemas.microsoft.com/office/drawing/2014/chart" uri="{C3380CC4-5D6E-409C-BE32-E72D297353CC}">
              <c16:uniqueId val="{00000001-5920-4796-B6D5-5002959C2D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4.05</c:v>
                </c:pt>
                <c:pt idx="1">
                  <c:v>5.76</c:v>
                </c:pt>
                <c:pt idx="2">
                  <c:v>-2.4300000000000002</c:v>
                </c:pt>
                <c:pt idx="3">
                  <c:v>-1.36</c:v>
                </c:pt>
                <c:pt idx="4">
                  <c:v>4.6100000000000003</c:v>
                </c:pt>
              </c:numCache>
            </c:numRef>
          </c:val>
          <c:smooth val="0"/>
          <c:extLst>
            <c:ext xmlns:c16="http://schemas.microsoft.com/office/drawing/2014/chart" uri="{C3380CC4-5D6E-409C-BE32-E72D297353CC}">
              <c16:uniqueId val="{00000002-5920-4796-B6D5-5002959C2D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BE-4589-AE83-86AA7071F5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BE-4589-AE83-86AA7071F5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BE-4589-AE83-86AA7071F587}"/>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0.24</c:v>
                </c:pt>
                <c:pt idx="2">
                  <c:v>#N/A</c:v>
                </c:pt>
                <c:pt idx="3">
                  <c:v>0.24</c:v>
                </c:pt>
                <c:pt idx="4">
                  <c:v>#N/A</c:v>
                </c:pt>
                <c:pt idx="5">
                  <c:v>0.42</c:v>
                </c:pt>
                <c:pt idx="6">
                  <c:v>#N/A</c:v>
                </c:pt>
                <c:pt idx="7">
                  <c:v>0.15</c:v>
                </c:pt>
                <c:pt idx="8">
                  <c:v>#N/A</c:v>
                </c:pt>
                <c:pt idx="9">
                  <c:v>0</c:v>
                </c:pt>
              </c:numCache>
            </c:numRef>
          </c:val>
          <c:extLst>
            <c:ext xmlns:c16="http://schemas.microsoft.com/office/drawing/2014/chart" uri="{C3380CC4-5D6E-409C-BE32-E72D297353CC}">
              <c16:uniqueId val="{00000003-3CBE-4589-AE83-86AA7071F58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4-3CBE-4589-AE83-86AA7071F58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0.44</c:v>
                </c:pt>
                <c:pt idx="2">
                  <c:v>#N/A</c:v>
                </c:pt>
                <c:pt idx="3">
                  <c:v>0.91</c:v>
                </c:pt>
                <c:pt idx="4">
                  <c:v>#N/A</c:v>
                </c:pt>
                <c:pt idx="5">
                  <c:v>0.81</c:v>
                </c:pt>
                <c:pt idx="6">
                  <c:v>#N/A</c:v>
                </c:pt>
                <c:pt idx="7">
                  <c:v>0.6</c:v>
                </c:pt>
                <c:pt idx="8">
                  <c:v>#N/A</c:v>
                </c:pt>
                <c:pt idx="9">
                  <c:v>0.28999999999999998</c:v>
                </c:pt>
              </c:numCache>
            </c:numRef>
          </c:val>
          <c:extLst>
            <c:ext xmlns:c16="http://schemas.microsoft.com/office/drawing/2014/chart" uri="{C3380CC4-5D6E-409C-BE32-E72D297353CC}">
              <c16:uniqueId val="{00000005-3CBE-4589-AE83-86AA7071F587}"/>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0.15</c:v>
                </c:pt>
                <c:pt idx="2">
                  <c:v>#N/A</c:v>
                </c:pt>
                <c:pt idx="3">
                  <c:v>0.12</c:v>
                </c:pt>
                <c:pt idx="4">
                  <c:v>#N/A</c:v>
                </c:pt>
                <c:pt idx="5">
                  <c:v>0.2</c:v>
                </c:pt>
                <c:pt idx="6">
                  <c:v>#N/A</c:v>
                </c:pt>
                <c:pt idx="7">
                  <c:v>0.28999999999999998</c:v>
                </c:pt>
                <c:pt idx="8">
                  <c:v>#N/A</c:v>
                </c:pt>
                <c:pt idx="9">
                  <c:v>0.31</c:v>
                </c:pt>
              </c:numCache>
            </c:numRef>
          </c:val>
          <c:extLst>
            <c:ext xmlns:c16="http://schemas.microsoft.com/office/drawing/2014/chart" uri="{C3380CC4-5D6E-409C-BE32-E72D297353CC}">
              <c16:uniqueId val="{00000006-3CBE-4589-AE83-86AA7071F58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1.45</c:v>
                </c:pt>
                <c:pt idx="2">
                  <c:v>#N/A</c:v>
                </c:pt>
                <c:pt idx="3">
                  <c:v>1.1100000000000001</c:v>
                </c:pt>
                <c:pt idx="4">
                  <c:v>#N/A</c:v>
                </c:pt>
                <c:pt idx="5">
                  <c:v>0.89</c:v>
                </c:pt>
                <c:pt idx="6">
                  <c:v>#N/A</c:v>
                </c:pt>
                <c:pt idx="7">
                  <c:v>0.33</c:v>
                </c:pt>
                <c:pt idx="8">
                  <c:v>#N/A</c:v>
                </c:pt>
                <c:pt idx="9">
                  <c:v>0.82</c:v>
                </c:pt>
              </c:numCache>
            </c:numRef>
          </c:val>
          <c:extLst>
            <c:ext xmlns:c16="http://schemas.microsoft.com/office/drawing/2014/chart" uri="{C3380CC4-5D6E-409C-BE32-E72D297353CC}">
              <c16:uniqueId val="{00000007-3CBE-4589-AE83-86AA7071F5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0.44</c:v>
                </c:pt>
                <c:pt idx="2">
                  <c:v>#N/A</c:v>
                </c:pt>
                <c:pt idx="3">
                  <c:v>2.1800000000000002</c:v>
                </c:pt>
                <c:pt idx="4">
                  <c:v>#N/A</c:v>
                </c:pt>
                <c:pt idx="5">
                  <c:v>2.59</c:v>
                </c:pt>
                <c:pt idx="6">
                  <c:v>#N/A</c:v>
                </c:pt>
                <c:pt idx="7">
                  <c:v>1.92</c:v>
                </c:pt>
                <c:pt idx="8">
                  <c:v>#N/A</c:v>
                </c:pt>
                <c:pt idx="9">
                  <c:v>3.38</c:v>
                </c:pt>
              </c:numCache>
            </c:numRef>
          </c:val>
          <c:extLst>
            <c:ext xmlns:c16="http://schemas.microsoft.com/office/drawing/2014/chart" uri="{C3380CC4-5D6E-409C-BE32-E72D297353CC}">
              <c16:uniqueId val="{00000008-3CBE-4589-AE83-86AA7071F5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11.27</c:v>
                </c:pt>
                <c:pt idx="2">
                  <c:v>#N/A</c:v>
                </c:pt>
                <c:pt idx="3">
                  <c:v>11.01</c:v>
                </c:pt>
                <c:pt idx="4">
                  <c:v>#N/A</c:v>
                </c:pt>
                <c:pt idx="5">
                  <c:v>9.41</c:v>
                </c:pt>
                <c:pt idx="6">
                  <c:v>#N/A</c:v>
                </c:pt>
                <c:pt idx="7">
                  <c:v>6.7</c:v>
                </c:pt>
                <c:pt idx="8">
                  <c:v>#N/A</c:v>
                </c:pt>
                <c:pt idx="9">
                  <c:v>7.47</c:v>
                </c:pt>
              </c:numCache>
            </c:numRef>
          </c:val>
          <c:extLst>
            <c:ext xmlns:c16="http://schemas.microsoft.com/office/drawing/2014/chart" uri="{C3380CC4-5D6E-409C-BE32-E72D297353CC}">
              <c16:uniqueId val="{00000009-3CBE-4589-AE83-86AA7071F5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807</c:v>
                </c:pt>
                <c:pt idx="5">
                  <c:v>699</c:v>
                </c:pt>
                <c:pt idx="8">
                  <c:v>643</c:v>
                </c:pt>
                <c:pt idx="11">
                  <c:v>630</c:v>
                </c:pt>
                <c:pt idx="14">
                  <c:v>622</c:v>
                </c:pt>
              </c:numCache>
            </c:numRef>
          </c:val>
          <c:extLst>
            <c:ext xmlns:c16="http://schemas.microsoft.com/office/drawing/2014/chart" uri="{C3380CC4-5D6E-409C-BE32-E72D297353CC}">
              <c16:uniqueId val="{00000000-9D38-4211-A9E7-C9061E34E7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38-4211-A9E7-C9061E34E7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38-4211-A9E7-C9061E34E7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5</c:v>
                </c:pt>
                <c:pt idx="6">
                  <c:v>6</c:v>
                </c:pt>
                <c:pt idx="9">
                  <c:v>11</c:v>
                </c:pt>
                <c:pt idx="12">
                  <c:v>13</c:v>
                </c:pt>
              </c:numCache>
            </c:numRef>
          </c:val>
          <c:extLst>
            <c:ext xmlns:c16="http://schemas.microsoft.com/office/drawing/2014/chart" uri="{C3380CC4-5D6E-409C-BE32-E72D297353CC}">
              <c16:uniqueId val="{00000003-9D38-4211-A9E7-C9061E34E7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236</c:v>
                </c:pt>
                <c:pt idx="3">
                  <c:v>236</c:v>
                </c:pt>
                <c:pt idx="6">
                  <c:v>229</c:v>
                </c:pt>
                <c:pt idx="9">
                  <c:v>246</c:v>
                </c:pt>
                <c:pt idx="12">
                  <c:v>240</c:v>
                </c:pt>
              </c:numCache>
            </c:numRef>
          </c:val>
          <c:extLst>
            <c:ext xmlns:c16="http://schemas.microsoft.com/office/drawing/2014/chart" uri="{C3380CC4-5D6E-409C-BE32-E72D297353CC}">
              <c16:uniqueId val="{00000004-9D38-4211-A9E7-C9061E34E7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38-4211-A9E7-C9061E34E7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38-4211-A9E7-C9061E34E7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566</c:v>
                </c:pt>
                <c:pt idx="3">
                  <c:v>461</c:v>
                </c:pt>
                <c:pt idx="6">
                  <c:v>385</c:v>
                </c:pt>
                <c:pt idx="9">
                  <c:v>379</c:v>
                </c:pt>
                <c:pt idx="12">
                  <c:v>404</c:v>
                </c:pt>
              </c:numCache>
            </c:numRef>
          </c:val>
          <c:extLst>
            <c:ext xmlns:c16="http://schemas.microsoft.com/office/drawing/2014/chart" uri="{C3380CC4-5D6E-409C-BE32-E72D297353CC}">
              <c16:uniqueId val="{00000007-9D38-4211-A9E7-C9061E34E7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c:v>
                </c:pt>
                <c:pt idx="2">
                  <c:v>#N/A</c:v>
                </c:pt>
                <c:pt idx="3">
                  <c:v>#N/A</c:v>
                </c:pt>
                <c:pt idx="4">
                  <c:v>3</c:v>
                </c:pt>
                <c:pt idx="5">
                  <c:v>#N/A</c:v>
                </c:pt>
                <c:pt idx="6">
                  <c:v>#N/A</c:v>
                </c:pt>
                <c:pt idx="7">
                  <c:v>-23</c:v>
                </c:pt>
                <c:pt idx="8">
                  <c:v>#N/A</c:v>
                </c:pt>
                <c:pt idx="9">
                  <c:v>#N/A</c:v>
                </c:pt>
                <c:pt idx="10">
                  <c:v>6</c:v>
                </c:pt>
                <c:pt idx="11">
                  <c:v>#N/A</c:v>
                </c:pt>
                <c:pt idx="12">
                  <c:v>#N/A</c:v>
                </c:pt>
                <c:pt idx="13">
                  <c:v>35</c:v>
                </c:pt>
                <c:pt idx="14">
                  <c:v>#N/A</c:v>
                </c:pt>
              </c:numCache>
            </c:numRef>
          </c:val>
          <c:smooth val="0"/>
          <c:extLst>
            <c:ext xmlns:c16="http://schemas.microsoft.com/office/drawing/2014/chart" uri="{C3380CC4-5D6E-409C-BE32-E72D297353CC}">
              <c16:uniqueId val="{00000008-9D38-4211-A9E7-C9061E34E7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6290</c:v>
                </c:pt>
                <c:pt idx="5">
                  <c:v>5887</c:v>
                </c:pt>
                <c:pt idx="8">
                  <c:v>5778</c:v>
                </c:pt>
                <c:pt idx="11">
                  <c:v>5643</c:v>
                </c:pt>
                <c:pt idx="14">
                  <c:v>5454</c:v>
                </c:pt>
              </c:numCache>
            </c:numRef>
          </c:val>
          <c:extLst>
            <c:ext xmlns:c16="http://schemas.microsoft.com/office/drawing/2014/chart" uri="{C3380CC4-5D6E-409C-BE32-E72D297353CC}">
              <c16:uniqueId val="{00000000-EAC9-4E18-B829-13AFA04E65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c:v>
                </c:pt>
                <c:pt idx="5">
                  <c:v>19</c:v>
                </c:pt>
                <c:pt idx="8">
                  <c:v>13</c:v>
                </c:pt>
                <c:pt idx="11">
                  <c:v>14</c:v>
                </c:pt>
                <c:pt idx="14">
                  <c:v>9</c:v>
                </c:pt>
              </c:numCache>
            </c:numRef>
          </c:val>
          <c:extLst>
            <c:ext xmlns:c16="http://schemas.microsoft.com/office/drawing/2014/chart" uri="{C3380CC4-5D6E-409C-BE32-E72D297353CC}">
              <c16:uniqueId val="{00000001-EAC9-4E18-B829-13AFA04E65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5759</c:v>
                </c:pt>
                <c:pt idx="5">
                  <c:v>6090</c:v>
                </c:pt>
                <c:pt idx="8">
                  <c:v>6047</c:v>
                </c:pt>
                <c:pt idx="11">
                  <c:v>6036</c:v>
                </c:pt>
                <c:pt idx="14">
                  <c:v>6147</c:v>
                </c:pt>
              </c:numCache>
            </c:numRef>
          </c:val>
          <c:extLst>
            <c:ext xmlns:c16="http://schemas.microsoft.com/office/drawing/2014/chart" uri="{C3380CC4-5D6E-409C-BE32-E72D297353CC}">
              <c16:uniqueId val="{00000002-EAC9-4E18-B829-13AFA04E65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C9-4E18-B829-13AFA04E65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C9-4E18-B829-13AFA04E65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C9-4E18-B829-13AFA04E65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1021</c:v>
                </c:pt>
                <c:pt idx="3">
                  <c:v>992</c:v>
                </c:pt>
                <c:pt idx="6">
                  <c:v>995</c:v>
                </c:pt>
                <c:pt idx="9">
                  <c:v>1033</c:v>
                </c:pt>
                <c:pt idx="12">
                  <c:v>988</c:v>
                </c:pt>
              </c:numCache>
            </c:numRef>
          </c:val>
          <c:extLst>
            <c:ext xmlns:c16="http://schemas.microsoft.com/office/drawing/2014/chart" uri="{C3380CC4-5D6E-409C-BE32-E72D297353CC}">
              <c16:uniqueId val="{00000006-EAC9-4E18-B829-13AFA04E65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167</c:v>
                </c:pt>
                <c:pt idx="3">
                  <c:v>122</c:v>
                </c:pt>
                <c:pt idx="6">
                  <c:v>117</c:v>
                </c:pt>
                <c:pt idx="9">
                  <c:v>110</c:v>
                </c:pt>
                <c:pt idx="12">
                  <c:v>101</c:v>
                </c:pt>
              </c:numCache>
            </c:numRef>
          </c:val>
          <c:extLst>
            <c:ext xmlns:c16="http://schemas.microsoft.com/office/drawing/2014/chart" uri="{C3380CC4-5D6E-409C-BE32-E72D297353CC}">
              <c16:uniqueId val="{00000007-EAC9-4E18-B829-13AFA04E65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2185</c:v>
                </c:pt>
                <c:pt idx="3">
                  <c:v>2035</c:v>
                </c:pt>
                <c:pt idx="6">
                  <c:v>1845</c:v>
                </c:pt>
                <c:pt idx="9">
                  <c:v>1760</c:v>
                </c:pt>
                <c:pt idx="12">
                  <c:v>1641</c:v>
                </c:pt>
              </c:numCache>
            </c:numRef>
          </c:val>
          <c:extLst>
            <c:ext xmlns:c16="http://schemas.microsoft.com/office/drawing/2014/chart" uri="{C3380CC4-5D6E-409C-BE32-E72D297353CC}">
              <c16:uniqueId val="{00000008-EAC9-4E18-B829-13AFA04E65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C9-4E18-B829-13AFA04E65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2819</c:v>
                </c:pt>
                <c:pt idx="3">
                  <c:v>2804</c:v>
                </c:pt>
                <c:pt idx="6">
                  <c:v>2898</c:v>
                </c:pt>
                <c:pt idx="9">
                  <c:v>3057</c:v>
                </c:pt>
                <c:pt idx="12">
                  <c:v>3060</c:v>
                </c:pt>
              </c:numCache>
            </c:numRef>
          </c:val>
          <c:extLst>
            <c:ext xmlns:c16="http://schemas.microsoft.com/office/drawing/2014/chart" uri="{C3380CC4-5D6E-409C-BE32-E72D297353CC}">
              <c16:uniqueId val="{0000000A-EAC9-4E18-B829-13AFA04E65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C9-4E18-B829-13AFA04E65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2819</c:v>
                </c:pt>
                <c:pt idx="1">
                  <c:v>2855</c:v>
                </c:pt>
                <c:pt idx="2">
                  <c:v>2986</c:v>
                </c:pt>
              </c:numCache>
            </c:numRef>
          </c:val>
          <c:extLst>
            <c:ext xmlns:c16="http://schemas.microsoft.com/office/drawing/2014/chart" uri="{C3380CC4-5D6E-409C-BE32-E72D297353CC}">
              <c16:uniqueId val="{00000000-E4D7-4F91-A4C8-FE705AF166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496</c:v>
                </c:pt>
                <c:pt idx="1">
                  <c:v>497</c:v>
                </c:pt>
                <c:pt idx="2">
                  <c:v>499</c:v>
                </c:pt>
              </c:numCache>
            </c:numRef>
          </c:val>
          <c:extLst>
            <c:ext xmlns:c16="http://schemas.microsoft.com/office/drawing/2014/chart" uri="{C3380CC4-5D6E-409C-BE32-E72D297353CC}">
              <c16:uniqueId val="{00000001-E4D7-4F91-A4C8-FE705AF166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3059</c:v>
                </c:pt>
                <c:pt idx="1">
                  <c:v>2997</c:v>
                </c:pt>
                <c:pt idx="2">
                  <c:v>2997</c:v>
                </c:pt>
              </c:numCache>
            </c:numRef>
          </c:val>
          <c:extLst>
            <c:ext xmlns:c16="http://schemas.microsoft.com/office/drawing/2014/chart" uri="{C3380CC4-5D6E-409C-BE32-E72D297353CC}">
              <c16:uniqueId val="{00000002-E4D7-4F91-A4C8-FE705AF166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{F7D72B89-1AC4-4E00-A472-A1D5FD4A8572}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48B-4158-AFEC-57A31015C0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{AE8A86F8-350F-442B-B692-2067608F7E9A}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8B-4158-AFEC-57A31015C0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{DC965C8D-1363-4BA6-A4F5-CD19B0911CD2}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8B-4158-AFEC-57A31015C0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{5B365D8B-C3E0-4D3E-A394-F3112E4EF995}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8B-4158-AFEC-57A31015C0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{71D8B191-A992-4F2A-8F40-F799A55BD361}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8B-4158-AFEC-57A31015C0C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{F8467C3C-99F0-4D5A-B7F7-6896A7119704}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48B-4158-AFEC-57A31015C0C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{E5D5D9BC-F26D-4B8D-928E-5ED2784F10DF}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48B-4158-AFEC-57A31015C0C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{ED78D01B-12CA-4015-B11C-1D3A525A66F1}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48B-4158-AFEC-57A31015C0C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{12C87C20-1A73-4F57-A061-D7FB9AB5545B}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48B-4158-AFEC-57A31015C0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61.3</c:v>
                </c:pt>
                <c:pt idx="8">
                  <c:v>62.8</c:v>
                </c:pt>
                <c:pt idx="16">
                  <c:v>62.6</c:v>
                </c:pt>
                <c:pt idx="24">
                  <c:v>63</c:v>
                </c:pt>
                <c:pt idx="32">
                  <c:v>64.599999999999994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8B-4158-AFEC-57A31015C0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{4E82D37E-720C-4588-B144-95D0E50DE85B}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48B-4158-AFEC-57A31015C0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{D55730E7-DE6D-4DC3-9917-D85624A5EFBF}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8B-4158-AFEC-57A31015C0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{FEAF793E-522B-4A3E-A0DA-E2520411DE26}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8B-4158-AFEC-57A31015C0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{66ACC61F-B9AF-4754-A85E-178CA5A6C25D}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8B-4158-AFEC-57A31015C0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{69A1E5C8-3AAB-4CD7-ADA6-0E1647D06DC7}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8B-4158-AFEC-57A31015C0C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{0A6CF044-A584-45C6-892C-13F5B3114E6A}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48B-4158-AFEC-57A31015C0C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{284541A8-ED5D-49AF-8ED4-A69CF74AA9A0}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48B-4158-AFEC-57A31015C0C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{5CBD2E2C-6DDB-439D-B0B5-EE89D19FBA51}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48B-4158-AFEC-57A31015C0C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{E67716D7-BB0F-4E09-9BA9-8356C03251D4}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48B-4158-AFEC-57A31015C0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48B-4158-AFEC-57A31015C0CD}"/>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{7D858C1C-852E-4C9C-A7C9-EACEBE2FB889}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157-4E50-89F6-DD23071D46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{9275E966-F9A9-456E-BB59-80816678F4FF}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57-4E50-89F6-DD23071D46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{91A346BE-9CE3-4E39-A167-5603E828DB18}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57-4E50-89F6-DD23071D46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{792E22CA-3FB8-4E4E-869A-B9F1872FA5FF}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57-4E50-89F6-DD23071D46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{E60896F1-EEF8-4729-B069-1F1E425590C5}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57-4E50-89F6-DD23071D46D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{FAB55EF4-AAB9-416D-92C9-E13834B7D3A1}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157-4E50-89F6-DD23071D46D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{93159128-1661-49D9-BAD4-CE7D9CBDEADC}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157-4E50-89F6-DD23071D46D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{443A334F-F31E-40F9-BF77-C81C7326B2EF}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157-4E50-89F6-DD23071D46D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{D02897B5-2F75-46B0-94E3-CDF936BFFDF4}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157-4E50-89F6-DD23071D46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-0.5</c:v>
                </c:pt>
                <c:pt idx="16">
                  <c:v>-0.1</c:v>
                </c:pt>
                <c:pt idx="24">
                  <c:v>-0.1</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57-4E50-89F6-DD23071D46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{924D1189-6D24-4427-955D-941F1B2C99F4}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157-4E50-89F6-DD23071D46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{F01602DB-A4F1-4CD5-AE65-C3B84EF9324C}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57-4E50-89F6-DD23071D46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{F5DEEAC5-CC75-44CC-BB65-AB546F587A1B}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57-4E50-89F6-DD23071D46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{3C45EFB6-C38A-4021-913D-3466721FFB1E}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57-4E50-89F6-DD23071D46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{596702FF-89DB-4426-8182-5FF5B4B4AED8}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57-4E50-89F6-DD23071D46D4}"/>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{B316A42B-7328-47BD-B4DF-7CD685DD45FC}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157-4E50-89F6-DD23071D46D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{7F681E4E-214E-4516-8DFB-556E0B6DD32D}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157-4E50-89F6-DD23071D46D4}"/>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{6CDBA5B4-CA00-4CCD-BB87-C71C7F28C7C2}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157-4E50-89F6-DD23071D46D4}"/>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{8EC167B8-496F-460D-835C-8CC4793D8D8D}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157-4E50-89F6-DD23071D46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157-4E50-89F6-DD23071D46D4}"/>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2C2C6DE-0DF7-4051-AE0A-31191F05F6A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995C613-DBC5-4FFF-A16B-65A662F6ED5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・元利償還金や公営企業債の元利償還金に対する繰入金について、繰上償還を行ってきたことにより、平成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年度以降、低い数値で推移している。今後も計画的な起債償還を行い、公債費の抑制に努める。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・将来負担額に対して充当可能財源等の方が多く将来負担比率の分子はマイナスとなっている。今後も起債、公営企業債等繰入見込額等の削減に努め、将来負担比率の分子の抑制を図る。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長野県阿智村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百万円取り崩した一方、「財政調整基金」や、ふるさと納税寄附金の「ふるさとづくり基金」などに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昼神温泉について泉源、引湯施設、分湯施設など関連施設を保有している。近い将来耐用年数を超える施設が増え、あり方を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検討していく中で改修に要する費用も増加するのが予想されるので、歳入に余裕のある時に積立てていく予定である。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・阿智村地域振興基金：村民の連携の強化及び地域振興を図るための財源に充てる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・公共施設整備基金：公共施設の改修に要する費用に充てる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・阿智村地域福祉基金：村民の地域福祉事業に要する費用の財源に充てる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・阿智村温泉事業施設整備基金：昼神温泉の泉源、引湯施設、分湯施設の整備に要する費用の財源に充てる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・阿智村ふるさとづくり基金：ふるさと納税によって得た寄附を、寄附者の希望する事業費に充当する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・普通交付税の合併算定替による特例措置の終了を見据えた積立額と、「公共施設整備基金」「ふるさと振興基金」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「ふるさとづくり基金」等でそれぞれの目的に応じた事業に事業に充てるため取崩額がほぼ同額となった。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昼神温泉について泉源、引湯施設、分湯施設など関連施設を保有している。近い将来耐用年数を超える施設が増え、改修等に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要する費用の増加が予想されるため歳入に余裕がある時には積立てていく予定である。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・本村は合併村であり、普通交付税において合併算定替の特例措置があるが、平成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年度より合併算定替えによる増加額が縮減しており、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年度からは一本算定となったが、影響は小さく余裕のある時に財政調整基金への積立てを行っていく。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・減債基金については現状維持の予定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7731419-12A3-45F4-BD8C-D183B2CF3D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C0DAD6D-5654-4E6D-8644-AF820F00B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96078AF-5BFE-46D5-B55D-77C726A9E77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9CF8E9C-C8A3-4714-B04B-466DA09DBC6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0827819-49C8-4C91-A0D9-DC3578894CD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C1343BE-E1D8-467F-9B3E-1383B5781E0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BF86843-BDD7-44FA-BDAC-D306DF4130E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C259B6B-FA99-4C29-8896-499B1DA9A9E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7E2BFE1-02DC-46C4-A63F-E87BD050339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97D9334-6460-4F83-827C-B44DA4850F5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F528F1D-0C7D-4C84-A7FA-F0CB98DC038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1A2A02D-65FD-4630-AA31-B386E99DFF0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C903BE5-B538-4FF7-BDFB-E4EDC1B6DC5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55A98A9-F525-4D8F-B8DB-1034CD5EDAB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EC2F199-7707-4245-A310-4A346ADA74E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EB93768-23CF-4079-8CA0-2974A9E4F30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DBCCA40-637A-4461-A21C-6B9B700D627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5D9BB9A-EE27-4086-AB99-CCB03666169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E15FDF4-39E4-4A37-BBE9-B43C03683E1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5E0C6A7-070B-4604-9A8C-A79351F3DA0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EEE1C36-A987-4276-ADA6-E0BAE29C7E9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12901A8-DBFF-4BE4-A008-739D99CACFC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DAF0812-9DD6-41CA-839E-6D72FB302D4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0450040-1CDC-441F-BBCC-EDD8661FF78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83F5E0C-F51A-40DF-A1A6-E3275E75A5A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0E6F2BB-82C0-474B-9995-E7C5264D1F5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35BEAF4-9E2E-4D42-98A3-EDDEDCB643F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BC01323-CD07-4057-B2AD-339699031C6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9258F26-FB43-48CD-B4A3-C186574206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B2432CF-D2EA-45BF-B6E0-8A37888981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6ED4786-7741-40CB-ABDB-F26548A4091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7084FAB-CB21-47CF-895C-FD1F6C1F216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3B483C6-C877-4943-8CE2-439D7292C5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5B10828-24F1-4A10-A93F-FD3B2C86F3C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73E6A32-4460-4C15-AA1A-49230FB9B4F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3F584A0-8E8C-40C5-B638-D5EBE03BA82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9767505-802E-4DA7-9E38-C79ABD78366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4835D04-582E-40E2-8A1E-75AD4B2535C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3DAF802-7F48-43EC-9F9E-9D9B82E8247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2A7B176-E80A-4901-8147-CDACA602F03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2DEFF5C-4691-46E8-B06E-A3A83AAD5EE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FC0454DE-DFDB-44CC-A8C4-4A5F2AAE5A6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1184E65-130F-4321-A7DD-39E7366ACD9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5ADD60A-4042-421E-81C1-E65F1B9A667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E59C0F3-9D3B-4138-BEC8-F1F57FE3A94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8BEA2BF-D23E-463B-8900-51CE3535E75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E9430CF-C1E6-4BA3-BD3E-2230DA823AC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B838284-E42A-4143-921F-B3F4EF7372F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9252693-8BA5-4BC5-9BC2-96EE9E9E17D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95E15D0-26A6-4D77-8828-97677F5AC8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16DC8F3-3EB8-41CB-9DBD-886CE5539D9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17127CC-85AE-45D8-9B85-3D54679B0E9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7B4BCAE-75F3-4643-A203-4031B1380F2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D1E6BBE-62D0-4E7E-AC95-26ADFE58F8C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4A163C3-A407-40B5-8C74-092BEF9D6AD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85C8EE8-CF39-4D83-9F9C-D358C37E13E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4B2FC70-A5B2-4960-B63A-F44F3001B07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有形固定資産減価償却率は、全国平均や類似団体と比較的近い数値ではあるが、数値は上昇傾向にあるものの、類似団体に比べて緩やかである。</a:t>
          </a:r>
          <a:endParaRPr lang="ja-JP" altLang="ja-JP">
            <a:effectLst/>
          </a:endParaRPr>
        </a:p>
        <a:p>
          <a:r>
            <a:rPr kumimoji="1" lang="ja-JP" altLang="ja-JP" sz="1100">
              <a:solidFill>
                <a:schemeClr val="dk1"/>
              </a:solidFill>
              <a:effectLst/>
              <a:latin typeface="+mn-lt"/>
              <a:ea typeface="+mn-ea"/>
              <a:cs typeface="+mn-cs"/>
            </a:rPr>
            <a:t>公共施設総合管理計画</a:t>
          </a:r>
          <a:r>
            <a:rPr kumimoji="1" lang="ja-JP" altLang="en-US" sz="1100">
              <a:solidFill>
                <a:schemeClr val="dk1"/>
              </a:solidFill>
              <a:effectLst/>
              <a:latin typeface="+mn-lt"/>
              <a:ea typeface="+mn-ea"/>
              <a:cs typeface="+mn-cs"/>
            </a:rPr>
            <a:t>に従い、</a:t>
          </a:r>
          <a:r>
            <a:rPr kumimoji="1" lang="ja-JP" altLang="ja-JP" sz="1100">
              <a:solidFill>
                <a:schemeClr val="dk1"/>
              </a:solidFill>
              <a:effectLst/>
              <a:latin typeface="+mn-lt"/>
              <a:ea typeface="+mn-ea"/>
              <a:cs typeface="+mn-cs"/>
            </a:rPr>
            <a:t>施設の今後のあり方について計画的に進めていく。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E5440CA-54B5-4B42-9749-61899D7AE62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72215BA-AC0D-402F-8F2F-37FCC01E71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DF517B7-D3DD-47A0-B033-96D92439F24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8D2ADDF8-98F1-4479-A8C4-5698FC0C564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3DEE47CF-C380-4F17-B460-BBA4C8597FF9}"/>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6BF8BD93-C813-4D5F-A3C9-B026C194B4F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DD2A0B2B-5F93-45CB-AB60-9DE18C6746C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AC117E8E-F766-448C-B996-03420565B7D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A6F1531E-0405-4E9E-BBC3-A6BB9250923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A18BFA22-E3FD-47F2-9C8A-22706DCC890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FF453A86-58D7-48FC-BE41-E009C874D2A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CB0DD50-2CB8-4772-B15F-D35855975FC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646F2256-71F4-4B0A-8C59-C9EFFBFD0F6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BC3D112D-2EB1-4C96-90B9-098D71B413E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7920D500-3067-4C47-8DD2-9E5234C0A8D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F91129E7-7B11-48AE-86C7-F1C794D1E8D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4DCC8869-D6C2-438B-BA63-A782EA704F8C}"/>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092A1686-87A9-426B-B38D-8B204635E41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E16EB752-C595-424F-9F6E-A10415616F1A}"/>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C09DC6F1-4769-4FC0-8673-6CAE4A29C7A8}"/>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0D9A9FE8-AC99-491A-9FAB-DD7A03DB2D9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a:extLst>
            <a:ext uri="{FF2B5EF4-FFF2-40B4-BE49-F238E27FC236}">
              <a16:creationId xmlns:a16="http://schemas.microsoft.com/office/drawing/2014/main" id="{17CFA31E-40BB-4971-8C6F-E7C9422594E1}"/>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15035F5B-2FAB-431F-8975-5229A4EB19D9}"/>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a:extLst>
            <a:ext uri="{FF2B5EF4-FFF2-40B4-BE49-F238E27FC236}">
              <a16:creationId xmlns:a16="http://schemas.microsoft.com/office/drawing/2014/main" id="{810AFCC6-EE90-4871-B33B-5E876645C13D}"/>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a:extLst>
            <a:ext uri="{FF2B5EF4-FFF2-40B4-BE49-F238E27FC236}">
              <a16:creationId xmlns:a16="http://schemas.microsoft.com/office/drawing/2014/main" id="{A5732F2C-477D-4809-B4E6-09BBE912B3B8}"/>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a:extLst>
            <a:ext uri="{FF2B5EF4-FFF2-40B4-BE49-F238E27FC236}">
              <a16:creationId xmlns:a16="http://schemas.microsoft.com/office/drawing/2014/main" id="{1D15BA7A-5775-416A-97D0-87D8C94C6613}"/>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a:extLst>
            <a:ext uri="{FF2B5EF4-FFF2-40B4-BE49-F238E27FC236}">
              <a16:creationId xmlns:a16="http://schemas.microsoft.com/office/drawing/2014/main" id="{64845C6A-0A66-4F1F-8FE2-084722EC029B}"/>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463ABF6-4DBC-4DF9-8865-612774116CB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54C3928-B9CC-460D-9912-0F5E06113CB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AEA5A13-FA40-4B96-AA5F-BAE79169F5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6EBA909-73DC-4502-8B58-3F592EABEAA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E4C1A61-392C-4303-91BE-398BA8A6E4C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91" name="楕円 90">
          <a:extLst>
            <a:ext uri="{FF2B5EF4-FFF2-40B4-BE49-F238E27FC236}">
              <a16:creationId xmlns:a16="http://schemas.microsoft.com/office/drawing/2014/main" id="{D8C6052F-C143-42A6-9424-0B22F27336BC}"/>
            </a:ext>
          </a:extLst>
        </xdr:cNvPr>
        <xdr:cNvSpPr/>
      </xdr:nvSpPr>
      <xdr:spPr>
        <a:xfrm>
          <a:off x="47117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864</xdr:rowOff>
    </xdr:from>
    <xdr:ext cx="405111" cy="259045"/>
    <xdr:sp macro="" textlink="">
      <xdr:nvSpPr>
        <xdr:cNvPr id="92" name="有形固定資産減価償却率該当値テキスト">
          <a:extLst>
            <a:ext uri="{FF2B5EF4-FFF2-40B4-BE49-F238E27FC236}">
              <a16:creationId xmlns:a16="http://schemas.microsoft.com/office/drawing/2014/main" id="{3A5E721D-F892-43A8-BBCA-9CACCA112D0D}"/>
            </a:ext>
          </a:extLst>
        </xdr:cNvPr>
        <xdr:cNvSpPr txBox="1"/>
      </xdr:nvSpPr>
      <xdr:spPr>
        <a:xfrm>
          <a:off x="4813300" y="5915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93" name="楕円 92">
          <a:extLst>
            <a:ext uri="{FF2B5EF4-FFF2-40B4-BE49-F238E27FC236}">
              <a16:creationId xmlns:a16="http://schemas.microsoft.com/office/drawing/2014/main" id="{E74C13C2-08C1-44B7-874A-6D733007EFCE}"/>
            </a:ext>
          </a:extLst>
        </xdr:cNvPr>
        <xdr:cNvSpPr/>
      </xdr:nvSpPr>
      <xdr:spPr>
        <a:xfrm>
          <a:off x="400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28787</xdr:rowOff>
    </xdr:to>
    <xdr:cxnSp macro="">
      <xdr:nvCxnSpPr>
        <xdr:cNvPr id="94" name="直線コネクタ 93">
          <a:extLst>
            <a:ext uri="{FF2B5EF4-FFF2-40B4-BE49-F238E27FC236}">
              <a16:creationId xmlns:a16="http://schemas.microsoft.com/office/drawing/2014/main" id="{538F90B1-1D76-484D-9B8F-27F6B8B3B78F}"/>
            </a:ext>
          </a:extLst>
        </xdr:cNvPr>
        <xdr:cNvCxnSpPr/>
      </xdr:nvCxnSpPr>
      <xdr:spPr>
        <a:xfrm>
          <a:off x="4051300" y="608647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113453</xdr:rowOff>
    </xdr:from>
    <xdr:to>
      <xdr:col>15</xdr:col>
      <xdr:colOff>187325</xdr:colOff>
      <xdr:row>31</xdr:row>
      <xdr:rowOff>43603</xdr:rowOff>
    </xdr:to>
    <xdr:sp macro="" textlink="">
      <xdr:nvSpPr>
        <xdr:cNvPr id="95" name="楕円 94">
          <a:extLst>
            <a:ext uri="{FF2B5EF4-FFF2-40B4-BE49-F238E27FC236}">
              <a16:creationId xmlns:a16="http://schemas.microsoft.com/office/drawing/2014/main" id="{33D16025-81DA-4D93-BC2F-46A7EC736F3D}"/>
            </a:ext>
          </a:extLst>
        </xdr:cNvPr>
        <xdr:cNvSpPr/>
      </xdr:nvSpPr>
      <xdr:spPr>
        <a:xfrm>
          <a:off x="3238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164253</xdr:rowOff>
    </xdr:from>
    <xdr:to>
      <xdr:col>19</xdr:col>
      <xdr:colOff>136525</xdr:colOff>
      <xdr:row>31</xdr:row>
      <xdr:rowOff>0</xdr:rowOff>
    </xdr:to>
    <xdr:cxnSp macro="">
      <xdr:nvCxnSpPr>
        <xdr:cNvPr id="96" name="直線コネクタ 95">
          <a:extLst>
            <a:ext uri="{FF2B5EF4-FFF2-40B4-BE49-F238E27FC236}">
              <a16:creationId xmlns:a16="http://schemas.microsoft.com/office/drawing/2014/main" id="{210941DF-D56D-4780-812C-C4EF55AA5707}"/>
            </a:ext>
          </a:extLst>
        </xdr:cNvPr>
        <xdr:cNvCxnSpPr/>
      </xdr:nvCxnSpPr>
      <xdr:spPr>
        <a:xfrm>
          <a:off x="3289300" y="607927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macro="" textlink="">
      <xdr:nvSpPr>
        <xdr:cNvPr id="97" name="楕円 96">
          <a:extLst>
            <a:ext uri="{FF2B5EF4-FFF2-40B4-BE49-F238E27FC236}">
              <a16:creationId xmlns:a16="http://schemas.microsoft.com/office/drawing/2014/main" id="{4FE028C2-5689-4728-BDB8-377238517AF8}"/>
            </a:ext>
          </a:extLst>
        </xdr:cNvPr>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164253</xdr:rowOff>
    </xdr:from>
    <xdr:to>
      <xdr:col>15</xdr:col>
      <xdr:colOff>136525</xdr:colOff>
      <xdr:row>30</xdr:row>
      <xdr:rowOff>167852</xdr:rowOff>
    </xdr:to>
    <xdr:cxnSp macro="">
      <xdr:nvCxnSpPr>
        <xdr:cNvPr id="98" name="直線コネクタ 97">
          <a:extLst>
            <a:ext uri="{FF2B5EF4-FFF2-40B4-BE49-F238E27FC236}">
              <a16:creationId xmlns:a16="http://schemas.microsoft.com/office/drawing/2014/main" id="{ACDC4BC9-8558-42F2-8936-A12DB030ADEC}"/>
            </a:ext>
          </a:extLst>
        </xdr:cNvPr>
        <xdr:cNvCxnSpPr/>
      </xdr:nvCxnSpPr>
      <xdr:spPr>
        <a:xfrm flipV="1">
          <a:off x="2527300" y="607927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90064</xdr:rowOff>
    </xdr:from>
    <xdr:to>
      <xdr:col>7</xdr:col>
      <xdr:colOff>187325</xdr:colOff>
      <xdr:row>31</xdr:row>
      <xdr:rowOff>20214</xdr:rowOff>
    </xdr:to>
    <xdr:sp macro="" textlink="">
      <xdr:nvSpPr>
        <xdr:cNvPr id="99" name="楕円 98">
          <a:extLst>
            <a:ext uri="{FF2B5EF4-FFF2-40B4-BE49-F238E27FC236}">
              <a16:creationId xmlns:a16="http://schemas.microsoft.com/office/drawing/2014/main" id="{05146BA2-D967-4498-8886-6CBE0D416CB2}"/>
            </a:ext>
          </a:extLst>
        </xdr:cNvPr>
        <xdr:cNvSpPr/>
      </xdr:nvSpPr>
      <xdr:spPr>
        <a:xfrm>
          <a:off x="1714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140864</xdr:rowOff>
    </xdr:from>
    <xdr:to>
      <xdr:col>11</xdr:col>
      <xdr:colOff>136525</xdr:colOff>
      <xdr:row>30</xdr:row>
      <xdr:rowOff>167852</xdr:rowOff>
    </xdr:to>
    <xdr:cxnSp macro="">
      <xdr:nvCxnSpPr>
        <xdr:cNvPr id="100" name="直線コネクタ 99">
          <a:extLst>
            <a:ext uri="{FF2B5EF4-FFF2-40B4-BE49-F238E27FC236}">
              <a16:creationId xmlns:a16="http://schemas.microsoft.com/office/drawing/2014/main" id="{132650B3-D4F7-4691-86FD-0118BAB00376}"/>
            </a:ext>
          </a:extLst>
        </xdr:cNvPr>
        <xdr:cNvCxnSpPr/>
      </xdr:nvCxnSpPr>
      <xdr:spPr>
        <a:xfrm>
          <a:off x="1765300" y="6055889"/>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a:extLst>
            <a:ext uri="{FF2B5EF4-FFF2-40B4-BE49-F238E27FC236}">
              <a16:creationId xmlns:a16="http://schemas.microsoft.com/office/drawing/2014/main" id="{9125FEE6-D1D0-489D-BD8B-0B41D94F973A}"/>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a:extLst>
            <a:ext uri="{FF2B5EF4-FFF2-40B4-BE49-F238E27FC236}">
              <a16:creationId xmlns:a16="http://schemas.microsoft.com/office/drawing/2014/main" id="{4FC36FD7-1BED-4CA5-B1F4-F424CC1DC589}"/>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aveValue有形固定資産減価償却率">
          <a:extLst>
            <a:ext uri="{FF2B5EF4-FFF2-40B4-BE49-F238E27FC236}">
              <a16:creationId xmlns:a16="http://schemas.microsoft.com/office/drawing/2014/main" id="{AF18103A-DC7B-460F-AE23-27967516F0C4}"/>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a:extLst>
            <a:ext uri="{FF2B5EF4-FFF2-40B4-BE49-F238E27FC236}">
              <a16:creationId xmlns:a16="http://schemas.microsoft.com/office/drawing/2014/main" id="{30C0D7A9-C9AA-42A6-B804-2F2CF2EB5EBE}"/>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67327</xdr:rowOff>
    </xdr:from>
    <xdr:ext cx="405111" cy="259045"/>
    <xdr:sp macro="" textlink="">
      <xdr:nvSpPr>
        <xdr:cNvPr id="105" name="n_1mainValue有形固定資産減価償却率">
          <a:extLst>
            <a:ext uri="{FF2B5EF4-FFF2-40B4-BE49-F238E27FC236}">
              <a16:creationId xmlns:a16="http://schemas.microsoft.com/office/drawing/2014/main" id="{3F8C2838-F025-44AE-B56F-831A97E7B6FC}"/>
            </a:ext>
          </a:extLst>
        </xdr:cNvPr>
        <xdr:cNvSpPr txBox="1"/>
      </xdr:nvSpPr>
      <xdr:spPr>
        <a:xfrm>
          <a:off x="38360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60130</xdr:rowOff>
    </xdr:from>
    <xdr:ext cx="405111" cy="259045"/>
    <xdr:sp macro="" textlink="">
      <xdr:nvSpPr>
        <xdr:cNvPr id="106" name="n_2mainValue有形固定資産減価償却率">
          <a:extLst>
            <a:ext uri="{FF2B5EF4-FFF2-40B4-BE49-F238E27FC236}">
              <a16:creationId xmlns:a16="http://schemas.microsoft.com/office/drawing/2014/main" id="{0D037A98-7676-4179-8058-9D8F51426C42}"/>
            </a:ext>
          </a:extLst>
        </xdr:cNvPr>
        <xdr:cNvSpPr txBox="1"/>
      </xdr:nvSpPr>
      <xdr:spPr>
        <a:xfrm>
          <a:off x="30867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macro="" textlink="">
      <xdr:nvSpPr>
        <xdr:cNvPr id="107" name="n_3mainValue有形固定資産減価償却率">
          <a:extLst>
            <a:ext uri="{FF2B5EF4-FFF2-40B4-BE49-F238E27FC236}">
              <a16:creationId xmlns:a16="http://schemas.microsoft.com/office/drawing/2014/main" id="{646B85BC-8FE2-4B32-BF34-4DD9317328DC}"/>
            </a:ext>
          </a:extLst>
        </xdr:cNvPr>
        <xdr:cNvSpPr txBox="1"/>
      </xdr:nvSpPr>
      <xdr:spPr>
        <a:xfrm>
          <a:off x="2324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11341</xdr:rowOff>
    </xdr:from>
    <xdr:ext cx="405111" cy="259045"/>
    <xdr:sp macro="" textlink="">
      <xdr:nvSpPr>
        <xdr:cNvPr id="108" name="n_4mainValue有形固定資産減価償却率">
          <a:extLst>
            <a:ext uri="{FF2B5EF4-FFF2-40B4-BE49-F238E27FC236}">
              <a16:creationId xmlns:a16="http://schemas.microsoft.com/office/drawing/2014/main" id="{C40B7310-9AE5-4495-8A54-53FA10A7347A}"/>
            </a:ext>
          </a:extLst>
        </xdr:cNvPr>
        <xdr:cNvSpPr txBox="1"/>
      </xdr:nvSpPr>
      <xdr:spPr>
        <a:xfrm>
          <a:off x="15627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47DF60B-BF65-4F86-A024-AAC3DD35D92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55672E60-BFB6-4C33-A6D5-D0B5E999876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39D91748-1A1B-4578-8323-49E1A13754FC}"/>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9456E0EC-A690-4853-8D21-CAA518AB7BB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2AA3C84-3E5E-464C-982D-E4001ADFA89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521AFE7-3383-4C04-8FCE-06342F140D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66C189A1-A723-49F6-8DAA-B52830BEC01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B7C755B-0BE5-460E-A6FD-7DC5E06C033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DFA6292B-357A-4105-8B26-8481DF847EE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73D18680-6744-4125-8C36-CDA73E357F8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93B56E83-2C66-4D38-A8DD-0A5471BAE38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964FEB34-9672-4D50-BD97-B73CC0E6460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4AAEAA5C-7104-499D-9164-24087F304B0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債務償還比率について、積極的に繰上償還を行ったことにより、将来負担額に対して充当可能財源の方が多くなり、平成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を下回っている状況が続いている。主要な地方債の繰上償還について完了したため、今後は増加することが予想されるが、計画的な起債償還を行うことで債務償還比率の抑制に努める。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DF4F643F-7167-4898-9708-890E969F15F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8F219A06-E956-4E6E-A278-4EBA469413E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D9C9E610-34CD-4F4F-8085-44E4E4024DB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E8B22A11-16EF-44D7-B258-262D583FE92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92D09D86-C401-4926-9356-B15B7E89AF7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14F48CBA-D7BA-4D66-87A0-8417D928B23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D7485412-F57B-4C64-9315-122C18ACADB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CB348BA9-9E23-448F-B975-9C0CC642ED5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61282C4A-FF2D-4EDE-BE8D-289D4070B98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B3881421-0F24-4E0B-BF7E-69D87B7DF35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E19BFCF9-0945-4A63-AB48-86DCB6AAA95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3FBE6B23-7A99-4763-8391-18299F6C400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F26B7E2D-5ED4-40F4-87D1-B9817B38A4C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5A9AFD0-5ECF-4C00-A32D-9FFEE24784E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10FAC95-861E-4159-9B8D-86F11589BE4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912F42C3-67E4-42D0-AF5D-480310CC8B57}"/>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1BAC6512-5C3F-4F25-8572-3EA8190C7B05}"/>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216F4783-A64C-4E11-9A46-7A35FD93A4EF}"/>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8A69FE92-2B21-4697-BD20-74889F10490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775FC4A2-F3BF-4D2D-AE3B-4EAC962B029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D888BF5E-5B60-4625-A4D7-7B29EC3A2902}"/>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BC94AF37-E4FA-4273-A12C-ED96835F92A3}"/>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a:extLst>
            <a:ext uri="{FF2B5EF4-FFF2-40B4-BE49-F238E27FC236}">
              <a16:creationId xmlns:a16="http://schemas.microsoft.com/office/drawing/2014/main" id="{6A738CFA-7660-4399-BA55-C185C6A3E4B8}"/>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a:extLst>
            <a:ext uri="{FF2B5EF4-FFF2-40B4-BE49-F238E27FC236}">
              <a16:creationId xmlns:a16="http://schemas.microsoft.com/office/drawing/2014/main" id="{B974D8C5-0D19-4585-98A0-6DB5C02EC5D4}"/>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a:extLst>
            <a:ext uri="{FF2B5EF4-FFF2-40B4-BE49-F238E27FC236}">
              <a16:creationId xmlns:a16="http://schemas.microsoft.com/office/drawing/2014/main" id="{546DAC64-5F79-4955-BADD-1BBDD9BC28EB}"/>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a:extLst>
            <a:ext uri="{FF2B5EF4-FFF2-40B4-BE49-F238E27FC236}">
              <a16:creationId xmlns:a16="http://schemas.microsoft.com/office/drawing/2014/main" id="{92269DF8-1084-4A2B-8CFD-ACEC696D7E08}"/>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50F0DA8-154A-45B5-86E5-D0526F5922B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678BD46-4E06-48F2-9777-8F87AE459C7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17AB9F8-A4AB-4450-83C3-310A01C76D2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542AED1-5F3E-41A5-8400-3CF63241446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10B22B6-5A82-4AB4-9381-C570656EE7F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62674</xdr:rowOff>
    </xdr:from>
    <xdr:to>
      <xdr:col>60</xdr:col>
      <xdr:colOff>123825</xdr:colOff>
      <xdr:row>26</xdr:row>
      <xdr:rowOff>164274</xdr:rowOff>
    </xdr:to>
    <xdr:sp macro="" textlink="">
      <xdr:nvSpPr>
        <xdr:cNvPr id="153" name="楕円 152">
          <a:extLst>
            <a:ext uri="{FF2B5EF4-FFF2-40B4-BE49-F238E27FC236}">
              <a16:creationId xmlns:a16="http://schemas.microsoft.com/office/drawing/2014/main" id="{768A6FE5-B932-4E22-B0D4-0BE7AF87A0A8}"/>
            </a:ext>
          </a:extLst>
        </xdr:cNvPr>
        <xdr:cNvSpPr/>
      </xdr:nvSpPr>
      <xdr:spPr>
        <a:xfrm>
          <a:off x="11747500" y="5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27</xdr:row>
      <xdr:rowOff>160622</xdr:rowOff>
    </xdr:from>
    <xdr:ext cx="469744" cy="259045"/>
    <xdr:sp macro="" textlink="">
      <xdr:nvSpPr>
        <xdr:cNvPr id="154" name="n_1aveValue債務償還比率">
          <a:extLst>
            <a:ext uri="{FF2B5EF4-FFF2-40B4-BE49-F238E27FC236}">
              <a16:creationId xmlns:a16="http://schemas.microsoft.com/office/drawing/2014/main" id="{FED55B05-8A86-475A-9A83-25F97936A726}"/>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5" name="n_2aveValue債務償還比率">
          <a:extLst>
            <a:ext uri="{FF2B5EF4-FFF2-40B4-BE49-F238E27FC236}">
              <a16:creationId xmlns:a16="http://schemas.microsoft.com/office/drawing/2014/main" id="{4F8E816A-6F97-49D8-8FA0-60C61B294138}"/>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6" name="n_3aveValue債務償還比率">
          <a:extLst>
            <a:ext uri="{FF2B5EF4-FFF2-40B4-BE49-F238E27FC236}">
              <a16:creationId xmlns:a16="http://schemas.microsoft.com/office/drawing/2014/main" id="{EFBBC05D-0325-46E6-B71B-011683852FD2}"/>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57" name="n_4aveValue債務償還比率">
          <a:extLst>
            <a:ext uri="{FF2B5EF4-FFF2-40B4-BE49-F238E27FC236}">
              <a16:creationId xmlns:a16="http://schemas.microsoft.com/office/drawing/2014/main" id="{666DAEFF-9A20-4A21-9A65-6D634268BFF6}"/>
            </a:ext>
          </a:extLst>
        </xdr:cNvPr>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9351</xdr:rowOff>
    </xdr:from>
    <xdr:ext cx="405111" cy="259045"/>
    <xdr:sp macro="" textlink="">
      <xdr:nvSpPr>
        <xdr:cNvPr id="158" name="n_4mainValue債務償還比率">
          <a:extLst>
            <a:ext uri="{FF2B5EF4-FFF2-40B4-BE49-F238E27FC236}">
              <a16:creationId xmlns:a16="http://schemas.microsoft.com/office/drawing/2014/main" id="{D9DDE806-A731-4248-97B5-7BE40F92B40D}"/>
            </a:ext>
          </a:extLst>
        </xdr:cNvPr>
        <xdr:cNvSpPr txBox="1"/>
      </xdr:nvSpPr>
      <xdr:spPr>
        <a:xfrm>
          <a:off x="11595744" y="506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78BD96B0-269C-4FD4-977B-07BFC716ABB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B23E9CA-6AD5-4417-9734-4452B920E82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9729A765-35BA-4F9D-8030-02E313D6D04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D1FCC782-02A4-4132-8B00-2BD9E6C5ABC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ADE8B860-947C-42C1-8583-6656C5EB79B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36FB97ED-F4C8-4E19-81C6-7EE9873ABC6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4F1C04-A49C-4BE4-8A85-9DADDA389C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6AB62C-D5A8-4B0C-92C2-79FA9B2AD0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5EF78EB-303F-4484-9653-E17A1726C2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C81946-ED90-4B70-A572-4A643952647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CC075F-2C09-449E-BCB0-7DD8D34A9F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2130BA-6962-415D-95A5-6C5472ECAA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99A888-7D89-44B7-A55E-C8C8C5E168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7F71F8-FFDF-4EE8-8A76-EC7FF4A1B2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2E5BC6-F58E-48B2-A986-750917E482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12061E-2017-4D5F-AC13-4EB68EBF4F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5B2BE1-CCE4-4520-95CD-C3954A8E1C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7072BA-94C7-419E-B086-7AD62A18F2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509E4E-48E2-4F65-8AF8-42AC04CC9A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F6F28C-26B6-4BCE-9DA5-C6AF5EE468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BE7DFA-645D-435F-A5B6-B536505BD6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3BCC18-1549-42AD-914B-DAA10483D7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0D3471-5CF5-4854-BDCF-AC7AFF00BB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95C6E8-E3AD-42E8-99F4-D6E0CA1DC7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C03E1F-9283-4BBB-8E6E-835B626372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063117-77B7-4B03-B94A-595B21A8F7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3186EA-9656-485D-88D9-302A37AF51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A5FF2A-A61C-475D-ABC6-667DF727ED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BAEE20-E2BD-486A-9FD7-AD6B41ED6E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2B1968-F9F2-4286-A488-72EA7B57B0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A95EBD-F14D-499B-A372-F2F989376A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E2DB00-F5FC-468D-BE22-A5EC555002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D1196C-5CCD-4402-9A65-DC05D8BF54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538486-7CDD-41E2-9ACA-A25757B546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DA63729-8C3E-4A27-87FF-5D08B160A13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4FACD91-CB3E-40C7-86E5-DCBF033566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CAE121-D453-489C-BFF2-D31FEC40FF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0D811C-A6C6-47F7-A05E-3B87EF94B7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109E65-1A28-458F-86AD-432AE3CF88E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CE90D12-3043-43F1-8C63-C43CE04590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C961A97-BEF9-48A6-982E-C767B6689C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DF83D2-B005-414E-B1ED-12394C5775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9954DCC-2DF9-4A2B-B0FA-41607CAB72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46B799-4BFB-4CC8-AABB-5EF5376BF8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7327E09-18D0-4707-A44A-2363415A548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17E3D80-09A0-42C3-A4AA-CDC2CC60657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A58DB8-E9F6-44B4-AE01-A73509BC14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D4DEA8-66AE-4812-B3B2-B38FA16AF85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29B2D59-F114-4B8A-9979-DACE3CA2DB3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BB46E0B-E150-4813-B583-64EAE7A6916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92DFCB4-E66A-46A2-BB74-26999C7EC6A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5E8F681-9B97-4EA0-B4BC-CE65E6A7662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23AEEC1-E988-42B2-BAFC-8C283F129D2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AA7D02E-6B9F-456E-A514-13FA9D38E2B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55AB0B1-639D-4DB6-9D07-93F74B999C8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97D92F9-EF2C-4BE2-8C82-F1405F280C0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836D515-10AB-4754-AF3F-26CFA90DCD1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61E5D07-EC67-4F49-A2CC-61F57AABE5E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9764AA5-C880-4368-A7F7-C0AB81F4BC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14C449B-1156-4A9A-AC72-C4E3EE36094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2CDD5B4-EB22-46A2-81E1-D3D6C29897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E2A21515-4763-4987-86F7-FE6FD77CAE1F}"/>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CFDB7F3E-4F0F-4F09-B680-E4511832B75A}"/>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5CC495A1-10E4-48B8-8F0A-9C7209DB380D}"/>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6536F3A8-3966-4D92-80F7-02900D1ED511}"/>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BC9C8D64-A3D7-447F-8365-2744D0F49BF7}"/>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D6150E59-07E6-4099-AA29-337316EFCBB1}"/>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14F2179B-AADE-4831-8CB9-3CC9E04B2530}"/>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C6BE36FD-A0E7-4084-8BAB-D0697E98E9BC}"/>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8B210559-6FC2-41D3-AC90-0B18F4CB6034}"/>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1C672A0E-448D-4ED2-A230-F5BC60BEE52A}"/>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943609CC-90FC-4B2E-B7D5-3F18B64EBDA2}"/>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09F86D6-4600-40C7-A0D2-B816BA5309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7B9CFA3-F15A-4DD9-AF1F-26B13F06F6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CB782FD-BA20-49CF-8A1B-934A5A8DE86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50D339-5FAC-4E62-A664-8D1B7908925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F65CBCC-9F90-444A-91F0-143D10CF7F6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153035</xdr:rowOff>
    </xdr:from>
    <xdr:to>
      <xdr:col>24</xdr:col>
      <xdr:colOff>114300</xdr:colOff>
      <xdr:row>39</xdr:row>
      <xdr:rowOff>83185</xdr:rowOff>
    </xdr:to>
    <xdr:sp macro="" textlink="">
      <xdr:nvSpPr>
        <xdr:cNvPr id="73" name="楕円 72">
          <a:extLst>
            <a:ext uri="{FF2B5EF4-FFF2-40B4-BE49-F238E27FC236}">
              <a16:creationId xmlns:a16="http://schemas.microsoft.com/office/drawing/2014/main" id="{B2C06F39-A71D-44DC-82FA-1933C2AD0239}"/>
            </a:ext>
          </a:extLst>
        </xdr:cNvPr>
        <xdr:cNvSpPr/>
      </xdr:nvSpPr>
      <xdr:spPr>
        <a:xfrm>
          <a:off x="4584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131462</xdr:rowOff>
    </xdr:from>
    <xdr:ext cx="405111" cy="259045"/>
    <xdr:sp macro="" textlink="">
      <xdr:nvSpPr>
        <xdr:cNvPr id="74" name="【道路】&#10;有形固定資産減価償却率該当値テキスト">
          <a:extLst>
            <a:ext uri="{FF2B5EF4-FFF2-40B4-BE49-F238E27FC236}">
              <a16:creationId xmlns:a16="http://schemas.microsoft.com/office/drawing/2014/main" id="{2211B38C-BB91-4A40-8013-D88D64580D23}"/>
            </a:ext>
          </a:extLst>
        </xdr:cNvPr>
        <xdr:cNvSpPr txBox="1"/>
      </xdr:nvSpPr>
      <xdr:spPr>
        <a:xfrm>
          <a:off x="4673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132080</xdr:rowOff>
    </xdr:from>
    <xdr:to>
      <xdr:col>20</xdr:col>
      <xdr:colOff>38100</xdr:colOff>
      <xdr:row>39</xdr:row>
      <xdr:rowOff>62230</xdr:rowOff>
    </xdr:to>
    <xdr:sp macro="" textlink="">
      <xdr:nvSpPr>
        <xdr:cNvPr id="75" name="楕円 74">
          <a:extLst>
            <a:ext uri="{FF2B5EF4-FFF2-40B4-BE49-F238E27FC236}">
              <a16:creationId xmlns:a16="http://schemas.microsoft.com/office/drawing/2014/main" id="{9FF73FCD-6885-4B14-959C-7C433AE1BF37}"/>
            </a:ext>
          </a:extLst>
        </xdr:cNvPr>
        <xdr:cNvSpPr/>
      </xdr:nvSpPr>
      <xdr:spPr>
        <a:xfrm>
          <a:off x="3746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xdr:rowOff>
    </xdr:from>
    <xdr:to>
      <xdr:col>24</xdr:col>
      <xdr:colOff>63500</xdr:colOff>
      <xdr:row>39</xdr:row>
      <xdr:rowOff>32385</xdr:rowOff>
    </xdr:to>
    <xdr:cxnSp macro="">
      <xdr:nvCxnSpPr>
        <xdr:cNvPr id="76" name="直線コネクタ 75">
          <a:extLst>
            <a:ext uri="{FF2B5EF4-FFF2-40B4-BE49-F238E27FC236}">
              <a16:creationId xmlns:a16="http://schemas.microsoft.com/office/drawing/2014/main" id="{768110F3-252A-4FA6-BC88-A7295192ADEE}"/>
            </a:ext>
          </a:extLst>
        </xdr:cNvPr>
        <xdr:cNvCxnSpPr/>
      </xdr:nvCxnSpPr>
      <xdr:spPr>
        <a:xfrm>
          <a:off x="3797300" y="66979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120650</xdr:rowOff>
    </xdr:from>
    <xdr:to>
      <xdr:col>15</xdr:col>
      <xdr:colOff>101600</xdr:colOff>
      <xdr:row>39</xdr:row>
      <xdr:rowOff>50800</xdr:rowOff>
    </xdr:to>
    <xdr:sp macro="" textlink="">
      <xdr:nvSpPr>
        <xdr:cNvPr id="77" name="楕円 76">
          <a:extLst>
            <a:ext uri="{FF2B5EF4-FFF2-40B4-BE49-F238E27FC236}">
              <a16:creationId xmlns:a16="http://schemas.microsoft.com/office/drawing/2014/main" id="{EAB03A77-545B-4543-972F-9082D7F983F7}"/>
            </a:ext>
          </a:extLst>
        </xdr:cNvPr>
        <xdr:cNvSpPr/>
      </xdr:nvSpPr>
      <xdr:spPr>
        <a:xfrm>
          <a:off x="2857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0</xdr:rowOff>
    </xdr:from>
    <xdr:to>
      <xdr:col>19</xdr:col>
      <xdr:colOff>177800</xdr:colOff>
      <xdr:row>39</xdr:row>
      <xdr:rowOff>11430</xdr:rowOff>
    </xdr:to>
    <xdr:cxnSp macro="">
      <xdr:nvCxnSpPr>
        <xdr:cNvPr id="78" name="直線コネクタ 77">
          <a:extLst>
            <a:ext uri="{FF2B5EF4-FFF2-40B4-BE49-F238E27FC236}">
              <a16:creationId xmlns:a16="http://schemas.microsoft.com/office/drawing/2014/main" id="{48D33E44-85E0-4268-ABDE-BBEEA75FF4CC}"/>
            </a:ext>
          </a:extLst>
        </xdr:cNvPr>
        <xdr:cNvCxnSpPr/>
      </xdr:nvCxnSpPr>
      <xdr:spPr>
        <a:xfrm>
          <a:off x="2908300" y="668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101600</xdr:rowOff>
    </xdr:from>
    <xdr:to>
      <xdr:col>10</xdr:col>
      <xdr:colOff>165100</xdr:colOff>
      <xdr:row>39</xdr:row>
      <xdr:rowOff>31750</xdr:rowOff>
    </xdr:to>
    <xdr:sp macro="" textlink="">
      <xdr:nvSpPr>
        <xdr:cNvPr id="79" name="楕円 78">
          <a:extLst>
            <a:ext uri="{FF2B5EF4-FFF2-40B4-BE49-F238E27FC236}">
              <a16:creationId xmlns:a16="http://schemas.microsoft.com/office/drawing/2014/main" id="{B103C2D4-929A-4950-85A3-81785186A1E6}"/>
            </a:ext>
          </a:extLst>
        </xdr:cNvPr>
        <xdr:cNvSpPr/>
      </xdr:nvSpPr>
      <xdr:spPr>
        <a:xfrm>
          <a:off x="196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152400</xdr:rowOff>
    </xdr:from>
    <xdr:to>
      <xdr:col>15</xdr:col>
      <xdr:colOff>50800</xdr:colOff>
      <xdr:row>39</xdr:row>
      <xdr:rowOff>0</xdr:rowOff>
    </xdr:to>
    <xdr:cxnSp macro="">
      <xdr:nvCxnSpPr>
        <xdr:cNvPr id="80" name="直線コネクタ 79">
          <a:extLst>
            <a:ext uri="{FF2B5EF4-FFF2-40B4-BE49-F238E27FC236}">
              <a16:creationId xmlns:a16="http://schemas.microsoft.com/office/drawing/2014/main" id="{11CC5183-9925-4CD5-87EC-6225D5C03B6D}"/>
            </a:ext>
          </a:extLst>
        </xdr:cNvPr>
        <xdr:cNvCxnSpPr/>
      </xdr:nvCxnSpPr>
      <xdr:spPr>
        <a:xfrm>
          <a:off x="2019300" y="6667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65405</xdr:rowOff>
    </xdr:from>
    <xdr:to>
      <xdr:col>6</xdr:col>
      <xdr:colOff>38100</xdr:colOff>
      <xdr:row>38</xdr:row>
      <xdr:rowOff>167005</xdr:rowOff>
    </xdr:to>
    <xdr:sp macro="" textlink="">
      <xdr:nvSpPr>
        <xdr:cNvPr id="81" name="楕円 80">
          <a:extLst>
            <a:ext uri="{FF2B5EF4-FFF2-40B4-BE49-F238E27FC236}">
              <a16:creationId xmlns:a16="http://schemas.microsoft.com/office/drawing/2014/main" id="{A81E1675-F568-4586-BA34-C72ECA624BD7}"/>
            </a:ext>
          </a:extLst>
        </xdr:cNvPr>
        <xdr:cNvSpPr/>
      </xdr:nvSpPr>
      <xdr:spPr>
        <a:xfrm>
          <a:off x="1079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116205</xdr:rowOff>
    </xdr:from>
    <xdr:to>
      <xdr:col>10</xdr:col>
      <xdr:colOff>114300</xdr:colOff>
      <xdr:row>38</xdr:row>
      <xdr:rowOff>152400</xdr:rowOff>
    </xdr:to>
    <xdr:cxnSp macro="">
      <xdr:nvCxnSpPr>
        <xdr:cNvPr id="82" name="直線コネクタ 81">
          <a:extLst>
            <a:ext uri="{FF2B5EF4-FFF2-40B4-BE49-F238E27FC236}">
              <a16:creationId xmlns:a16="http://schemas.microsoft.com/office/drawing/2014/main" id="{0E9E64AC-3819-4237-84BA-A6B7411B38CE}"/>
            </a:ext>
          </a:extLst>
        </xdr:cNvPr>
        <xdr:cNvCxnSpPr/>
      </xdr:nvCxnSpPr>
      <xdr:spPr>
        <a:xfrm>
          <a:off x="1130300" y="6631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FD247971-FD10-4A43-9E63-F0D1075E7A8B}"/>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3CAED1E9-17EE-432E-8265-083F5B60F7D5}"/>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D19B9A20-4DE3-4635-9E51-88E823CDC96D}"/>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339BCB02-51B7-4DF7-93CE-B38F4F71287D}"/>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53357</xdr:rowOff>
    </xdr:from>
    <xdr:ext cx="405111" cy="259045"/>
    <xdr:sp macro="" textlink="">
      <xdr:nvSpPr>
        <xdr:cNvPr id="87" name="n_1mainValue【道路】&#10;有形固定資産減価償却率">
          <a:extLst>
            <a:ext uri="{FF2B5EF4-FFF2-40B4-BE49-F238E27FC236}">
              <a16:creationId xmlns:a16="http://schemas.microsoft.com/office/drawing/2014/main" id="{A914209D-3B13-4514-A415-2C7283CD81C4}"/>
            </a:ext>
          </a:extLst>
        </xdr:cNvPr>
        <xdr:cNvSpPr txBox="1"/>
      </xdr:nvSpPr>
      <xdr:spPr>
        <a:xfrm>
          <a:off x="3582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41927</xdr:rowOff>
    </xdr:from>
    <xdr:ext cx="405111" cy="259045"/>
    <xdr:sp macro="" textlink="">
      <xdr:nvSpPr>
        <xdr:cNvPr id="88" name="n_2mainValue【道路】&#10;有形固定資産減価償却率">
          <a:extLst>
            <a:ext uri="{FF2B5EF4-FFF2-40B4-BE49-F238E27FC236}">
              <a16:creationId xmlns:a16="http://schemas.microsoft.com/office/drawing/2014/main" id="{35587214-9B31-4ACE-B442-9BC55177DD8B}"/>
            </a:ext>
          </a:extLst>
        </xdr:cNvPr>
        <xdr:cNvSpPr txBox="1"/>
      </xdr:nvSpPr>
      <xdr:spPr>
        <a:xfrm>
          <a:off x="2705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22877</xdr:rowOff>
    </xdr:from>
    <xdr:ext cx="405111" cy="259045"/>
    <xdr:sp macro="" textlink="">
      <xdr:nvSpPr>
        <xdr:cNvPr id="89" name="n_3mainValue【道路】&#10;有形固定資産減価償却率">
          <a:extLst>
            <a:ext uri="{FF2B5EF4-FFF2-40B4-BE49-F238E27FC236}">
              <a16:creationId xmlns:a16="http://schemas.microsoft.com/office/drawing/2014/main" id="{CAC75C3A-3672-4E98-9614-65DED008684D}"/>
            </a:ext>
          </a:extLst>
        </xdr:cNvPr>
        <xdr:cNvSpPr txBox="1"/>
      </xdr:nvSpPr>
      <xdr:spPr>
        <a:xfrm>
          <a:off x="1816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158132</xdr:rowOff>
    </xdr:from>
    <xdr:ext cx="405111" cy="259045"/>
    <xdr:sp macro="" textlink="">
      <xdr:nvSpPr>
        <xdr:cNvPr id="90" name="n_4mainValue【道路】&#10;有形固定資産減価償却率">
          <a:extLst>
            <a:ext uri="{FF2B5EF4-FFF2-40B4-BE49-F238E27FC236}">
              <a16:creationId xmlns:a16="http://schemas.microsoft.com/office/drawing/2014/main" id="{E706AF1B-AA4B-4FAD-99F7-FE2E29D6CEA8}"/>
            </a:ext>
          </a:extLst>
        </xdr:cNvPr>
        <xdr:cNvSpPr txBox="1"/>
      </xdr:nvSpPr>
      <xdr:spPr>
        <a:xfrm>
          <a:off x="927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B6C03DF-E784-4337-8003-4828C5C3D1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3A09A59-C56B-416B-ACA7-E814BE2905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2371833-046C-4EF0-8E11-313C849A46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6E8BBED-225E-4E3B-B158-49B629AC05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7500943-19AF-49AA-9FF3-AED2CBE445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CC2565E-3404-4BEE-A124-94AE2F9C11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DEE85D9-19DF-4B24-889A-BD81095A9D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4B3B0D5-BE75-49FF-BB39-946FF797E78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852BA9C-C003-4B80-B5A6-CAB1362BB11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5DA7AE0-8B27-4F7A-B9EE-125AF32697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CDCF2F72-7FC9-46B0-BF9D-4ED20D06858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D4FD749D-7CFB-4145-9972-DB66E27BF1E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969F2652-ECCC-4FA6-BD59-39C3E360DC0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E279B07-EA5A-4958-8A37-D24151BB011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4B4E817A-893E-449B-AA90-9B4CD45038A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FFD961AF-34BD-4D20-96EF-5158A9D78BA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A4C29330-B34A-4386-BA04-E9C5F95BAD5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C41783AE-6AEC-4612-8D20-F3FDE84D0602}"/>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DE0933FB-6305-4D3E-8396-A89B4F1332C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5B7E4E28-E911-4BAD-8F29-207799DB969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300CC695-26D9-498D-BFE0-1768D9175EC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43166387-7745-48B4-B45E-CC54B4C1963D}"/>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CE486761-208D-4719-A7E3-4C1B2A8C4D7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EA3A7B57-1559-4546-ABB7-D8A1A46F375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AFFE72C3-54E3-45BB-A32D-80795B9E11D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E97A1F7-35C6-41E7-B3FB-DA7A54FC864F}"/>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49959B36-A098-4D00-89B4-3EA44893684C}"/>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9DEAE3AA-4C8E-4566-A28B-1D03D8617BA0}"/>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75665E31-413F-4309-9851-1E44BA5BDACE}"/>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1B975B42-2C8D-455A-A1F2-D98899C13C9A}"/>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40F0CB89-1316-4C10-BF6A-B2614770D549}"/>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70B9F0E3-EE6E-4FE9-B350-48BE449C8749}"/>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10AE3A0E-B944-45AE-8D59-0D6360FBB1D2}"/>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7478B7EB-3191-4109-9FB4-D1D9A83BBF79}"/>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820C22D6-20DB-4C01-B368-B32E95F65556}"/>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C50898F3-4889-4950-BB01-E31D1B6D5601}"/>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9B843C2-03D1-4986-873B-A32CD4C0B5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FA783C7-8C7A-4B8F-9781-DEA89672BBA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6723A4C-CDAC-4BCA-90A1-19D2288981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FA8BF9A-4F4A-410D-8371-4C38836DDB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60B0A01-CD12-413D-8AFE-0AD0A1208D8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80803</xdr:rowOff>
    </xdr:from>
    <xdr:to>
      <xdr:col>55</xdr:col>
      <xdr:colOff>50800</xdr:colOff>
      <xdr:row>37</xdr:row>
      <xdr:rowOff>10953</xdr:rowOff>
    </xdr:to>
    <xdr:sp macro="" textlink="">
      <xdr:nvSpPr>
        <xdr:cNvPr id="132" name="楕円 131">
          <a:extLst>
            <a:ext uri="{FF2B5EF4-FFF2-40B4-BE49-F238E27FC236}">
              <a16:creationId xmlns:a16="http://schemas.microsoft.com/office/drawing/2014/main" id="{E1C9441D-8523-459E-8EB0-1468D47E1F26}"/>
            </a:ext>
          </a:extLst>
        </xdr:cNvPr>
        <xdr:cNvSpPr/>
      </xdr:nvSpPr>
      <xdr:spPr>
        <a:xfrm>
          <a:off x="10426700" y="62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103680</xdr:rowOff>
    </xdr:from>
    <xdr:ext cx="534377" cy="259045"/>
    <xdr:sp macro="" textlink="">
      <xdr:nvSpPr>
        <xdr:cNvPr id="133" name="【道路】&#10;一人当たり延長該当値テキスト">
          <a:extLst>
            <a:ext uri="{FF2B5EF4-FFF2-40B4-BE49-F238E27FC236}">
              <a16:creationId xmlns:a16="http://schemas.microsoft.com/office/drawing/2014/main" id="{A3471B31-811B-48A3-9E30-8895FD56C40F}"/>
            </a:ext>
          </a:extLst>
        </xdr:cNvPr>
        <xdr:cNvSpPr txBox="1"/>
      </xdr:nvSpPr>
      <xdr:spPr>
        <a:xfrm>
          <a:off x="10515600" y="61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97001</xdr:rowOff>
    </xdr:from>
    <xdr:to>
      <xdr:col>50</xdr:col>
      <xdr:colOff>165100</xdr:colOff>
      <xdr:row>37</xdr:row>
      <xdr:rowOff>27151</xdr:rowOff>
    </xdr:to>
    <xdr:sp macro="" textlink="">
      <xdr:nvSpPr>
        <xdr:cNvPr id="134" name="楕円 133">
          <a:extLst>
            <a:ext uri="{FF2B5EF4-FFF2-40B4-BE49-F238E27FC236}">
              <a16:creationId xmlns:a16="http://schemas.microsoft.com/office/drawing/2014/main" id="{4BEF0A35-6CEF-4932-9D7B-745F8B9603EB}"/>
            </a:ext>
          </a:extLst>
        </xdr:cNvPr>
        <xdr:cNvSpPr/>
      </xdr:nvSpPr>
      <xdr:spPr>
        <a:xfrm>
          <a:off x="9588500" y="62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131603</xdr:rowOff>
    </xdr:from>
    <xdr:to>
      <xdr:col>55</xdr:col>
      <xdr:colOff>0</xdr:colOff>
      <xdr:row>36</xdr:row>
      <xdr:rowOff>147801</xdr:rowOff>
    </xdr:to>
    <xdr:cxnSp macro="">
      <xdr:nvCxnSpPr>
        <xdr:cNvPr id="135" name="直線コネクタ 134">
          <a:extLst>
            <a:ext uri="{FF2B5EF4-FFF2-40B4-BE49-F238E27FC236}">
              <a16:creationId xmlns:a16="http://schemas.microsoft.com/office/drawing/2014/main" id="{4927A6CE-BC5E-4D78-B0D1-D2C0B7F0D40D}"/>
            </a:ext>
          </a:extLst>
        </xdr:cNvPr>
        <xdr:cNvCxnSpPr/>
      </xdr:nvCxnSpPr>
      <xdr:spPr>
        <a:xfrm flipV="1">
          <a:off x="9639300" y="6303803"/>
          <a:ext cx="8382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102683</xdr:rowOff>
    </xdr:from>
    <xdr:to>
      <xdr:col>46</xdr:col>
      <xdr:colOff>38100</xdr:colOff>
      <xdr:row>37</xdr:row>
      <xdr:rowOff>32833</xdr:rowOff>
    </xdr:to>
    <xdr:sp macro="" textlink="">
      <xdr:nvSpPr>
        <xdr:cNvPr id="136" name="楕円 135">
          <a:extLst>
            <a:ext uri="{FF2B5EF4-FFF2-40B4-BE49-F238E27FC236}">
              <a16:creationId xmlns:a16="http://schemas.microsoft.com/office/drawing/2014/main" id="{099A622A-B9B1-4DA9-ACD7-3B1F42F4BC81}"/>
            </a:ext>
          </a:extLst>
        </xdr:cNvPr>
        <xdr:cNvSpPr/>
      </xdr:nvSpPr>
      <xdr:spPr>
        <a:xfrm>
          <a:off x="8699500" y="62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147801</xdr:rowOff>
    </xdr:from>
    <xdr:to>
      <xdr:col>50</xdr:col>
      <xdr:colOff>114300</xdr:colOff>
      <xdr:row>36</xdr:row>
      <xdr:rowOff>153483</xdr:rowOff>
    </xdr:to>
    <xdr:cxnSp macro="">
      <xdr:nvCxnSpPr>
        <xdr:cNvPr id="137" name="直線コネクタ 136">
          <a:extLst>
            <a:ext uri="{FF2B5EF4-FFF2-40B4-BE49-F238E27FC236}">
              <a16:creationId xmlns:a16="http://schemas.microsoft.com/office/drawing/2014/main" id="{31E78682-F5C2-4C06-B783-0F7CD40429B2}"/>
            </a:ext>
          </a:extLst>
        </xdr:cNvPr>
        <xdr:cNvCxnSpPr/>
      </xdr:nvCxnSpPr>
      <xdr:spPr>
        <a:xfrm flipV="1">
          <a:off x="8750300" y="6320001"/>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115142</xdr:rowOff>
    </xdr:from>
    <xdr:to>
      <xdr:col>41</xdr:col>
      <xdr:colOff>101600</xdr:colOff>
      <xdr:row>37</xdr:row>
      <xdr:rowOff>45292</xdr:rowOff>
    </xdr:to>
    <xdr:sp macro="" textlink="">
      <xdr:nvSpPr>
        <xdr:cNvPr id="138" name="楕円 137">
          <a:extLst>
            <a:ext uri="{FF2B5EF4-FFF2-40B4-BE49-F238E27FC236}">
              <a16:creationId xmlns:a16="http://schemas.microsoft.com/office/drawing/2014/main" id="{069A454A-B95C-49BB-8AC0-44BECEDA4B52}"/>
            </a:ext>
          </a:extLst>
        </xdr:cNvPr>
        <xdr:cNvSpPr/>
      </xdr:nvSpPr>
      <xdr:spPr>
        <a:xfrm>
          <a:off x="7810500" y="628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153483</xdr:rowOff>
    </xdr:from>
    <xdr:to>
      <xdr:col>45</xdr:col>
      <xdr:colOff>177800</xdr:colOff>
      <xdr:row>36</xdr:row>
      <xdr:rowOff>165942</xdr:rowOff>
    </xdr:to>
    <xdr:cxnSp macro="">
      <xdr:nvCxnSpPr>
        <xdr:cNvPr id="139" name="直線コネクタ 138">
          <a:extLst>
            <a:ext uri="{FF2B5EF4-FFF2-40B4-BE49-F238E27FC236}">
              <a16:creationId xmlns:a16="http://schemas.microsoft.com/office/drawing/2014/main" id="{AEDF5079-FA13-428A-9526-64F61DF96939}"/>
            </a:ext>
          </a:extLst>
        </xdr:cNvPr>
        <xdr:cNvCxnSpPr/>
      </xdr:nvCxnSpPr>
      <xdr:spPr>
        <a:xfrm flipV="1">
          <a:off x="7861300" y="6325683"/>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143733</xdr:rowOff>
    </xdr:from>
    <xdr:to>
      <xdr:col>36</xdr:col>
      <xdr:colOff>165100</xdr:colOff>
      <xdr:row>37</xdr:row>
      <xdr:rowOff>73883</xdr:rowOff>
    </xdr:to>
    <xdr:sp macro="" textlink="">
      <xdr:nvSpPr>
        <xdr:cNvPr id="140" name="楕円 139">
          <a:extLst>
            <a:ext uri="{FF2B5EF4-FFF2-40B4-BE49-F238E27FC236}">
              <a16:creationId xmlns:a16="http://schemas.microsoft.com/office/drawing/2014/main" id="{90326186-8B95-4679-A566-D1045B19ECE2}"/>
            </a:ext>
          </a:extLst>
        </xdr:cNvPr>
        <xdr:cNvSpPr/>
      </xdr:nvSpPr>
      <xdr:spPr>
        <a:xfrm>
          <a:off x="6921500" y="63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165942</xdr:rowOff>
    </xdr:from>
    <xdr:to>
      <xdr:col>41</xdr:col>
      <xdr:colOff>50800</xdr:colOff>
      <xdr:row>37</xdr:row>
      <xdr:rowOff>23083</xdr:rowOff>
    </xdr:to>
    <xdr:cxnSp macro="">
      <xdr:nvCxnSpPr>
        <xdr:cNvPr id="141" name="直線コネクタ 140">
          <a:extLst>
            <a:ext uri="{FF2B5EF4-FFF2-40B4-BE49-F238E27FC236}">
              <a16:creationId xmlns:a16="http://schemas.microsoft.com/office/drawing/2014/main" id="{93302B8D-8E36-4786-A220-16BEDC346603}"/>
            </a:ext>
          </a:extLst>
        </xdr:cNvPr>
        <xdr:cNvCxnSpPr/>
      </xdr:nvCxnSpPr>
      <xdr:spPr>
        <a:xfrm flipV="1">
          <a:off x="6972300" y="6338142"/>
          <a:ext cx="889000" cy="2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a:extLst>
            <a:ext uri="{FF2B5EF4-FFF2-40B4-BE49-F238E27FC236}">
              <a16:creationId xmlns:a16="http://schemas.microsoft.com/office/drawing/2014/main" id="{179169B2-F486-4C6B-9C11-A9400E4387DB}"/>
            </a:ext>
          </a:extLst>
        </xdr:cNvPr>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a:extLst>
            <a:ext uri="{FF2B5EF4-FFF2-40B4-BE49-F238E27FC236}">
              <a16:creationId xmlns:a16="http://schemas.microsoft.com/office/drawing/2014/main" id="{C0256D99-8524-4ACF-A802-FEFE942A060A}"/>
            </a:ext>
          </a:extLst>
        </xdr:cNvPr>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a:extLst>
            <a:ext uri="{FF2B5EF4-FFF2-40B4-BE49-F238E27FC236}">
              <a16:creationId xmlns:a16="http://schemas.microsoft.com/office/drawing/2014/main" id="{D486D26F-5323-49AD-8EF9-9BD3F68CF53B}"/>
            </a:ext>
          </a:extLst>
        </xdr:cNvPr>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a:extLst>
            <a:ext uri="{FF2B5EF4-FFF2-40B4-BE49-F238E27FC236}">
              <a16:creationId xmlns:a16="http://schemas.microsoft.com/office/drawing/2014/main" id="{EA7D4780-45FE-4FB7-A92B-7F5E217F0976}"/>
            </a:ext>
          </a:extLst>
        </xdr:cNvPr>
        <xdr:cNvSpPr txBox="1"/>
      </xdr:nvSpPr>
      <xdr:spPr>
        <a:xfrm>
          <a:off x="6705111" y="6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43678</xdr:rowOff>
    </xdr:from>
    <xdr:ext cx="534377" cy="259045"/>
    <xdr:sp macro="" textlink="">
      <xdr:nvSpPr>
        <xdr:cNvPr id="146" name="n_1mainValue【道路】&#10;一人当たり延長">
          <a:extLst>
            <a:ext uri="{FF2B5EF4-FFF2-40B4-BE49-F238E27FC236}">
              <a16:creationId xmlns:a16="http://schemas.microsoft.com/office/drawing/2014/main" id="{7DD09059-6A3E-411E-9E8D-4AE82780F4C0}"/>
            </a:ext>
          </a:extLst>
        </xdr:cNvPr>
        <xdr:cNvSpPr txBox="1"/>
      </xdr:nvSpPr>
      <xdr:spPr>
        <a:xfrm>
          <a:off x="9359411" y="604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49360</xdr:rowOff>
    </xdr:from>
    <xdr:ext cx="534377" cy="259045"/>
    <xdr:sp macro="" textlink="">
      <xdr:nvSpPr>
        <xdr:cNvPr id="147" name="n_2mainValue【道路】&#10;一人当たり延長">
          <a:extLst>
            <a:ext uri="{FF2B5EF4-FFF2-40B4-BE49-F238E27FC236}">
              <a16:creationId xmlns:a16="http://schemas.microsoft.com/office/drawing/2014/main" id="{B1554E1D-1397-4C21-855F-E710A4AF087C}"/>
            </a:ext>
          </a:extLst>
        </xdr:cNvPr>
        <xdr:cNvSpPr txBox="1"/>
      </xdr:nvSpPr>
      <xdr:spPr>
        <a:xfrm>
          <a:off x="8483111" y="60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61819</xdr:rowOff>
    </xdr:from>
    <xdr:ext cx="534377" cy="259045"/>
    <xdr:sp macro="" textlink="">
      <xdr:nvSpPr>
        <xdr:cNvPr id="148" name="n_3mainValue【道路】&#10;一人当たり延長">
          <a:extLst>
            <a:ext uri="{FF2B5EF4-FFF2-40B4-BE49-F238E27FC236}">
              <a16:creationId xmlns:a16="http://schemas.microsoft.com/office/drawing/2014/main" id="{5FBAEDF8-89BC-42D0-8971-988256434367}"/>
            </a:ext>
          </a:extLst>
        </xdr:cNvPr>
        <xdr:cNvSpPr txBox="1"/>
      </xdr:nvSpPr>
      <xdr:spPr>
        <a:xfrm>
          <a:off x="7594111" y="606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90410</xdr:rowOff>
    </xdr:from>
    <xdr:ext cx="534377" cy="259045"/>
    <xdr:sp macro="" textlink="">
      <xdr:nvSpPr>
        <xdr:cNvPr id="149" name="n_4mainValue【道路】&#10;一人当たり延長">
          <a:extLst>
            <a:ext uri="{FF2B5EF4-FFF2-40B4-BE49-F238E27FC236}">
              <a16:creationId xmlns:a16="http://schemas.microsoft.com/office/drawing/2014/main" id="{411A1377-1328-4528-B8DF-C4E0D6FD6AEF}"/>
            </a:ext>
          </a:extLst>
        </xdr:cNvPr>
        <xdr:cNvSpPr txBox="1"/>
      </xdr:nvSpPr>
      <xdr:spPr>
        <a:xfrm>
          <a:off x="6705111" y="609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21701827-4224-4480-A13B-D6420E087E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F2EE841B-6ADB-4E64-A351-7BE2B74E2DF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F0B06B3-00CF-4AEA-B4BA-59D93293B9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30468C4-A700-4C55-B91E-9CCE1F2C18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F6457029-92FD-4D28-B530-5854E90254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C09F281B-5672-45C1-B1EC-7C90B710001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1CA7F127-CE38-41E6-A3F2-A251FEC362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475F27E-6E5C-44DB-9009-455B58DE6A4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DA8FD9CF-4476-4F5C-8EAF-D99083BDA7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F716E968-0C80-4DAD-AA1C-87514653BC9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68D39603-28F8-4A4E-A912-22F315F5CB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444DF559-570D-4187-A636-F4BA7D79C99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7BE77431-55DA-4A61-8F14-057A2CCA7CB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BCB7B852-16FD-4E28-AA26-DE23CC9B847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C862A215-690C-4D8A-8E84-7E050372FED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18754E46-0585-49A9-AD36-8829FB1ABCA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84C6EBA5-F580-454E-83A8-3DF5823326E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2DE52363-2CCC-4588-A961-56286D0E9D4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4B6A2240-11CA-405A-B940-1B8B8A12B1A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A8EF6BFE-C165-4417-BEDE-05325EFB14F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9A2C92AF-A99D-4A13-97CA-0E7C55D91CD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DE5854A8-8CC5-4C1C-B27E-DED68DC9014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10E039D6-38E8-4CEE-AA3B-F772A2C1307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2B98EF2B-F380-425C-9C45-6E0991BAF58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10E40346-374D-42DB-BCA2-5772B57CBC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F6C7C235-C451-41B2-BA93-B9C45BA400B0}"/>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7D6F59FC-9214-40FD-A75E-3D3893731F18}"/>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D299BF94-CB26-4EAE-9B55-BB49D51681DA}"/>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E7D85F75-F16F-494B-9345-CB2A5A3CE45F}"/>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10514C03-EAF3-4AD3-A96C-590DF53D6216}"/>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7C08E883-BEDD-47C5-81B4-02B88A1E56BB}"/>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EC0F7FC5-219F-4281-A019-4060819A5397}"/>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BEB4AE6A-3223-4910-AD16-F3436857C3C2}"/>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8AB73ACF-612A-4D2E-B4C0-C39113716447}"/>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2CF55B03-5AAD-4FFE-A00B-B37ECBFF0B81}"/>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22BE96DE-4E35-4254-8428-77522476D1EF}"/>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C3B35C5-2868-47AF-BF33-C6D5DECC9F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19C214E-302D-42F5-BAAC-5B514495FC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878EAE2-AA42-4A62-BC86-D7270FAE6D9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24B0B4F-2156-47A7-8B05-A3EE4F0DAFB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7BA7FF0F-F84C-4684-9F82-AF2266E9688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91" name="楕円 190">
          <a:extLst>
            <a:ext uri="{FF2B5EF4-FFF2-40B4-BE49-F238E27FC236}">
              <a16:creationId xmlns:a16="http://schemas.microsoft.com/office/drawing/2014/main" id="{59040910-A665-4D26-B856-CC27384F78CA}"/>
            </a:ext>
          </a:extLst>
        </xdr:cNvPr>
        <xdr:cNvSpPr/>
      </xdr:nvSpPr>
      <xdr:spPr>
        <a:xfrm>
          <a:off x="4584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AA8B730D-8586-441D-8695-D28909409589}"/>
            </a:ext>
          </a:extLst>
        </xdr:cNvPr>
        <xdr:cNvSpPr txBox="1"/>
      </xdr:nvSpPr>
      <xdr:spPr>
        <a:xfrm>
          <a:off x="46736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93" name="楕円 192">
          <a:extLst>
            <a:ext uri="{FF2B5EF4-FFF2-40B4-BE49-F238E27FC236}">
              <a16:creationId xmlns:a16="http://schemas.microsoft.com/office/drawing/2014/main" id="{3CE05882-BB02-41F3-8FC9-B5755C4DFFB5}"/>
            </a:ext>
          </a:extLst>
        </xdr:cNvPr>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81643</xdr:rowOff>
    </xdr:to>
    <xdr:cxnSp macro="">
      <xdr:nvCxnSpPr>
        <xdr:cNvPr id="194" name="直線コネクタ 193">
          <a:extLst>
            <a:ext uri="{FF2B5EF4-FFF2-40B4-BE49-F238E27FC236}">
              <a16:creationId xmlns:a16="http://schemas.microsoft.com/office/drawing/2014/main" id="{FD373172-3925-4171-8E65-A53A3A2633E7}"/>
            </a:ext>
          </a:extLst>
        </xdr:cNvPr>
        <xdr:cNvCxnSpPr/>
      </xdr:nvCxnSpPr>
      <xdr:spPr>
        <a:xfrm>
          <a:off x="3797300" y="1034741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5" name="楕円 194">
          <a:extLst>
            <a:ext uri="{FF2B5EF4-FFF2-40B4-BE49-F238E27FC236}">
              <a16:creationId xmlns:a16="http://schemas.microsoft.com/office/drawing/2014/main" id="{5F12E37B-1206-4DBE-B8C5-7EE886319A4C}"/>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60416</xdr:rowOff>
    </xdr:to>
    <xdr:cxnSp macro="">
      <xdr:nvCxnSpPr>
        <xdr:cNvPr id="196" name="直線コネクタ 195">
          <a:extLst>
            <a:ext uri="{FF2B5EF4-FFF2-40B4-BE49-F238E27FC236}">
              <a16:creationId xmlns:a16="http://schemas.microsoft.com/office/drawing/2014/main" id="{92EFA72D-1439-4E1F-8275-E3D7F5E37CC5}"/>
            </a:ext>
          </a:extLst>
        </xdr:cNvPr>
        <xdr:cNvCxnSpPr/>
      </xdr:nvCxnSpPr>
      <xdr:spPr>
        <a:xfrm>
          <a:off x="2908300" y="103327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169635</xdr:rowOff>
    </xdr:from>
    <xdr:to>
      <xdr:col>10</xdr:col>
      <xdr:colOff>165100</xdr:colOff>
      <xdr:row>62</xdr:row>
      <xdr:rowOff>99785</xdr:rowOff>
    </xdr:to>
    <xdr:sp macro="" textlink="">
      <xdr:nvSpPr>
        <xdr:cNvPr id="197" name="楕円 196">
          <a:extLst>
            <a:ext uri="{FF2B5EF4-FFF2-40B4-BE49-F238E27FC236}">
              <a16:creationId xmlns:a16="http://schemas.microsoft.com/office/drawing/2014/main" id="{2E99681C-2B82-4292-91C2-A01AAA9A0623}"/>
            </a:ext>
          </a:extLst>
        </xdr:cNvPr>
        <xdr:cNvSpPr/>
      </xdr:nvSpPr>
      <xdr:spPr>
        <a:xfrm>
          <a:off x="1968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62</xdr:row>
      <xdr:rowOff>48985</xdr:rowOff>
    </xdr:to>
    <xdr:cxnSp macro="">
      <xdr:nvCxnSpPr>
        <xdr:cNvPr id="198" name="直線コネクタ 197">
          <a:extLst>
            <a:ext uri="{FF2B5EF4-FFF2-40B4-BE49-F238E27FC236}">
              <a16:creationId xmlns:a16="http://schemas.microsoft.com/office/drawing/2014/main" id="{8A0AD80E-59C9-4903-ACB8-A5936F12258A}"/>
            </a:ext>
          </a:extLst>
        </xdr:cNvPr>
        <xdr:cNvCxnSpPr/>
      </xdr:nvCxnSpPr>
      <xdr:spPr>
        <a:xfrm flipV="1">
          <a:off x="2019300" y="10332720"/>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145143</xdr:rowOff>
    </xdr:from>
    <xdr:to>
      <xdr:col>6</xdr:col>
      <xdr:colOff>38100</xdr:colOff>
      <xdr:row>62</xdr:row>
      <xdr:rowOff>75293</xdr:rowOff>
    </xdr:to>
    <xdr:sp macro="" textlink="">
      <xdr:nvSpPr>
        <xdr:cNvPr id="199" name="楕円 198">
          <a:extLst>
            <a:ext uri="{FF2B5EF4-FFF2-40B4-BE49-F238E27FC236}">
              <a16:creationId xmlns:a16="http://schemas.microsoft.com/office/drawing/2014/main" id="{08E56D5E-44F7-45D7-93AD-47C11C8B5DB2}"/>
            </a:ext>
          </a:extLst>
        </xdr:cNvPr>
        <xdr:cNvSpPr/>
      </xdr:nvSpPr>
      <xdr:spPr>
        <a:xfrm>
          <a:off x="1079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24493</xdr:rowOff>
    </xdr:from>
    <xdr:to>
      <xdr:col>10</xdr:col>
      <xdr:colOff>114300</xdr:colOff>
      <xdr:row>62</xdr:row>
      <xdr:rowOff>48985</xdr:rowOff>
    </xdr:to>
    <xdr:cxnSp macro="">
      <xdr:nvCxnSpPr>
        <xdr:cNvPr id="200" name="直線コネクタ 199">
          <a:extLst>
            <a:ext uri="{FF2B5EF4-FFF2-40B4-BE49-F238E27FC236}">
              <a16:creationId xmlns:a16="http://schemas.microsoft.com/office/drawing/2014/main" id="{01B4C446-20BE-45C7-8113-5DB709499344}"/>
            </a:ext>
          </a:extLst>
        </xdr:cNvPr>
        <xdr:cNvCxnSpPr/>
      </xdr:nvCxnSpPr>
      <xdr:spPr>
        <a:xfrm>
          <a:off x="1130300" y="1065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AEAF9E18-6D85-4C06-AAE2-4E16FB7BC4AD}"/>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27D27EDF-2A08-46F2-B001-5AFE47BC0879}"/>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F1E6742A-7AF3-4761-AB61-0B1166628D37}"/>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5E95FCCF-18A1-4CD2-BE4D-F99EB98B44BF}"/>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63AE4D99-855A-45E6-B575-8BCE0F93802E}"/>
            </a:ext>
          </a:extLst>
        </xdr:cNvPr>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5DC915AA-CCBD-4730-9A28-9DBF8CE25F16}"/>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90912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4F32648C-2F51-46C6-9EB7-C933D2FB332E}"/>
            </a:ext>
          </a:extLst>
        </xdr:cNvPr>
        <xdr:cNvSpPr txBox="1"/>
      </xdr:nvSpPr>
      <xdr:spPr>
        <a:xfrm>
          <a:off x="1816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66420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F6A00687-741F-415F-A689-803A3A9A7953}"/>
            </a:ext>
          </a:extLst>
        </xdr:cNvPr>
        <xdr:cNvSpPr txBox="1"/>
      </xdr:nvSpPr>
      <xdr:spPr>
        <a:xfrm>
          <a:off x="927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F132F280-8F35-4F24-80C5-8FD1ED49B9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97DC19D5-E96B-4DC5-A656-0833922EF8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EB19F6C7-0BA0-4492-A399-86A4191624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90AAEA44-41A8-48A6-A4E7-AF3BC22D386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7EC4AE5-7499-462D-B18A-90F730DCD0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E0E9B7A-B239-4236-A902-BC5A096663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1E8EA957-3EB0-48F7-B667-8931A4B24F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6D4A7D0-F222-4E47-88D6-3C904972573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FCCA9D21-88B0-4257-B2E3-9A350531B96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5E18FE9-858E-4DCA-AD87-4496DB0D15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3FDD2D03-0705-4E3F-B4CA-0781B67CC39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78730578-A2C5-41E0-A87D-50E08CDC20E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F160BCE5-C701-4110-BFFA-8E919CEDA26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6C9464B8-35B7-4ACF-AD67-21CFCE5BDDF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CB7F3D32-7F37-4FDF-BE33-65D122AC98F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421D9C8B-A6EE-43EF-9E88-06CB2D2CB37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85AB5970-E202-4D7A-BB9D-27065DB1EE6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8EAC87EF-5BBD-4178-9EBE-AC3D6B0AA98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3AC87A5-2105-4241-9E35-772836BC892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DA3C59A-D796-4FD7-B8CD-83D19428547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EC13EFA-1C76-4493-915C-A7C4BAE48EE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154FDDB1-FD19-453A-811F-874961BA222E}"/>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405C7966-9EFF-4EC7-84A2-7408C4F5990F}"/>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DBE2772E-2DD0-4AFB-9905-31D912254BEA}"/>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EB5C264-9320-4944-862F-EE4D1AF3EF88}"/>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C8E8AE6F-D87B-431C-9DA0-B0801DEA2328}"/>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BE20800C-FF40-4C08-9A8C-7BF325CF58F5}"/>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969A211F-FF17-4CD3-B3F8-33867C674DC9}"/>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88005D52-A0DE-4051-8081-92CE07FFE6CA}"/>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8F9AE6B6-0ABC-44EF-B6F8-101DCE7BE789}"/>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1FCE0C63-19C0-41B6-989B-C084E2ED633A}"/>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63B65EDD-2A7D-410B-9492-5A9792A383D8}"/>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A85EB20-BC8D-455A-9D5B-3371E4721F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FF78A6F-6A02-4FD3-8E7E-6ED8624F3A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5B5EDCA-383A-4B6D-AF29-285D67B516D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039A074-1134-4AD5-87AA-D2FE2E38B2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7FC3337-977A-47F3-BD82-0C66BD8AEE6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2698</xdr:rowOff>
    </xdr:from>
    <xdr:to>
      <xdr:col>55</xdr:col>
      <xdr:colOff>50800</xdr:colOff>
      <xdr:row>63</xdr:row>
      <xdr:rowOff>104298</xdr:rowOff>
    </xdr:to>
    <xdr:sp macro="" textlink="">
      <xdr:nvSpPr>
        <xdr:cNvPr id="246" name="楕円 245">
          <a:extLst>
            <a:ext uri="{FF2B5EF4-FFF2-40B4-BE49-F238E27FC236}">
              <a16:creationId xmlns:a16="http://schemas.microsoft.com/office/drawing/2014/main" id="{2C4C528F-D71B-4D4E-93D4-ECE3E79DB6BF}"/>
            </a:ext>
          </a:extLst>
        </xdr:cNvPr>
        <xdr:cNvSpPr/>
      </xdr:nvSpPr>
      <xdr:spPr>
        <a:xfrm>
          <a:off x="10426700" y="1080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89075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7D555E7-3C7A-4CB6-AA57-6DAB9CC33167}"/>
            </a:ext>
          </a:extLst>
        </xdr:cNvPr>
        <xdr:cNvSpPr txBox="1"/>
      </xdr:nvSpPr>
      <xdr:spPr>
        <a:xfrm>
          <a:off x="10515600" y="107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4521</xdr:rowOff>
    </xdr:from>
    <xdr:to>
      <xdr:col>50</xdr:col>
      <xdr:colOff>165100</xdr:colOff>
      <xdr:row>63</xdr:row>
      <xdr:rowOff>106121</xdr:rowOff>
    </xdr:to>
    <xdr:sp macro="" textlink="">
      <xdr:nvSpPr>
        <xdr:cNvPr id="248" name="楕円 247">
          <a:extLst>
            <a:ext uri="{FF2B5EF4-FFF2-40B4-BE49-F238E27FC236}">
              <a16:creationId xmlns:a16="http://schemas.microsoft.com/office/drawing/2014/main" id="{97830AE6-35BC-4832-BDF8-C9F139692A0F}"/>
            </a:ext>
          </a:extLst>
        </xdr:cNvPr>
        <xdr:cNvSpPr/>
      </xdr:nvSpPr>
      <xdr:spPr>
        <a:xfrm>
          <a:off x="95885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53498</xdr:rowOff>
    </xdr:from>
    <xdr:to>
      <xdr:col>55</xdr:col>
      <xdr:colOff>0</xdr:colOff>
      <xdr:row>63</xdr:row>
      <xdr:rowOff>55321</xdr:rowOff>
    </xdr:to>
    <xdr:cxnSp macro="">
      <xdr:nvCxnSpPr>
        <xdr:cNvPr id="249" name="直線コネクタ 248">
          <a:extLst>
            <a:ext uri="{FF2B5EF4-FFF2-40B4-BE49-F238E27FC236}">
              <a16:creationId xmlns:a16="http://schemas.microsoft.com/office/drawing/2014/main" id="{9F1D1199-CB90-4399-8F71-0C19B4EDDF81}"/>
            </a:ext>
          </a:extLst>
        </xdr:cNvPr>
        <xdr:cNvCxnSpPr/>
      </xdr:nvCxnSpPr>
      <xdr:spPr>
        <a:xfrm flipV="1">
          <a:off x="9639300" y="10854848"/>
          <a:ext cx="8382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8094</xdr:rowOff>
    </xdr:from>
    <xdr:to>
      <xdr:col>46</xdr:col>
      <xdr:colOff>38100</xdr:colOff>
      <xdr:row>63</xdr:row>
      <xdr:rowOff>109694</xdr:rowOff>
    </xdr:to>
    <xdr:sp macro="" textlink="">
      <xdr:nvSpPr>
        <xdr:cNvPr id="250" name="楕円 249">
          <a:extLst>
            <a:ext uri="{FF2B5EF4-FFF2-40B4-BE49-F238E27FC236}">
              <a16:creationId xmlns:a16="http://schemas.microsoft.com/office/drawing/2014/main" id="{5E7C24EB-7A1B-4A26-B4E7-0325E7B69F21}"/>
            </a:ext>
          </a:extLst>
        </xdr:cNvPr>
        <xdr:cNvSpPr/>
      </xdr:nvSpPr>
      <xdr:spPr>
        <a:xfrm>
          <a:off x="8699500" y="108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55321</xdr:rowOff>
    </xdr:from>
    <xdr:to>
      <xdr:col>50</xdr:col>
      <xdr:colOff>114300</xdr:colOff>
      <xdr:row>63</xdr:row>
      <xdr:rowOff>58894</xdr:rowOff>
    </xdr:to>
    <xdr:cxnSp macro="">
      <xdr:nvCxnSpPr>
        <xdr:cNvPr id="251" name="直線コネクタ 250">
          <a:extLst>
            <a:ext uri="{FF2B5EF4-FFF2-40B4-BE49-F238E27FC236}">
              <a16:creationId xmlns:a16="http://schemas.microsoft.com/office/drawing/2014/main" id="{6D49547E-B338-4556-9EE3-906BE91C7335}"/>
            </a:ext>
          </a:extLst>
        </xdr:cNvPr>
        <xdr:cNvCxnSpPr/>
      </xdr:nvCxnSpPr>
      <xdr:spPr>
        <a:xfrm flipV="1">
          <a:off x="8750300" y="10856671"/>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42273</xdr:rowOff>
    </xdr:from>
    <xdr:to>
      <xdr:col>41</xdr:col>
      <xdr:colOff>101600</xdr:colOff>
      <xdr:row>63</xdr:row>
      <xdr:rowOff>143873</xdr:rowOff>
    </xdr:to>
    <xdr:sp macro="" textlink="">
      <xdr:nvSpPr>
        <xdr:cNvPr id="252" name="楕円 251">
          <a:extLst>
            <a:ext uri="{FF2B5EF4-FFF2-40B4-BE49-F238E27FC236}">
              <a16:creationId xmlns:a16="http://schemas.microsoft.com/office/drawing/2014/main" id="{AB79CBCE-4572-4055-8D9E-175C11FFACAE}"/>
            </a:ext>
          </a:extLst>
        </xdr:cNvPr>
        <xdr:cNvSpPr/>
      </xdr:nvSpPr>
      <xdr:spPr>
        <a:xfrm>
          <a:off x="7810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58894</xdr:rowOff>
    </xdr:from>
    <xdr:to>
      <xdr:col>45</xdr:col>
      <xdr:colOff>177800</xdr:colOff>
      <xdr:row>63</xdr:row>
      <xdr:rowOff>93073</xdr:rowOff>
    </xdr:to>
    <xdr:cxnSp macro="">
      <xdr:nvCxnSpPr>
        <xdr:cNvPr id="253" name="直線コネクタ 252">
          <a:extLst>
            <a:ext uri="{FF2B5EF4-FFF2-40B4-BE49-F238E27FC236}">
              <a16:creationId xmlns:a16="http://schemas.microsoft.com/office/drawing/2014/main" id="{28C556EE-58B6-459F-ABA4-1D4A03691AF1}"/>
            </a:ext>
          </a:extLst>
        </xdr:cNvPr>
        <xdr:cNvCxnSpPr/>
      </xdr:nvCxnSpPr>
      <xdr:spPr>
        <a:xfrm flipV="1">
          <a:off x="7861300" y="10860244"/>
          <a:ext cx="8890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43871</xdr:rowOff>
    </xdr:from>
    <xdr:to>
      <xdr:col>36</xdr:col>
      <xdr:colOff>165100</xdr:colOff>
      <xdr:row>63</xdr:row>
      <xdr:rowOff>145471</xdr:rowOff>
    </xdr:to>
    <xdr:sp macro="" textlink="">
      <xdr:nvSpPr>
        <xdr:cNvPr id="254" name="楕円 253">
          <a:extLst>
            <a:ext uri="{FF2B5EF4-FFF2-40B4-BE49-F238E27FC236}">
              <a16:creationId xmlns:a16="http://schemas.microsoft.com/office/drawing/2014/main" id="{16A5A6EC-FB53-426D-A0EF-DE62A90381F7}"/>
            </a:ext>
          </a:extLst>
        </xdr:cNvPr>
        <xdr:cNvSpPr/>
      </xdr:nvSpPr>
      <xdr:spPr>
        <a:xfrm>
          <a:off x="6921500" y="108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93073</xdr:rowOff>
    </xdr:from>
    <xdr:to>
      <xdr:col>41</xdr:col>
      <xdr:colOff>50800</xdr:colOff>
      <xdr:row>63</xdr:row>
      <xdr:rowOff>94671</xdr:rowOff>
    </xdr:to>
    <xdr:cxnSp macro="">
      <xdr:nvCxnSpPr>
        <xdr:cNvPr id="255" name="直線コネクタ 254">
          <a:extLst>
            <a:ext uri="{FF2B5EF4-FFF2-40B4-BE49-F238E27FC236}">
              <a16:creationId xmlns:a16="http://schemas.microsoft.com/office/drawing/2014/main" id="{99BAF599-B149-4722-BAA7-4574410DC6D3}"/>
            </a:ext>
          </a:extLst>
        </xdr:cNvPr>
        <xdr:cNvCxnSpPr/>
      </xdr:nvCxnSpPr>
      <xdr:spPr>
        <a:xfrm flipV="1">
          <a:off x="6972300" y="10894423"/>
          <a:ext cx="8890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40ADC72-ED2D-4910-90B8-27D2723A1E2C}"/>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B6A5C0E-14FD-4CA8-A7EC-62A936E24A21}"/>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38E4594-B25F-46C2-A657-976E4D06E08A}"/>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F0C41E6-E0BA-4B15-8A3F-781AF85537D5}"/>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97248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9EAEF563-E886-41CA-AE4C-305A2947B565}"/>
            </a:ext>
          </a:extLst>
        </xdr:cNvPr>
        <xdr:cNvSpPr txBox="1"/>
      </xdr:nvSpPr>
      <xdr:spPr>
        <a:xfrm>
          <a:off x="9327095" y="1089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100821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05D21EB-2B10-4E91-AB85-A3DE055C0371}"/>
            </a:ext>
          </a:extLst>
        </xdr:cNvPr>
        <xdr:cNvSpPr txBox="1"/>
      </xdr:nvSpPr>
      <xdr:spPr>
        <a:xfrm>
          <a:off x="8450795" y="109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135000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45F9372-E031-4C56-BEA8-F01C434BF29B}"/>
            </a:ext>
          </a:extLst>
        </xdr:cNvPr>
        <xdr:cNvSpPr txBox="1"/>
      </xdr:nvSpPr>
      <xdr:spPr>
        <a:xfrm>
          <a:off x="7561795" y="1093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136598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379801E6-CDB3-4F24-A902-CF128447F71D}"/>
            </a:ext>
          </a:extLst>
        </xdr:cNvPr>
        <xdr:cNvSpPr txBox="1"/>
      </xdr:nvSpPr>
      <xdr:spPr>
        <a:xfrm>
          <a:off x="6672795" y="109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ADDA800-7F56-4D7B-90C5-EB3EE1CD77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A9747B2-E439-4D6E-9B82-79818FDD52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1FAD8E1-DAD3-4193-B48B-F223C876FA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06A370E-A820-4464-99C5-425983CB1D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BECFD3A-9C90-4C96-86D7-FC16CAF8285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3B82EDB-A54F-4E84-9F2D-41FB4BFDE86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4F18CD7-4D1C-472C-AAB2-ACC4436FED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94837F2-1659-43E7-A194-CE4AFD47E6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DBDE0D1-D2A4-4043-92C5-3DB5DBF8AA7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9DECB19-2A1F-49A8-ADFC-CDDE87274B6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7924769-E70F-4661-9F96-C5B4121548D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27BF344F-FFDE-4B46-984D-E6B5ACD25F3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E8679B5C-CAD4-4E23-9E3C-EB55ADC85FA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3ABA2960-6367-469B-8AAA-217716F908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AA7B30AC-6D9B-49EB-A1A5-EC30CCCE90F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FC45368E-5BDC-49DC-ADA1-3AC3C4C55DF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4F75130-D990-4DB0-AE49-F2AEAFD2EA3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DA21159A-E971-47FD-9476-8ADEEB8AC5F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480C43E1-743F-4651-AE0C-A3AE8A55250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B22A1C8-C927-4505-8633-10FED16A9C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CDE024A-34F9-4A11-B735-26B763EC579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A4801DA-6311-4E80-9FA6-43712B9115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DF81D48B-908D-430C-A107-0A7F79999FE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E422CB0-E579-417B-82BD-31B4E650771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D5532CB-1CEB-411A-9305-FAA0DDD6126A}"/>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8110080-933A-4652-99C9-0D5EABB4CD3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DE2C87A9-4E19-496C-B2B5-F3E02406797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D695997-043A-45E4-B444-63E7037E2E38}"/>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13738470-A64D-4F2A-B5E2-469DAE42D65E}"/>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1E7DD6C-B1BE-436C-B720-85F4F29343AF}"/>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E2B250F8-3CE6-414C-83E7-4F6375DD3806}"/>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6113158D-A397-4DA6-A07F-74D901BDB022}"/>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04015332-8882-4DA8-B214-DE8E4E0886DF}"/>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76CE739E-F443-4284-8A74-4A38EFEC4ECC}"/>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6315D10B-C8B3-44E6-AA99-FFB17A1202DB}"/>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A2D8060-0A55-4B44-9B6B-780ED08481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2A91D9A-C8CD-4AD6-8C04-0200AFAF892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17DA2EE-5A29-4CEA-9475-CC50E1AC38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9789982-B0FA-43B2-877B-4859B920C7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7D361CB-1DA9-496C-91B2-541AB2E9BC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61595</xdr:rowOff>
    </xdr:from>
    <xdr:to>
      <xdr:col>24</xdr:col>
      <xdr:colOff>114300</xdr:colOff>
      <xdr:row>84</xdr:row>
      <xdr:rowOff>163195</xdr:rowOff>
    </xdr:to>
    <xdr:sp macro="" textlink="">
      <xdr:nvSpPr>
        <xdr:cNvPr id="304" name="楕円 303">
          <a:extLst>
            <a:ext uri="{FF2B5EF4-FFF2-40B4-BE49-F238E27FC236}">
              <a16:creationId xmlns:a16="http://schemas.microsoft.com/office/drawing/2014/main" id="{C4E582B7-87D8-4AE2-8E9E-C20D08ECDD34}"/>
            </a:ext>
          </a:extLst>
        </xdr:cNvPr>
        <xdr:cNvSpPr/>
      </xdr:nvSpPr>
      <xdr:spPr>
        <a:xfrm>
          <a:off x="4584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40022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C5FC3D1-E753-4F1D-8D75-DB828E4E913C}"/>
            </a:ext>
          </a:extLst>
        </xdr:cNvPr>
        <xdr:cNvSpPr txBox="1"/>
      </xdr:nvSpPr>
      <xdr:spPr>
        <a:xfrm>
          <a:off x="4673600"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306" name="楕円 305">
          <a:extLst>
            <a:ext uri="{FF2B5EF4-FFF2-40B4-BE49-F238E27FC236}">
              <a16:creationId xmlns:a16="http://schemas.microsoft.com/office/drawing/2014/main" id="{BF278E81-0572-470F-8784-6CCC29832906}"/>
            </a:ext>
          </a:extLst>
        </xdr:cNvPr>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112395</xdr:rowOff>
    </xdr:to>
    <xdr:cxnSp macro="">
      <xdr:nvCxnSpPr>
        <xdr:cNvPr id="307" name="直線コネクタ 306">
          <a:extLst>
            <a:ext uri="{FF2B5EF4-FFF2-40B4-BE49-F238E27FC236}">
              <a16:creationId xmlns:a16="http://schemas.microsoft.com/office/drawing/2014/main" id="{CA6C3227-7215-4D19-8352-650E183D0355}"/>
            </a:ext>
          </a:extLst>
        </xdr:cNvPr>
        <xdr:cNvCxnSpPr/>
      </xdr:nvCxnSpPr>
      <xdr:spPr>
        <a:xfrm>
          <a:off x="3797300" y="144856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34925</xdr:rowOff>
    </xdr:from>
    <xdr:to>
      <xdr:col>15</xdr:col>
      <xdr:colOff>101600</xdr:colOff>
      <xdr:row>84</xdr:row>
      <xdr:rowOff>136525</xdr:rowOff>
    </xdr:to>
    <xdr:sp macro="" textlink="">
      <xdr:nvSpPr>
        <xdr:cNvPr id="308" name="楕円 307">
          <a:extLst>
            <a:ext uri="{FF2B5EF4-FFF2-40B4-BE49-F238E27FC236}">
              <a16:creationId xmlns:a16="http://schemas.microsoft.com/office/drawing/2014/main" id="{17D1E335-550A-4158-B8F6-B2FCF6510CCF}"/>
            </a:ext>
          </a:extLst>
        </xdr:cNvPr>
        <xdr:cNvSpPr/>
      </xdr:nvSpPr>
      <xdr:spPr>
        <a:xfrm>
          <a:off x="2857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85725</xdr:rowOff>
    </xdr:to>
    <xdr:cxnSp macro="">
      <xdr:nvCxnSpPr>
        <xdr:cNvPr id="309" name="直線コネクタ 308">
          <a:extLst>
            <a:ext uri="{FF2B5EF4-FFF2-40B4-BE49-F238E27FC236}">
              <a16:creationId xmlns:a16="http://schemas.microsoft.com/office/drawing/2014/main" id="{298DCB12-DC30-4A20-81A0-647B27A4F4D8}"/>
            </a:ext>
          </a:extLst>
        </xdr:cNvPr>
        <xdr:cNvCxnSpPr/>
      </xdr:nvCxnSpPr>
      <xdr:spPr>
        <a:xfrm flipV="1">
          <a:off x="2908300" y="144856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21589</xdr:rowOff>
    </xdr:from>
    <xdr:to>
      <xdr:col>10</xdr:col>
      <xdr:colOff>165100</xdr:colOff>
      <xdr:row>84</xdr:row>
      <xdr:rowOff>123189</xdr:rowOff>
    </xdr:to>
    <xdr:sp macro="" textlink="">
      <xdr:nvSpPr>
        <xdr:cNvPr id="310" name="楕円 309">
          <a:extLst>
            <a:ext uri="{FF2B5EF4-FFF2-40B4-BE49-F238E27FC236}">
              <a16:creationId xmlns:a16="http://schemas.microsoft.com/office/drawing/2014/main" id="{DAC71746-0FAF-4098-9AB9-5BB24EAF0367}"/>
            </a:ext>
          </a:extLst>
        </xdr:cNvPr>
        <xdr:cNvSpPr/>
      </xdr:nvSpPr>
      <xdr:spPr>
        <a:xfrm>
          <a:off x="196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85725</xdr:rowOff>
    </xdr:to>
    <xdr:cxnSp macro="">
      <xdr:nvCxnSpPr>
        <xdr:cNvPr id="311" name="直線コネクタ 310">
          <a:extLst>
            <a:ext uri="{FF2B5EF4-FFF2-40B4-BE49-F238E27FC236}">
              <a16:creationId xmlns:a16="http://schemas.microsoft.com/office/drawing/2014/main" id="{2450B57B-F5AD-4A5A-811E-0083216CCA10}"/>
            </a:ext>
          </a:extLst>
        </xdr:cNvPr>
        <xdr:cNvCxnSpPr/>
      </xdr:nvCxnSpPr>
      <xdr:spPr>
        <a:xfrm>
          <a:off x="2019300" y="144741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162561</xdr:rowOff>
    </xdr:from>
    <xdr:to>
      <xdr:col>6</xdr:col>
      <xdr:colOff>38100</xdr:colOff>
      <xdr:row>84</xdr:row>
      <xdr:rowOff>92711</xdr:rowOff>
    </xdr:to>
    <xdr:sp macro="" textlink="">
      <xdr:nvSpPr>
        <xdr:cNvPr id="312" name="楕円 311">
          <a:extLst>
            <a:ext uri="{FF2B5EF4-FFF2-40B4-BE49-F238E27FC236}">
              <a16:creationId xmlns:a16="http://schemas.microsoft.com/office/drawing/2014/main" id="{49CA96DD-CA57-4710-8AFD-6C7C64AA8E6D}"/>
            </a:ext>
          </a:extLst>
        </xdr:cNvPr>
        <xdr:cNvSpPr/>
      </xdr:nvSpPr>
      <xdr:spPr>
        <a:xfrm>
          <a:off x="1079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41911</xdr:rowOff>
    </xdr:from>
    <xdr:to>
      <xdr:col>10</xdr:col>
      <xdr:colOff>114300</xdr:colOff>
      <xdr:row>84</xdr:row>
      <xdr:rowOff>72389</xdr:rowOff>
    </xdr:to>
    <xdr:cxnSp macro="">
      <xdr:nvCxnSpPr>
        <xdr:cNvPr id="313" name="直線コネクタ 312">
          <a:extLst>
            <a:ext uri="{FF2B5EF4-FFF2-40B4-BE49-F238E27FC236}">
              <a16:creationId xmlns:a16="http://schemas.microsoft.com/office/drawing/2014/main" id="{ADB4A07D-CD03-4F2F-AEE7-A5D292DE79FA}"/>
            </a:ext>
          </a:extLst>
        </xdr:cNvPr>
        <xdr:cNvCxnSpPr/>
      </xdr:nvCxnSpPr>
      <xdr:spPr>
        <a:xfrm>
          <a:off x="1130300" y="144437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A8E81864-1C3C-4B57-9218-152546645B66}"/>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a:extLst>
            <a:ext uri="{FF2B5EF4-FFF2-40B4-BE49-F238E27FC236}">
              <a16:creationId xmlns:a16="http://schemas.microsoft.com/office/drawing/2014/main" id="{71C6DC8C-D7E5-4F65-94A3-3F2344712F86}"/>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a:extLst>
            <a:ext uri="{FF2B5EF4-FFF2-40B4-BE49-F238E27FC236}">
              <a16:creationId xmlns:a16="http://schemas.microsoft.com/office/drawing/2014/main" id="{B2CB0FF5-AD48-4E3B-B7E3-330A6BBD3E78}"/>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a:extLst>
            <a:ext uri="{FF2B5EF4-FFF2-40B4-BE49-F238E27FC236}">
              <a16:creationId xmlns:a16="http://schemas.microsoft.com/office/drawing/2014/main" id="{9810364D-D048-4768-BE7A-95009A7A1BD2}"/>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18" name="n_1mainValue【公営住宅】&#10;有形固定資産減価償却率">
          <a:extLst>
            <a:ext uri="{FF2B5EF4-FFF2-40B4-BE49-F238E27FC236}">
              <a16:creationId xmlns:a16="http://schemas.microsoft.com/office/drawing/2014/main" id="{D907CCAC-8C3F-4F04-A51E-CE85A69B76FC}"/>
            </a:ext>
          </a:extLst>
        </xdr:cNvPr>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127652</xdr:rowOff>
    </xdr:from>
    <xdr:ext cx="405111" cy="259045"/>
    <xdr:sp macro="" textlink="">
      <xdr:nvSpPr>
        <xdr:cNvPr id="319" name="n_2mainValue【公営住宅】&#10;有形固定資産減価償却率">
          <a:extLst>
            <a:ext uri="{FF2B5EF4-FFF2-40B4-BE49-F238E27FC236}">
              <a16:creationId xmlns:a16="http://schemas.microsoft.com/office/drawing/2014/main" id="{88298A10-DFA0-417C-8121-F0883E211971}"/>
            </a:ext>
          </a:extLst>
        </xdr:cNvPr>
        <xdr:cNvSpPr txBox="1"/>
      </xdr:nvSpPr>
      <xdr:spPr>
        <a:xfrm>
          <a:off x="2705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114316</xdr:rowOff>
    </xdr:from>
    <xdr:ext cx="405111" cy="259045"/>
    <xdr:sp macro="" textlink="">
      <xdr:nvSpPr>
        <xdr:cNvPr id="320" name="n_3mainValue【公営住宅】&#10;有形固定資産減価償却率">
          <a:extLst>
            <a:ext uri="{FF2B5EF4-FFF2-40B4-BE49-F238E27FC236}">
              <a16:creationId xmlns:a16="http://schemas.microsoft.com/office/drawing/2014/main" id="{FCDF43E0-765B-4579-882F-DA36B6C6A980}"/>
            </a:ext>
          </a:extLst>
        </xdr:cNvPr>
        <xdr:cNvSpPr txBox="1"/>
      </xdr:nvSpPr>
      <xdr:spPr>
        <a:xfrm>
          <a:off x="1816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83838</xdr:rowOff>
    </xdr:from>
    <xdr:ext cx="405111" cy="259045"/>
    <xdr:sp macro="" textlink="">
      <xdr:nvSpPr>
        <xdr:cNvPr id="321" name="n_4mainValue【公営住宅】&#10;有形固定資産減価償却率">
          <a:extLst>
            <a:ext uri="{FF2B5EF4-FFF2-40B4-BE49-F238E27FC236}">
              <a16:creationId xmlns:a16="http://schemas.microsoft.com/office/drawing/2014/main" id="{96A3623C-B426-4470-91BD-003CAC1925F3}"/>
            </a:ext>
          </a:extLst>
        </xdr:cNvPr>
        <xdr:cNvSpPr txBox="1"/>
      </xdr:nvSpPr>
      <xdr:spPr>
        <a:xfrm>
          <a:off x="927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F42E4C0-BF74-4DB6-B36C-F02E4F0677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CADFD1C-732B-49FE-9CED-84D74553A9E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5DD4689-5204-4107-9F79-FEBFF58014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BE33345-77A2-4B40-9A7D-A8B31EA9E8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25A8DFA-A2E8-483B-BB9F-B86B7EDA73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A9918A1-1B23-4F26-B9F3-4052EBFC52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5DF6272-7F5E-40F0-8892-735E4BFCD4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A01EAA1-D789-4577-917D-935F41BD93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CE36766-C060-40F0-87BF-5CA2992C4B7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9EFCDCF0-0C1E-4373-99CF-87E183A1E2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A552F9C1-3723-4C53-8F09-775F9806A96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3E738316-6C9C-4788-B67F-E29CB50B933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DF3F547C-F353-4F38-9F9A-99B3D751531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DB491C58-28AA-415A-9E34-92AFBE46ED2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18DE8BD-3DDF-4377-AFA2-84F53C0CC11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837C8843-CAC9-471A-9DD5-ED690CEEDD7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2A64331C-FBFF-402E-9A34-46B49651CB3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D2413903-C945-4916-9FDA-54242D6ED74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3044817-6D36-47AE-A270-434357F6D6F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B3731E3E-7DB3-44E0-AA72-EB9C115366EF}"/>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7C490EDA-18C7-414E-966F-FC809517EFE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F2D31CE2-B841-46C6-BE2F-95EDE1F26F38}"/>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359D657-1639-46F8-B4B0-5399C7B037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3320110E-0510-4857-A331-047C09D295F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7479E2B8-1FB4-4EF3-9038-88614C1570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AE8E65B8-79B5-4E2F-9D9C-9439AD09C12D}"/>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936C9020-336B-4AC0-8AD4-0F4F59611601}"/>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C2A5FB1E-E595-44FA-91E4-CBD20E5CA9DB}"/>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BD1DF4E8-37E8-4922-94B6-FB16CBFC2AE0}"/>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83D32786-2DA8-4C6E-9D38-F4270CEB1860}"/>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666CCDFD-BBB6-4C7D-838F-C42ED70F84E2}"/>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723DC05F-5F4D-49DD-BCC3-9D0CB508309E}"/>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2CCBFFCE-866E-4F77-B5B4-1A3D14FD2C17}"/>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7782B119-A54D-4DBC-88BC-6F0D736D92CF}"/>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772ED96F-3C0D-4DAF-A5C9-14BCAF3B85F6}"/>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2B421FFC-F7F2-4461-8F19-EBC8B6D7F46D}"/>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C8635D5-CE7B-49E9-ABF4-8A07887CDE4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BDA0BC4-2253-4CEB-A7A3-673702DE1D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A8D1F0B-7691-48F1-9C79-F88CCFDDFA0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F4CF78A-50AB-4BE5-AD7C-3AC15D4207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B17EBDE-B399-4852-A95E-088A35455C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38571</xdr:rowOff>
    </xdr:from>
    <xdr:to>
      <xdr:col>55</xdr:col>
      <xdr:colOff>50800</xdr:colOff>
      <xdr:row>85</xdr:row>
      <xdr:rowOff>140171</xdr:rowOff>
    </xdr:to>
    <xdr:sp macro="" textlink="">
      <xdr:nvSpPr>
        <xdr:cNvPr id="363" name="楕円 362">
          <a:extLst>
            <a:ext uri="{FF2B5EF4-FFF2-40B4-BE49-F238E27FC236}">
              <a16:creationId xmlns:a16="http://schemas.microsoft.com/office/drawing/2014/main" id="{291EFA21-ADE7-4195-801D-6C03FF175176}"/>
            </a:ext>
          </a:extLst>
        </xdr:cNvPr>
        <xdr:cNvSpPr/>
      </xdr:nvSpPr>
      <xdr:spPr>
        <a:xfrm>
          <a:off x="10426700" y="146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61448</xdr:rowOff>
    </xdr:from>
    <xdr:ext cx="469744" cy="259045"/>
    <xdr:sp macro="" textlink="">
      <xdr:nvSpPr>
        <xdr:cNvPr id="364" name="【公営住宅】&#10;一人当たり面積該当値テキスト">
          <a:extLst>
            <a:ext uri="{FF2B5EF4-FFF2-40B4-BE49-F238E27FC236}">
              <a16:creationId xmlns:a16="http://schemas.microsoft.com/office/drawing/2014/main" id="{8E86B194-E738-4AD9-9B30-C912FD9C635C}"/>
            </a:ext>
          </a:extLst>
        </xdr:cNvPr>
        <xdr:cNvSpPr txBox="1"/>
      </xdr:nvSpPr>
      <xdr:spPr>
        <a:xfrm>
          <a:off x="10515600" y="1446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41946</xdr:rowOff>
    </xdr:from>
    <xdr:to>
      <xdr:col>50</xdr:col>
      <xdr:colOff>165100</xdr:colOff>
      <xdr:row>85</xdr:row>
      <xdr:rowOff>143546</xdr:rowOff>
    </xdr:to>
    <xdr:sp macro="" textlink="">
      <xdr:nvSpPr>
        <xdr:cNvPr id="365" name="楕円 364">
          <a:extLst>
            <a:ext uri="{FF2B5EF4-FFF2-40B4-BE49-F238E27FC236}">
              <a16:creationId xmlns:a16="http://schemas.microsoft.com/office/drawing/2014/main" id="{B48F0B39-270E-4107-B8F7-28A88A93CFD6}"/>
            </a:ext>
          </a:extLst>
        </xdr:cNvPr>
        <xdr:cNvSpPr/>
      </xdr:nvSpPr>
      <xdr:spPr>
        <a:xfrm>
          <a:off x="9588500" y="146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89371</xdr:rowOff>
    </xdr:from>
    <xdr:to>
      <xdr:col>55</xdr:col>
      <xdr:colOff>0</xdr:colOff>
      <xdr:row>85</xdr:row>
      <xdr:rowOff>92746</xdr:rowOff>
    </xdr:to>
    <xdr:cxnSp macro="">
      <xdr:nvCxnSpPr>
        <xdr:cNvPr id="366" name="直線コネクタ 365">
          <a:extLst>
            <a:ext uri="{FF2B5EF4-FFF2-40B4-BE49-F238E27FC236}">
              <a16:creationId xmlns:a16="http://schemas.microsoft.com/office/drawing/2014/main" id="{F007B312-4C0D-49F2-A7D9-731394EE1641}"/>
            </a:ext>
          </a:extLst>
        </xdr:cNvPr>
        <xdr:cNvCxnSpPr/>
      </xdr:nvCxnSpPr>
      <xdr:spPr>
        <a:xfrm flipV="1">
          <a:off x="9639300" y="14662621"/>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47498</xdr:rowOff>
    </xdr:from>
    <xdr:to>
      <xdr:col>46</xdr:col>
      <xdr:colOff>38100</xdr:colOff>
      <xdr:row>85</xdr:row>
      <xdr:rowOff>149098</xdr:rowOff>
    </xdr:to>
    <xdr:sp macro="" textlink="">
      <xdr:nvSpPr>
        <xdr:cNvPr id="367" name="楕円 366">
          <a:extLst>
            <a:ext uri="{FF2B5EF4-FFF2-40B4-BE49-F238E27FC236}">
              <a16:creationId xmlns:a16="http://schemas.microsoft.com/office/drawing/2014/main" id="{7464CAD5-E57D-4B87-859D-AA5BF81E76C6}"/>
            </a:ext>
          </a:extLst>
        </xdr:cNvPr>
        <xdr:cNvSpPr/>
      </xdr:nvSpPr>
      <xdr:spPr>
        <a:xfrm>
          <a:off x="8699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92746</xdr:rowOff>
    </xdr:from>
    <xdr:to>
      <xdr:col>50</xdr:col>
      <xdr:colOff>114300</xdr:colOff>
      <xdr:row>85</xdr:row>
      <xdr:rowOff>98298</xdr:rowOff>
    </xdr:to>
    <xdr:cxnSp macro="">
      <xdr:nvCxnSpPr>
        <xdr:cNvPr id="368" name="直線コネクタ 367">
          <a:extLst>
            <a:ext uri="{FF2B5EF4-FFF2-40B4-BE49-F238E27FC236}">
              <a16:creationId xmlns:a16="http://schemas.microsoft.com/office/drawing/2014/main" id="{DE32FD4C-6604-4749-A9AA-4BAC84535F57}"/>
            </a:ext>
          </a:extLst>
        </xdr:cNvPr>
        <xdr:cNvCxnSpPr/>
      </xdr:nvCxnSpPr>
      <xdr:spPr>
        <a:xfrm flipV="1">
          <a:off x="8750300" y="1466599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51198</xdr:rowOff>
    </xdr:from>
    <xdr:to>
      <xdr:col>41</xdr:col>
      <xdr:colOff>101600</xdr:colOff>
      <xdr:row>85</xdr:row>
      <xdr:rowOff>152798</xdr:rowOff>
    </xdr:to>
    <xdr:sp macro="" textlink="">
      <xdr:nvSpPr>
        <xdr:cNvPr id="369" name="楕円 368">
          <a:extLst>
            <a:ext uri="{FF2B5EF4-FFF2-40B4-BE49-F238E27FC236}">
              <a16:creationId xmlns:a16="http://schemas.microsoft.com/office/drawing/2014/main" id="{BD765419-4C51-48CD-8651-007577DA8CA2}"/>
            </a:ext>
          </a:extLst>
        </xdr:cNvPr>
        <xdr:cNvSpPr/>
      </xdr:nvSpPr>
      <xdr:spPr>
        <a:xfrm>
          <a:off x="7810500" y="146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98298</xdr:rowOff>
    </xdr:from>
    <xdr:to>
      <xdr:col>45</xdr:col>
      <xdr:colOff>177800</xdr:colOff>
      <xdr:row>85</xdr:row>
      <xdr:rowOff>101998</xdr:rowOff>
    </xdr:to>
    <xdr:cxnSp macro="">
      <xdr:nvCxnSpPr>
        <xdr:cNvPr id="370" name="直線コネクタ 369">
          <a:extLst>
            <a:ext uri="{FF2B5EF4-FFF2-40B4-BE49-F238E27FC236}">
              <a16:creationId xmlns:a16="http://schemas.microsoft.com/office/drawing/2014/main" id="{29FC1784-AD78-42F5-8EE8-1C7636F5B528}"/>
            </a:ext>
          </a:extLst>
        </xdr:cNvPr>
        <xdr:cNvCxnSpPr/>
      </xdr:nvCxnSpPr>
      <xdr:spPr>
        <a:xfrm flipV="1">
          <a:off x="7861300" y="14671548"/>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53702</xdr:rowOff>
    </xdr:from>
    <xdr:to>
      <xdr:col>36</xdr:col>
      <xdr:colOff>165100</xdr:colOff>
      <xdr:row>85</xdr:row>
      <xdr:rowOff>155302</xdr:rowOff>
    </xdr:to>
    <xdr:sp macro="" textlink="">
      <xdr:nvSpPr>
        <xdr:cNvPr id="371" name="楕円 370">
          <a:extLst>
            <a:ext uri="{FF2B5EF4-FFF2-40B4-BE49-F238E27FC236}">
              <a16:creationId xmlns:a16="http://schemas.microsoft.com/office/drawing/2014/main" id="{452AC966-849E-4B3B-A8CE-0E8A36D26CDF}"/>
            </a:ext>
          </a:extLst>
        </xdr:cNvPr>
        <xdr:cNvSpPr/>
      </xdr:nvSpPr>
      <xdr:spPr>
        <a:xfrm>
          <a:off x="6921500" y="1462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101998</xdr:rowOff>
    </xdr:from>
    <xdr:to>
      <xdr:col>41</xdr:col>
      <xdr:colOff>50800</xdr:colOff>
      <xdr:row>85</xdr:row>
      <xdr:rowOff>104502</xdr:rowOff>
    </xdr:to>
    <xdr:cxnSp macro="">
      <xdr:nvCxnSpPr>
        <xdr:cNvPr id="372" name="直線コネクタ 371">
          <a:extLst>
            <a:ext uri="{FF2B5EF4-FFF2-40B4-BE49-F238E27FC236}">
              <a16:creationId xmlns:a16="http://schemas.microsoft.com/office/drawing/2014/main" id="{E54905C1-5ABE-4627-AEAB-DE8A6A279F74}"/>
            </a:ext>
          </a:extLst>
        </xdr:cNvPr>
        <xdr:cNvCxnSpPr/>
      </xdr:nvCxnSpPr>
      <xdr:spPr>
        <a:xfrm flipV="1">
          <a:off x="6972300" y="14675248"/>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BA016DAC-608F-427A-A4DA-2DB491362F62}"/>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a:extLst>
            <a:ext uri="{FF2B5EF4-FFF2-40B4-BE49-F238E27FC236}">
              <a16:creationId xmlns:a16="http://schemas.microsoft.com/office/drawing/2014/main" id="{E53E3DF7-050F-4BBC-B924-99AA68BA05F4}"/>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a:extLst>
            <a:ext uri="{FF2B5EF4-FFF2-40B4-BE49-F238E27FC236}">
              <a16:creationId xmlns:a16="http://schemas.microsoft.com/office/drawing/2014/main" id="{21B189DE-170B-4635-A79C-F81CEA4B6ED1}"/>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a:extLst>
            <a:ext uri="{FF2B5EF4-FFF2-40B4-BE49-F238E27FC236}">
              <a16:creationId xmlns:a16="http://schemas.microsoft.com/office/drawing/2014/main" id="{16385BB1-60FA-4137-A7B8-7503B5ABCF7A}"/>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160073</xdr:rowOff>
    </xdr:from>
    <xdr:ext cx="469744" cy="259045"/>
    <xdr:sp macro="" textlink="">
      <xdr:nvSpPr>
        <xdr:cNvPr id="377" name="n_1mainValue【公営住宅】&#10;一人当たり面積">
          <a:extLst>
            <a:ext uri="{FF2B5EF4-FFF2-40B4-BE49-F238E27FC236}">
              <a16:creationId xmlns:a16="http://schemas.microsoft.com/office/drawing/2014/main" id="{7FB2BAE3-9B6C-4EB2-BC39-65FE861AA63C}"/>
            </a:ext>
          </a:extLst>
        </xdr:cNvPr>
        <xdr:cNvSpPr txBox="1"/>
      </xdr:nvSpPr>
      <xdr:spPr>
        <a:xfrm>
          <a:off x="9391727" y="1439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165625</xdr:rowOff>
    </xdr:from>
    <xdr:ext cx="469744" cy="259045"/>
    <xdr:sp macro="" textlink="">
      <xdr:nvSpPr>
        <xdr:cNvPr id="378" name="n_2mainValue【公営住宅】&#10;一人当たり面積">
          <a:extLst>
            <a:ext uri="{FF2B5EF4-FFF2-40B4-BE49-F238E27FC236}">
              <a16:creationId xmlns:a16="http://schemas.microsoft.com/office/drawing/2014/main" id="{8FFA6581-0CD2-47EB-AFFD-7F8C80BBC56C}"/>
            </a:ext>
          </a:extLst>
        </xdr:cNvPr>
        <xdr:cNvSpPr txBox="1"/>
      </xdr:nvSpPr>
      <xdr:spPr>
        <a:xfrm>
          <a:off x="8515427" y="1439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169325</xdr:rowOff>
    </xdr:from>
    <xdr:ext cx="469744" cy="259045"/>
    <xdr:sp macro="" textlink="">
      <xdr:nvSpPr>
        <xdr:cNvPr id="379" name="n_3mainValue【公営住宅】&#10;一人当たり面積">
          <a:extLst>
            <a:ext uri="{FF2B5EF4-FFF2-40B4-BE49-F238E27FC236}">
              <a16:creationId xmlns:a16="http://schemas.microsoft.com/office/drawing/2014/main" id="{D399B3A3-C0CA-4F93-9113-DB0CC61B3706}"/>
            </a:ext>
          </a:extLst>
        </xdr:cNvPr>
        <xdr:cNvSpPr txBox="1"/>
      </xdr:nvSpPr>
      <xdr:spPr>
        <a:xfrm>
          <a:off x="7626427" y="143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379</xdr:rowOff>
    </xdr:from>
    <xdr:ext cx="469744" cy="259045"/>
    <xdr:sp macro="" textlink="">
      <xdr:nvSpPr>
        <xdr:cNvPr id="380" name="n_4mainValue【公営住宅】&#10;一人当たり面積">
          <a:extLst>
            <a:ext uri="{FF2B5EF4-FFF2-40B4-BE49-F238E27FC236}">
              <a16:creationId xmlns:a16="http://schemas.microsoft.com/office/drawing/2014/main" id="{F9CBD683-D1DE-438D-95E5-7BD4618CE6CA}"/>
            </a:ext>
          </a:extLst>
        </xdr:cNvPr>
        <xdr:cNvSpPr txBox="1"/>
      </xdr:nvSpPr>
      <xdr:spPr>
        <a:xfrm>
          <a:off x="6737427" y="1440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4774288-CE25-42D2-8590-441D1777DB7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6AE6539-0582-4C74-9551-4683B10A57D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B30E168-55E4-400F-A1C1-82D9FBE501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0EC8C0A-3A2C-42A9-92DF-2D60FC762B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50379B6-92A3-4794-9840-E6125575AC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E89CC29E-0CB3-4750-9EEC-25FC292487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7EB7A0C-DA54-454A-9B16-3F93F89E9C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6004E0DA-DDBB-414B-9C9D-65C796864A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5555D4CF-21BD-42D9-84C7-62B848EDB5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915F062-7C9F-4DCA-9C32-6E962F38F2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958BECB-09E5-4CE2-AF7E-AA128223A7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942E6114-00BC-4D47-A196-2DD439C371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4DE4F136-CB46-48B5-B5E1-CB5EF002E9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2006FF9-66F2-406D-B068-1659F4C0AA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B2045C1-908A-4755-938D-3EAB7165274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F3B7B9AD-C76F-4D85-B3A2-428722BB553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81BD556-FA4F-4471-8941-1854AB578C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2C12FBC-EAA2-4A56-BA67-48A739D29F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79C74D48-1D17-4168-83EA-9A70612970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173DDAF7-2D16-4465-914F-961BB3E2D6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BAA1A5FD-D82C-437C-94FF-B944483E54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81A23DA2-3EC7-476B-B15B-17122F0A68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0A56165-AAF1-459E-A61D-F3895B33DF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BBFBF112-5B01-4289-992D-6B5F980296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CA87B1B9-6EFF-4366-89E6-6E2CC2198F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E8056DF-3A55-49E3-9D27-D67135BE4B6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C2B0923-7DEC-4F66-BA26-1204CD22524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11397A75-B71D-446D-B43B-DFD5AC3C0C1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530BBE1E-E04A-4C3E-8EBC-72558B2C130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36F7D27A-5FC8-4040-9B1A-920EE1FCBA0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1E3FD608-C680-46AD-A7A9-12A55F20C09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1C72F176-9C8D-4112-B809-23C46C711B9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DF9487EE-D0EB-4104-8E21-78439943B02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5D23B3AC-5742-408C-845B-374639929A5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CD527000-76E4-4D45-8B99-A97672B3E40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3769C285-D92D-480F-ABBD-244BE36847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BE28E91C-E0B7-4135-A00B-F20B7D8A990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51FEE97F-F982-408F-9FC9-2336D81DC0B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AC54DA2A-5FEA-4122-9805-7035CEBFBD6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F2D003B1-1471-4BBF-9CB0-6DC8EE263A8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7FA6A38-564C-4885-9F0F-4F054FE266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6F16C7B0-7ED2-4968-A70F-146643322334}"/>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99948881-43BD-486F-8228-0A108AB3409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F5999727-DC0A-4E3D-B544-94DB98FFB11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8DF913FD-F359-4EED-BF93-F874B7801B43}"/>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5754F5BB-F945-4B00-86D8-FCB43B73D6AE}"/>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459FECD4-13D4-46AF-8D8A-25787D4EA2DB}"/>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5D0E09D7-9ADC-4E76-8608-D36537249FA8}"/>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F9EFB63E-E45A-4FBF-AB3F-AFB9FB59D113}"/>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4D3A4D68-887F-45FA-BDA6-C375DD1DF4D8}"/>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58655E6B-00E1-4C22-B53B-6F2CF10E5238}"/>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AAC9480B-4522-4662-8F6E-A1EAC5EBDD54}"/>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BECC99C-850E-4612-8447-B6F8D9C6F0D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875A655-45C8-4761-8276-86AAD284DE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8DB078A-FA24-4132-A4FD-5405AC6C09D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A500B39-6B7F-419E-91FA-4D374314A9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4FE09EF-52B0-4DFF-9DE7-81696A81F0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38" name="楕円 437">
          <a:extLst>
            <a:ext uri="{FF2B5EF4-FFF2-40B4-BE49-F238E27FC236}">
              <a16:creationId xmlns:a16="http://schemas.microsoft.com/office/drawing/2014/main" id="{42A9718C-A6D7-44A7-B2EA-6073D3D8A8B4}"/>
            </a:ext>
          </a:extLst>
        </xdr:cNvPr>
        <xdr:cNvSpPr/>
      </xdr:nvSpPr>
      <xdr:spPr>
        <a:xfrm>
          <a:off x="16268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133185</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27CCED04-B5B8-47D2-B43D-80D7399922E0}"/>
            </a:ext>
          </a:extLst>
        </xdr:cNvPr>
        <xdr:cNvSpPr txBox="1"/>
      </xdr:nvSpPr>
      <xdr:spPr>
        <a:xfrm>
          <a:off x="16357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440" name="楕円 439">
          <a:extLst>
            <a:ext uri="{FF2B5EF4-FFF2-40B4-BE49-F238E27FC236}">
              <a16:creationId xmlns:a16="http://schemas.microsoft.com/office/drawing/2014/main" id="{82FAFC01-46CF-4F1D-8BC5-52148326F2D2}"/>
            </a:ext>
          </a:extLst>
        </xdr:cNvPr>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136616</xdr:rowOff>
    </xdr:from>
    <xdr:to>
      <xdr:col>85</xdr:col>
      <xdr:colOff>127000</xdr:colOff>
      <xdr:row>36</xdr:row>
      <xdr:rowOff>161108</xdr:rowOff>
    </xdr:to>
    <xdr:cxnSp macro="">
      <xdr:nvCxnSpPr>
        <xdr:cNvPr id="441" name="直線コネクタ 440">
          <a:extLst>
            <a:ext uri="{FF2B5EF4-FFF2-40B4-BE49-F238E27FC236}">
              <a16:creationId xmlns:a16="http://schemas.microsoft.com/office/drawing/2014/main" id="{EE4964C5-0C1F-44E4-9E97-3321E733F573}"/>
            </a:ext>
          </a:extLst>
        </xdr:cNvPr>
        <xdr:cNvCxnSpPr/>
      </xdr:nvCxnSpPr>
      <xdr:spPr>
        <a:xfrm>
          <a:off x="15481300" y="63088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49893</xdr:rowOff>
    </xdr:from>
    <xdr:to>
      <xdr:col>76</xdr:col>
      <xdr:colOff>165100</xdr:colOff>
      <xdr:row>36</xdr:row>
      <xdr:rowOff>151493</xdr:rowOff>
    </xdr:to>
    <xdr:sp macro="" textlink="">
      <xdr:nvSpPr>
        <xdr:cNvPr id="442" name="楕円 441">
          <a:extLst>
            <a:ext uri="{FF2B5EF4-FFF2-40B4-BE49-F238E27FC236}">
              <a16:creationId xmlns:a16="http://schemas.microsoft.com/office/drawing/2014/main" id="{FA9DFB7A-E39A-4EF7-834E-5F71ED46BEF4}"/>
            </a:ext>
          </a:extLst>
        </xdr:cNvPr>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100693</xdr:rowOff>
    </xdr:from>
    <xdr:to>
      <xdr:col>81</xdr:col>
      <xdr:colOff>50800</xdr:colOff>
      <xdr:row>36</xdr:row>
      <xdr:rowOff>136616</xdr:rowOff>
    </xdr:to>
    <xdr:cxnSp macro="">
      <xdr:nvCxnSpPr>
        <xdr:cNvPr id="443" name="直線コネクタ 442">
          <a:extLst>
            <a:ext uri="{FF2B5EF4-FFF2-40B4-BE49-F238E27FC236}">
              <a16:creationId xmlns:a16="http://schemas.microsoft.com/office/drawing/2014/main" id="{A25D6993-37C1-4684-B00F-DA79B0DA33F6}"/>
            </a:ext>
          </a:extLst>
        </xdr:cNvPr>
        <xdr:cNvCxnSpPr/>
      </xdr:nvCxnSpPr>
      <xdr:spPr>
        <a:xfrm>
          <a:off x="14592300" y="62728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444" name="楕円 443">
          <a:extLst>
            <a:ext uri="{FF2B5EF4-FFF2-40B4-BE49-F238E27FC236}">
              <a16:creationId xmlns:a16="http://schemas.microsoft.com/office/drawing/2014/main" id="{41F26470-D4A1-445B-ABFA-0610DFD7130E}"/>
            </a:ext>
          </a:extLst>
        </xdr:cNvPr>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100693</xdr:rowOff>
    </xdr:from>
    <xdr:to>
      <xdr:col>76</xdr:col>
      <xdr:colOff>114300</xdr:colOff>
      <xdr:row>37</xdr:row>
      <xdr:rowOff>76200</xdr:rowOff>
    </xdr:to>
    <xdr:cxnSp macro="">
      <xdr:nvCxnSpPr>
        <xdr:cNvPr id="445" name="直線コネクタ 444">
          <a:extLst>
            <a:ext uri="{FF2B5EF4-FFF2-40B4-BE49-F238E27FC236}">
              <a16:creationId xmlns:a16="http://schemas.microsoft.com/office/drawing/2014/main" id="{5CDA3580-A80B-418E-A654-BD35D14C85B9}"/>
            </a:ext>
          </a:extLst>
        </xdr:cNvPr>
        <xdr:cNvCxnSpPr/>
      </xdr:nvCxnSpPr>
      <xdr:spPr>
        <a:xfrm flipV="1">
          <a:off x="13703300" y="627289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170724</xdr:rowOff>
    </xdr:from>
    <xdr:to>
      <xdr:col>67</xdr:col>
      <xdr:colOff>101600</xdr:colOff>
      <xdr:row>37</xdr:row>
      <xdr:rowOff>100874</xdr:rowOff>
    </xdr:to>
    <xdr:sp macro="" textlink="">
      <xdr:nvSpPr>
        <xdr:cNvPr id="446" name="楕円 445">
          <a:extLst>
            <a:ext uri="{FF2B5EF4-FFF2-40B4-BE49-F238E27FC236}">
              <a16:creationId xmlns:a16="http://schemas.microsoft.com/office/drawing/2014/main" id="{F1707DF6-E674-4771-AC56-77F7D7583F68}"/>
            </a:ext>
          </a:extLst>
        </xdr:cNvPr>
        <xdr:cNvSpPr/>
      </xdr:nvSpPr>
      <xdr:spPr>
        <a:xfrm>
          <a:off x="12763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50074</xdr:rowOff>
    </xdr:from>
    <xdr:to>
      <xdr:col>71</xdr:col>
      <xdr:colOff>177800</xdr:colOff>
      <xdr:row>37</xdr:row>
      <xdr:rowOff>76200</xdr:rowOff>
    </xdr:to>
    <xdr:cxnSp macro="">
      <xdr:nvCxnSpPr>
        <xdr:cNvPr id="447" name="直線コネクタ 446">
          <a:extLst>
            <a:ext uri="{FF2B5EF4-FFF2-40B4-BE49-F238E27FC236}">
              <a16:creationId xmlns:a16="http://schemas.microsoft.com/office/drawing/2014/main" id="{225C5148-5104-42A3-AA71-0DCCC93F3A12}"/>
            </a:ext>
          </a:extLst>
        </xdr:cNvPr>
        <xdr:cNvCxnSpPr/>
      </xdr:nvCxnSpPr>
      <xdr:spPr>
        <a:xfrm>
          <a:off x="12814300" y="63937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9BBF9720-00FE-41A9-978A-00C1B531E96B}"/>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1CB280D-8AB0-40E9-B420-0667DD21F15F}"/>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CE604CA6-2618-4FDB-9B9C-DBFDBB5A4C41}"/>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FB8B15A-379C-463E-ABC5-6F84B12134B5}"/>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95EBAC55-3EF2-42DF-BB05-F5E9106D9B8D}"/>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168020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6E3A710C-5A95-42DA-AF4B-3983D0285CC8}"/>
            </a:ext>
          </a:extLst>
        </xdr:cNvPr>
        <xdr:cNvSpPr txBox="1"/>
      </xdr:nvSpPr>
      <xdr:spPr>
        <a:xfrm>
          <a:off x="14389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143527</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3DD489F7-9D85-4A44-B231-13ABC854CEC6}"/>
            </a:ext>
          </a:extLst>
        </xdr:cNvPr>
        <xdr:cNvSpPr txBox="1"/>
      </xdr:nvSpPr>
      <xdr:spPr>
        <a:xfrm>
          <a:off x="13500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117401</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C4C97DA1-E1E9-4B74-A21A-B6E560C10B54}"/>
            </a:ext>
          </a:extLst>
        </xdr:cNvPr>
        <xdr:cNvSpPr txBox="1"/>
      </xdr:nvSpPr>
      <xdr:spPr>
        <a:xfrm>
          <a:off x="12611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4CA5254-243D-43E9-9677-9B7B8D708F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37F94186-660B-4665-B5CD-5797E4E0FAA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F4FD02AA-D35B-4CD8-9C07-63097901D2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3F8F6DB-EB7C-42F7-A54E-69618A5652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85151FE0-9E54-4610-81C8-D8630D64330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CCD9ECEC-351E-41A9-8834-A0B5CBDD28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A7464DAC-0C1F-4663-BE59-B44813D042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DC5A1ADF-8443-4CD0-9418-2AA0F1B7FD9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674F03EE-337E-48AE-AB1C-42EB0608E6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B535A829-5ADC-42C7-A823-BD51532427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48FBE703-420B-47E1-9A54-693C5C15A9D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111506AA-04DD-4303-AE1C-DE89A6927DE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C52584E6-E99D-4EE6-BBAB-149ECAC682E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634E7575-38C2-4EB8-A64F-61B9FEE4573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98996247-8D6B-4456-9D31-5006A851D0F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7CD19628-C8B0-4925-A46C-6DA25BD5E4C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3D864EB3-4350-464A-97C6-C0997DF2F98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48A2D7E6-6D7F-4D8F-A5CE-981BCA94AB5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7031521B-E912-40D7-85C2-BFFAC3C1305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D22FFF6C-4DC9-44F5-9D2B-4BE046036F5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4EC8A9A8-FF55-4168-9FC1-69F4FCF4E68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723D4E28-2C67-400C-B145-BBADA3514DC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28AD31B1-D449-42E5-93E9-FA0A2F07E8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69D48A51-FBDB-43E7-AB2B-7C056C6CE9F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ADF21310-5A2E-471A-829D-11E2148641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62B5F297-98F1-436A-8560-1BA8F2A9EDDB}"/>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FCBD30B2-C372-4423-8D22-DAB6E7DA632E}"/>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5CE5E85F-C670-4B6A-87D9-AE8F9DD14238}"/>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B0A854AE-19C5-4921-AEC5-A0031C5DCCE3}"/>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9069667D-64C0-4D81-9B24-E0E3450E65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A291121E-CB4E-4BF9-8770-00441A351E24}"/>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5AA9E304-87DB-4C2B-A9C6-44EA8ADDB551}"/>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5F53C5B5-709B-4387-B29E-FFCEB83AFFAD}"/>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C944AB36-D767-4109-B470-412247B96474}"/>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214C7555-B721-4C9B-86AF-9218B76F03C6}"/>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397D06EF-12D6-4346-B2E6-E8E32659A1A9}"/>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8459BE6-74A1-4975-ABA3-B3A6638DB6B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8B434D3-8690-4727-846A-C0EC49292A7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AC55357-BB33-414B-946A-580739D71C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8FD4B74B-A597-476D-B523-9A58069687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482A6B87-BC2F-4F35-BD66-D07103770C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87449</xdr:rowOff>
    </xdr:from>
    <xdr:to>
      <xdr:col>116</xdr:col>
      <xdr:colOff>114300</xdr:colOff>
      <xdr:row>36</xdr:row>
      <xdr:rowOff>17599</xdr:rowOff>
    </xdr:to>
    <xdr:sp macro="" textlink="">
      <xdr:nvSpPr>
        <xdr:cNvPr id="497" name="楕円 496">
          <a:extLst>
            <a:ext uri="{FF2B5EF4-FFF2-40B4-BE49-F238E27FC236}">
              <a16:creationId xmlns:a16="http://schemas.microsoft.com/office/drawing/2014/main" id="{AB68CF2A-D048-417A-B3AE-D7BE905E9A01}"/>
            </a:ext>
          </a:extLst>
        </xdr:cNvPr>
        <xdr:cNvSpPr/>
      </xdr:nvSpPr>
      <xdr:spPr>
        <a:xfrm>
          <a:off x="221107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110326</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397C5613-079B-4683-B799-980EBD398A74}"/>
            </a:ext>
          </a:extLst>
        </xdr:cNvPr>
        <xdr:cNvSpPr txBox="1"/>
      </xdr:nvSpPr>
      <xdr:spPr>
        <a:xfrm>
          <a:off x="22199600" y="59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97246</xdr:rowOff>
    </xdr:from>
    <xdr:to>
      <xdr:col>112</xdr:col>
      <xdr:colOff>38100</xdr:colOff>
      <xdr:row>36</xdr:row>
      <xdr:rowOff>27396</xdr:rowOff>
    </xdr:to>
    <xdr:sp macro="" textlink="">
      <xdr:nvSpPr>
        <xdr:cNvPr id="499" name="楕円 498">
          <a:extLst>
            <a:ext uri="{FF2B5EF4-FFF2-40B4-BE49-F238E27FC236}">
              <a16:creationId xmlns:a16="http://schemas.microsoft.com/office/drawing/2014/main" id="{ECFCA1F9-41B7-4181-AC2A-46DD6369CC4C}"/>
            </a:ext>
          </a:extLst>
        </xdr:cNvPr>
        <xdr:cNvSpPr/>
      </xdr:nvSpPr>
      <xdr:spPr>
        <a:xfrm>
          <a:off x="21272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138249</xdr:rowOff>
    </xdr:from>
    <xdr:to>
      <xdr:col>116</xdr:col>
      <xdr:colOff>63500</xdr:colOff>
      <xdr:row>35</xdr:row>
      <xdr:rowOff>148046</xdr:rowOff>
    </xdr:to>
    <xdr:cxnSp macro="">
      <xdr:nvCxnSpPr>
        <xdr:cNvPr id="500" name="直線コネクタ 499">
          <a:extLst>
            <a:ext uri="{FF2B5EF4-FFF2-40B4-BE49-F238E27FC236}">
              <a16:creationId xmlns:a16="http://schemas.microsoft.com/office/drawing/2014/main" id="{FC06EC70-C940-4817-A006-7A982B70CF1B}"/>
            </a:ext>
          </a:extLst>
        </xdr:cNvPr>
        <xdr:cNvCxnSpPr/>
      </xdr:nvCxnSpPr>
      <xdr:spPr>
        <a:xfrm flipV="1">
          <a:off x="21323300" y="613899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120106</xdr:rowOff>
    </xdr:from>
    <xdr:to>
      <xdr:col>107</xdr:col>
      <xdr:colOff>101600</xdr:colOff>
      <xdr:row>36</xdr:row>
      <xdr:rowOff>50256</xdr:rowOff>
    </xdr:to>
    <xdr:sp macro="" textlink="">
      <xdr:nvSpPr>
        <xdr:cNvPr id="501" name="楕円 500">
          <a:extLst>
            <a:ext uri="{FF2B5EF4-FFF2-40B4-BE49-F238E27FC236}">
              <a16:creationId xmlns:a16="http://schemas.microsoft.com/office/drawing/2014/main" id="{65C1E3E4-B725-41F9-B352-4FD86BC8098B}"/>
            </a:ext>
          </a:extLst>
        </xdr:cNvPr>
        <xdr:cNvSpPr/>
      </xdr:nvSpPr>
      <xdr:spPr>
        <a:xfrm>
          <a:off x="20383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148046</xdr:rowOff>
    </xdr:from>
    <xdr:to>
      <xdr:col>111</xdr:col>
      <xdr:colOff>177800</xdr:colOff>
      <xdr:row>35</xdr:row>
      <xdr:rowOff>170906</xdr:rowOff>
    </xdr:to>
    <xdr:cxnSp macro="">
      <xdr:nvCxnSpPr>
        <xdr:cNvPr id="502" name="直線コネクタ 501">
          <a:extLst>
            <a:ext uri="{FF2B5EF4-FFF2-40B4-BE49-F238E27FC236}">
              <a16:creationId xmlns:a16="http://schemas.microsoft.com/office/drawing/2014/main" id="{E597597A-49B2-4300-A46B-31F3500B03C4}"/>
            </a:ext>
          </a:extLst>
        </xdr:cNvPr>
        <xdr:cNvCxnSpPr/>
      </xdr:nvCxnSpPr>
      <xdr:spPr>
        <a:xfrm flipV="1">
          <a:off x="20434300" y="6148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144599</xdr:rowOff>
    </xdr:from>
    <xdr:to>
      <xdr:col>102</xdr:col>
      <xdr:colOff>165100</xdr:colOff>
      <xdr:row>36</xdr:row>
      <xdr:rowOff>74749</xdr:rowOff>
    </xdr:to>
    <xdr:sp macro="" textlink="">
      <xdr:nvSpPr>
        <xdr:cNvPr id="503" name="楕円 502">
          <a:extLst>
            <a:ext uri="{FF2B5EF4-FFF2-40B4-BE49-F238E27FC236}">
              <a16:creationId xmlns:a16="http://schemas.microsoft.com/office/drawing/2014/main" id="{F3CF6F55-4D34-4675-B0AA-A8FE4960B3D6}"/>
            </a:ext>
          </a:extLst>
        </xdr:cNvPr>
        <xdr:cNvSpPr/>
      </xdr:nvSpPr>
      <xdr:spPr>
        <a:xfrm>
          <a:off x="19494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170906</xdr:rowOff>
    </xdr:from>
    <xdr:to>
      <xdr:col>107</xdr:col>
      <xdr:colOff>50800</xdr:colOff>
      <xdr:row>36</xdr:row>
      <xdr:rowOff>23949</xdr:rowOff>
    </xdr:to>
    <xdr:cxnSp macro="">
      <xdr:nvCxnSpPr>
        <xdr:cNvPr id="504" name="直線コネクタ 503">
          <a:extLst>
            <a:ext uri="{FF2B5EF4-FFF2-40B4-BE49-F238E27FC236}">
              <a16:creationId xmlns:a16="http://schemas.microsoft.com/office/drawing/2014/main" id="{0BC4F716-0649-4894-8CAA-B4DC40948AFF}"/>
            </a:ext>
          </a:extLst>
        </xdr:cNvPr>
        <xdr:cNvCxnSpPr/>
      </xdr:nvCxnSpPr>
      <xdr:spPr>
        <a:xfrm flipV="1">
          <a:off x="19545300" y="61716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167458</xdr:rowOff>
    </xdr:from>
    <xdr:to>
      <xdr:col>98</xdr:col>
      <xdr:colOff>38100</xdr:colOff>
      <xdr:row>36</xdr:row>
      <xdr:rowOff>97608</xdr:rowOff>
    </xdr:to>
    <xdr:sp macro="" textlink="">
      <xdr:nvSpPr>
        <xdr:cNvPr id="505" name="楕円 504">
          <a:extLst>
            <a:ext uri="{FF2B5EF4-FFF2-40B4-BE49-F238E27FC236}">
              <a16:creationId xmlns:a16="http://schemas.microsoft.com/office/drawing/2014/main" id="{3D6FF71C-E798-4A78-8CAE-ABE3F8156C60}"/>
            </a:ext>
          </a:extLst>
        </xdr:cNvPr>
        <xdr:cNvSpPr/>
      </xdr:nvSpPr>
      <xdr:spPr>
        <a:xfrm>
          <a:off x="18605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23949</xdr:rowOff>
    </xdr:from>
    <xdr:to>
      <xdr:col>102</xdr:col>
      <xdr:colOff>114300</xdr:colOff>
      <xdr:row>36</xdr:row>
      <xdr:rowOff>46808</xdr:rowOff>
    </xdr:to>
    <xdr:cxnSp macro="">
      <xdr:nvCxnSpPr>
        <xdr:cNvPr id="506" name="直線コネクタ 505">
          <a:extLst>
            <a:ext uri="{FF2B5EF4-FFF2-40B4-BE49-F238E27FC236}">
              <a16:creationId xmlns:a16="http://schemas.microsoft.com/office/drawing/2014/main" id="{264B1114-B0B6-4E23-9882-B2D3294F0341}"/>
            </a:ext>
          </a:extLst>
        </xdr:cNvPr>
        <xdr:cNvCxnSpPr/>
      </xdr:nvCxnSpPr>
      <xdr:spPr>
        <a:xfrm flipV="1">
          <a:off x="18656300" y="61961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1DCD5F46-89B9-4953-92C2-04FCC411AF32}"/>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0074CE70-A156-4529-8285-E4A46199A438}"/>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11830554-FB06-41C1-A7D3-B0291FDAF8AA}"/>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6248FCAF-C7C8-4D6D-8271-E18F9DB14FD1}"/>
            </a:ext>
          </a:extLst>
        </xdr:cNvPr>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43923</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E04CDBA0-8184-40A4-9D46-67AD6494A4DA}"/>
            </a:ext>
          </a:extLst>
        </xdr:cNvPr>
        <xdr:cNvSpPr txBox="1"/>
      </xdr:nvSpPr>
      <xdr:spPr>
        <a:xfrm>
          <a:off x="21075727" y="587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66783</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965724A4-8C24-49D9-BACC-FA8D55AD0363}"/>
            </a:ext>
          </a:extLst>
        </xdr:cNvPr>
        <xdr:cNvSpPr txBox="1"/>
      </xdr:nvSpPr>
      <xdr:spPr>
        <a:xfrm>
          <a:off x="20199427" y="589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91276</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A1328E46-5F2A-46EF-A911-6FA0F96AAE95}"/>
            </a:ext>
          </a:extLst>
        </xdr:cNvPr>
        <xdr:cNvSpPr txBox="1"/>
      </xdr:nvSpPr>
      <xdr:spPr>
        <a:xfrm>
          <a:off x="19310427" y="59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114135</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EF394CDE-0159-4200-A2F3-D245B438AAB6}"/>
            </a:ext>
          </a:extLst>
        </xdr:cNvPr>
        <xdr:cNvSpPr txBox="1"/>
      </xdr:nvSpPr>
      <xdr:spPr>
        <a:xfrm>
          <a:off x="18421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DDF6BBA0-4415-4302-96DF-6EB1740931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DC399637-4AAB-4E59-81AD-FCC398F5FD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807D80BF-528F-4AEB-8310-29E4AF157BF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5E0D63AF-126F-401B-B0E7-B55D8BFE1C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EED01158-F2FA-4FEE-8A6B-9763DD934E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E57768F-C701-4BC8-A5A6-65152FC4D4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DDFB1BA7-B8CF-4935-841A-06B68F0AF9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927C8A50-F728-4708-8928-D1624E823F5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D2EACBAA-A466-4E3F-B561-8946F362E4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353FDA1A-A651-46E3-A5D5-975CC5F370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B3F12F8F-3396-45DB-BA76-3C78D25932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8124F144-0A01-4BA9-80B7-E583E6E44D5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6E2971D6-FE55-4778-BC40-DA9BDC5CFD8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A564130A-552F-4850-925B-40E64D2799B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1AC0AB91-8FE4-45C0-B27C-A009E418D0E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95E7FA39-2A18-4F6E-87D6-B5F4FF8AFBF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865285FA-4403-49F1-AC84-BCC6E4F5143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65378091-89AF-49AE-A479-398DB1061D6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9AE89D7B-4641-4D08-92CD-2B9AE672798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3B2D64FC-EAA3-4295-A64E-D64CCFC2C9A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5128FE29-C088-4571-A97F-1C5753A7E46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819C8AE-C23F-498C-B8E7-87FE2283D9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F61207AA-D7D3-46A6-BE76-AC67803F2AF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2022C052-720F-460A-A374-F53FB5321E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62C65DF4-E9D2-4882-84D4-1C7B8AD13F06}"/>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F1F7DD17-6458-40CC-8324-97FFCB20208B}"/>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08912C49-172F-4FB9-AF8E-3504B58C8864}"/>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20E87DDC-B6ED-4004-93B1-E61DB3A11B61}"/>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C38DA60F-8D5B-463F-8EA0-8617CE3114E8}"/>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0443B8C3-D2EE-4F0B-A1DE-CDFD8DE959FB}"/>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80F321B8-9EE5-4164-A849-F952BFB354BA}"/>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A34AB41E-5206-4993-AD3B-4A5531BC3D46}"/>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8E0EE9C3-A4DB-4AEE-B831-86D42F0A09C5}"/>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7D7648F4-23D3-4C83-9B31-5137C3624F0E}"/>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876BA109-D454-4959-92F3-ACB29EBAA62D}"/>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99694E1-0C5D-47DB-8E13-0B10DD70A8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7FAD688-7E9A-45AD-8E91-2CB120CFC27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29DE44B-E6D7-4022-85E3-6171FBD95B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B3EC8BEA-4A95-46B1-A3D9-7626E54685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48BC2488-41F9-4F55-B9E6-4622DC13AD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19685</xdr:rowOff>
    </xdr:from>
    <xdr:to>
      <xdr:col>85</xdr:col>
      <xdr:colOff>177800</xdr:colOff>
      <xdr:row>59</xdr:row>
      <xdr:rowOff>121285</xdr:rowOff>
    </xdr:to>
    <xdr:sp macro="" textlink="">
      <xdr:nvSpPr>
        <xdr:cNvPr id="555" name="楕円 554">
          <a:extLst>
            <a:ext uri="{FF2B5EF4-FFF2-40B4-BE49-F238E27FC236}">
              <a16:creationId xmlns:a16="http://schemas.microsoft.com/office/drawing/2014/main" id="{0968D0F9-E680-461D-AEF0-753A99EE52AA}"/>
            </a:ext>
          </a:extLst>
        </xdr:cNvPr>
        <xdr:cNvSpPr/>
      </xdr:nvSpPr>
      <xdr:spPr>
        <a:xfrm>
          <a:off x="16268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42562</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D8E5AF17-F0F0-4122-BC55-9C36B4779412}"/>
            </a:ext>
          </a:extLst>
        </xdr:cNvPr>
        <xdr:cNvSpPr txBox="1"/>
      </xdr:nvSpPr>
      <xdr:spPr>
        <a:xfrm>
          <a:off x="16357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557" name="楕円 556">
          <a:extLst>
            <a:ext uri="{FF2B5EF4-FFF2-40B4-BE49-F238E27FC236}">
              <a16:creationId xmlns:a16="http://schemas.microsoft.com/office/drawing/2014/main" id="{B454C54B-C989-4AFD-B892-96BD77345ADC}"/>
            </a:ext>
          </a:extLst>
        </xdr:cNvPr>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70485</xdr:rowOff>
    </xdr:from>
    <xdr:to>
      <xdr:col>85</xdr:col>
      <xdr:colOff>127000</xdr:colOff>
      <xdr:row>59</xdr:row>
      <xdr:rowOff>87630</xdr:rowOff>
    </xdr:to>
    <xdr:cxnSp macro="">
      <xdr:nvCxnSpPr>
        <xdr:cNvPr id="558" name="直線コネクタ 557">
          <a:extLst>
            <a:ext uri="{FF2B5EF4-FFF2-40B4-BE49-F238E27FC236}">
              <a16:creationId xmlns:a16="http://schemas.microsoft.com/office/drawing/2014/main" id="{DD18E549-0A75-48BB-BB42-EC0B31B1DB68}"/>
            </a:ext>
          </a:extLst>
        </xdr:cNvPr>
        <xdr:cNvCxnSpPr/>
      </xdr:nvCxnSpPr>
      <xdr:spPr>
        <a:xfrm flipV="1">
          <a:off x="15481300" y="101860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59" name="楕円 558">
          <a:extLst>
            <a:ext uri="{FF2B5EF4-FFF2-40B4-BE49-F238E27FC236}">
              <a16:creationId xmlns:a16="http://schemas.microsoft.com/office/drawing/2014/main" id="{6D2060B4-91EF-40E3-9686-89C0648C6C70}"/>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87630</xdr:rowOff>
    </xdr:from>
    <xdr:to>
      <xdr:col>81</xdr:col>
      <xdr:colOff>50800</xdr:colOff>
      <xdr:row>59</xdr:row>
      <xdr:rowOff>100965</xdr:rowOff>
    </xdr:to>
    <xdr:cxnSp macro="">
      <xdr:nvCxnSpPr>
        <xdr:cNvPr id="560" name="直線コネクタ 559">
          <a:extLst>
            <a:ext uri="{FF2B5EF4-FFF2-40B4-BE49-F238E27FC236}">
              <a16:creationId xmlns:a16="http://schemas.microsoft.com/office/drawing/2014/main" id="{1DCD529D-7CCA-4EBD-9742-FE83A71CE529}"/>
            </a:ext>
          </a:extLst>
        </xdr:cNvPr>
        <xdr:cNvCxnSpPr/>
      </xdr:nvCxnSpPr>
      <xdr:spPr>
        <a:xfrm flipV="1">
          <a:off x="14592300" y="102031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561" name="楕円 560">
          <a:extLst>
            <a:ext uri="{FF2B5EF4-FFF2-40B4-BE49-F238E27FC236}">
              <a16:creationId xmlns:a16="http://schemas.microsoft.com/office/drawing/2014/main" id="{F2FD747C-BCFC-4D01-8D67-A68DE4C0BAB4}"/>
            </a:ext>
          </a:extLst>
        </xdr:cNvPr>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99060</xdr:rowOff>
    </xdr:from>
    <xdr:to>
      <xdr:col>76</xdr:col>
      <xdr:colOff>114300</xdr:colOff>
      <xdr:row>59</xdr:row>
      <xdr:rowOff>100965</xdr:rowOff>
    </xdr:to>
    <xdr:cxnSp macro="">
      <xdr:nvCxnSpPr>
        <xdr:cNvPr id="562" name="直線コネクタ 561">
          <a:extLst>
            <a:ext uri="{FF2B5EF4-FFF2-40B4-BE49-F238E27FC236}">
              <a16:creationId xmlns:a16="http://schemas.microsoft.com/office/drawing/2014/main" id="{CA704FA0-2CDB-457A-B140-1F2E757EB8C1}"/>
            </a:ext>
          </a:extLst>
        </xdr:cNvPr>
        <xdr:cNvCxnSpPr/>
      </xdr:nvCxnSpPr>
      <xdr:spPr>
        <a:xfrm>
          <a:off x="13703300" y="102146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563" name="楕円 562">
          <a:extLst>
            <a:ext uri="{FF2B5EF4-FFF2-40B4-BE49-F238E27FC236}">
              <a16:creationId xmlns:a16="http://schemas.microsoft.com/office/drawing/2014/main" id="{5B3CA515-4E10-4C28-B700-5F1E3B70A4BE}"/>
            </a:ext>
          </a:extLst>
        </xdr:cNvPr>
        <xdr:cNvSpPr/>
      </xdr:nvSpPr>
      <xdr:spPr>
        <a:xfrm>
          <a:off x="12763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62865</xdr:rowOff>
    </xdr:from>
    <xdr:to>
      <xdr:col>71</xdr:col>
      <xdr:colOff>177800</xdr:colOff>
      <xdr:row>59</xdr:row>
      <xdr:rowOff>99060</xdr:rowOff>
    </xdr:to>
    <xdr:cxnSp macro="">
      <xdr:nvCxnSpPr>
        <xdr:cNvPr id="564" name="直線コネクタ 563">
          <a:extLst>
            <a:ext uri="{FF2B5EF4-FFF2-40B4-BE49-F238E27FC236}">
              <a16:creationId xmlns:a16="http://schemas.microsoft.com/office/drawing/2014/main" id="{B6B55CD2-0EF1-4C80-A18B-39B39CE444E8}"/>
            </a:ext>
          </a:extLst>
        </xdr:cNvPr>
        <xdr:cNvCxnSpPr/>
      </xdr:nvCxnSpPr>
      <xdr:spPr>
        <a:xfrm>
          <a:off x="12814300" y="10178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a:extLst>
            <a:ext uri="{FF2B5EF4-FFF2-40B4-BE49-F238E27FC236}">
              <a16:creationId xmlns:a16="http://schemas.microsoft.com/office/drawing/2014/main" id="{4740B250-278B-43AA-87AB-34CBAF80E66A}"/>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a:extLst>
            <a:ext uri="{FF2B5EF4-FFF2-40B4-BE49-F238E27FC236}">
              <a16:creationId xmlns:a16="http://schemas.microsoft.com/office/drawing/2014/main" id="{53DCCA86-DC98-4345-87DC-A4614BE79880}"/>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7" name="n_3aveValue【学校施設】&#10;有形固定資産減価償却率">
          <a:extLst>
            <a:ext uri="{FF2B5EF4-FFF2-40B4-BE49-F238E27FC236}">
              <a16:creationId xmlns:a16="http://schemas.microsoft.com/office/drawing/2014/main" id="{E2904A72-4554-4CFF-931D-7818FB4661C7}"/>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8" name="n_4aveValue【学校施設】&#10;有形固定資産減価償却率">
          <a:extLst>
            <a:ext uri="{FF2B5EF4-FFF2-40B4-BE49-F238E27FC236}">
              <a16:creationId xmlns:a16="http://schemas.microsoft.com/office/drawing/2014/main" id="{9A2EA083-7388-4A00-9078-766A6B021D76}"/>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154957</xdr:rowOff>
    </xdr:from>
    <xdr:ext cx="405111" cy="259045"/>
    <xdr:sp macro="" textlink="">
      <xdr:nvSpPr>
        <xdr:cNvPr id="569" name="n_1mainValue【学校施設】&#10;有形固定資産減価償却率">
          <a:extLst>
            <a:ext uri="{FF2B5EF4-FFF2-40B4-BE49-F238E27FC236}">
              <a16:creationId xmlns:a16="http://schemas.microsoft.com/office/drawing/2014/main" id="{0CF3C190-5B39-4E5D-AE6B-85469CE11B6F}"/>
            </a:ext>
          </a:extLst>
        </xdr:cNvPr>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570" name="n_2mainValue【学校施設】&#10;有形固定資産減価償却率">
          <a:extLst>
            <a:ext uri="{FF2B5EF4-FFF2-40B4-BE49-F238E27FC236}">
              <a16:creationId xmlns:a16="http://schemas.microsoft.com/office/drawing/2014/main" id="{CF9BCA3F-8F07-47A9-9E11-3361AEB2C993}"/>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166387</xdr:rowOff>
    </xdr:from>
    <xdr:ext cx="405111" cy="259045"/>
    <xdr:sp macro="" textlink="">
      <xdr:nvSpPr>
        <xdr:cNvPr id="571" name="n_3mainValue【学校施設】&#10;有形固定資産減価償却率">
          <a:extLst>
            <a:ext uri="{FF2B5EF4-FFF2-40B4-BE49-F238E27FC236}">
              <a16:creationId xmlns:a16="http://schemas.microsoft.com/office/drawing/2014/main" id="{EAEEE879-A154-4C37-A1ED-E49EADFFF2A7}"/>
            </a:ext>
          </a:extLst>
        </xdr:cNvPr>
        <xdr:cNvSpPr txBox="1"/>
      </xdr:nvSpPr>
      <xdr:spPr>
        <a:xfrm>
          <a:off x="13500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72" name="n_4mainValue【学校施設】&#10;有形固定資産減価償却率">
          <a:extLst>
            <a:ext uri="{FF2B5EF4-FFF2-40B4-BE49-F238E27FC236}">
              <a16:creationId xmlns:a16="http://schemas.microsoft.com/office/drawing/2014/main" id="{EB7A666E-A547-4E78-BD14-95B371AD9333}"/>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63AAE513-1AA2-4B5A-857E-3719F6831A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336C4650-7439-46FC-BD59-C1A79D2E603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4F4BC362-7A8D-4399-84EC-1CB6EDC1B2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370942D7-22E4-42F5-A4F5-4F48FDAE99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D03195FA-9E20-4B3A-A36A-9CE093CB54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E93C6322-580D-4CAF-B7D7-FD81D42A82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A54D5474-5EF2-4192-B05A-70CB2005C8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A80420FA-E690-4BF4-B985-FC90A09410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184A2009-568D-4392-9A89-05C9B2FC939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24E70CD0-018B-46DB-8FC0-78FFADAD59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39D2FBEE-C939-4DA7-8BB6-F4049AC9C64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BBDD32E8-BB99-4299-B2C4-FC31D5522C9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CC1A1905-D576-4728-981A-67FF2C72C97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95E237C1-D8DA-46BF-8D34-1FE78D2CF25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4C58C5A2-15D1-45F7-AE28-2C2A835BBE8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CA58FE0F-9FB4-4C58-B471-5E35829C368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F0D880D7-10C4-4103-A600-0D0FC8301E5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5A7F24C4-5646-4E28-A7C9-4A47E5BBC70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436FBD9F-BE44-4574-8DF7-DA86C624D34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7CF7293E-45DA-4E34-BB55-2C6A7A2D386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94F70934-08FB-4E1B-BC78-09BEE74B248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6AC76A6A-DD0F-41BB-B70C-68D66BAA502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941DDB04-5355-4E85-8659-714C6E8C13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83E9D763-DED3-4FA0-B880-AA0C77465EA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F3406898-4F52-469B-A313-88661A3973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ADB6C7FD-8F1C-4AEC-9A88-16A319CEDB3F}"/>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B00E388E-001B-467A-BE7C-5EC42183142B}"/>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25C56B4B-6EFB-4B06-A948-40E94052D289}"/>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B12B96EF-8EF3-4527-9441-5F9CD7B111F8}"/>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BB8435C6-176A-4EB9-9E54-A20D5D74E057}"/>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a:extLst>
            <a:ext uri="{FF2B5EF4-FFF2-40B4-BE49-F238E27FC236}">
              <a16:creationId xmlns:a16="http://schemas.microsoft.com/office/drawing/2014/main" id="{1B7A3930-D452-494F-9CD3-FD5D551A74B7}"/>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A75500AA-A890-46BE-986E-41F5E3BC38CB}"/>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F0B0059C-2634-44CE-8E47-0FD6E84C36F9}"/>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CECB417E-076B-4CF5-8162-3072BF4A4A87}"/>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887F9533-1BCB-42DA-AD54-C10F414897EB}"/>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23C6FC6C-435A-440A-8ED5-3CCFFCDC6E5A}"/>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B9059DB-9423-4061-B2D7-508AB07CE3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0A72DE1-DC62-4F1D-BEB5-E2CD2EB4181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D79FEC1A-E74A-4D03-9F9B-0B35F85620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3698EABE-2721-431E-BE4A-0B29FBFFB6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6CC7BE65-AF94-4731-9C1B-9BA5E480E3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52397</xdr:rowOff>
    </xdr:from>
    <xdr:to>
      <xdr:col>116</xdr:col>
      <xdr:colOff>114300</xdr:colOff>
      <xdr:row>60</xdr:row>
      <xdr:rowOff>153997</xdr:rowOff>
    </xdr:to>
    <xdr:sp macro="" textlink="">
      <xdr:nvSpPr>
        <xdr:cNvPr id="614" name="楕円 613">
          <a:extLst>
            <a:ext uri="{FF2B5EF4-FFF2-40B4-BE49-F238E27FC236}">
              <a16:creationId xmlns:a16="http://schemas.microsoft.com/office/drawing/2014/main" id="{7FA2B9A8-8D7C-4D61-81AB-7B8F6CE74CAA}"/>
            </a:ext>
          </a:extLst>
        </xdr:cNvPr>
        <xdr:cNvSpPr/>
      </xdr:nvSpPr>
      <xdr:spPr>
        <a:xfrm>
          <a:off x="22110700" y="103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75274</xdr:rowOff>
    </xdr:from>
    <xdr:ext cx="469744" cy="259045"/>
    <xdr:sp macro="" textlink="">
      <xdr:nvSpPr>
        <xdr:cNvPr id="615" name="【学校施設】&#10;一人当たり面積該当値テキスト">
          <a:extLst>
            <a:ext uri="{FF2B5EF4-FFF2-40B4-BE49-F238E27FC236}">
              <a16:creationId xmlns:a16="http://schemas.microsoft.com/office/drawing/2014/main" id="{DA5AA62B-D9AA-471F-A09B-8DCEB19DFE3A}"/>
            </a:ext>
          </a:extLst>
        </xdr:cNvPr>
        <xdr:cNvSpPr txBox="1"/>
      </xdr:nvSpPr>
      <xdr:spPr>
        <a:xfrm>
          <a:off x="22199600" y="101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122120</xdr:rowOff>
    </xdr:from>
    <xdr:to>
      <xdr:col>112</xdr:col>
      <xdr:colOff>38100</xdr:colOff>
      <xdr:row>61</xdr:row>
      <xdr:rowOff>52270</xdr:rowOff>
    </xdr:to>
    <xdr:sp macro="" textlink="">
      <xdr:nvSpPr>
        <xdr:cNvPr id="616" name="楕円 615">
          <a:extLst>
            <a:ext uri="{FF2B5EF4-FFF2-40B4-BE49-F238E27FC236}">
              <a16:creationId xmlns:a16="http://schemas.microsoft.com/office/drawing/2014/main" id="{60EAA260-25E2-4447-BD78-433EAD1BE06A}"/>
            </a:ext>
          </a:extLst>
        </xdr:cNvPr>
        <xdr:cNvSpPr/>
      </xdr:nvSpPr>
      <xdr:spPr>
        <a:xfrm>
          <a:off x="21272500" y="104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103197</xdr:rowOff>
    </xdr:from>
    <xdr:to>
      <xdr:col>116</xdr:col>
      <xdr:colOff>63500</xdr:colOff>
      <xdr:row>61</xdr:row>
      <xdr:rowOff>1470</xdr:rowOff>
    </xdr:to>
    <xdr:cxnSp macro="">
      <xdr:nvCxnSpPr>
        <xdr:cNvPr id="617" name="直線コネクタ 616">
          <a:extLst>
            <a:ext uri="{FF2B5EF4-FFF2-40B4-BE49-F238E27FC236}">
              <a16:creationId xmlns:a16="http://schemas.microsoft.com/office/drawing/2014/main" id="{EA2786C6-711C-495E-84E2-D3E815CECE2E}"/>
            </a:ext>
          </a:extLst>
        </xdr:cNvPr>
        <xdr:cNvCxnSpPr/>
      </xdr:nvCxnSpPr>
      <xdr:spPr>
        <a:xfrm flipV="1">
          <a:off x="21323300" y="10390197"/>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134856</xdr:rowOff>
    </xdr:from>
    <xdr:to>
      <xdr:col>107</xdr:col>
      <xdr:colOff>101600</xdr:colOff>
      <xdr:row>61</xdr:row>
      <xdr:rowOff>65006</xdr:rowOff>
    </xdr:to>
    <xdr:sp macro="" textlink="">
      <xdr:nvSpPr>
        <xdr:cNvPr id="618" name="楕円 617">
          <a:extLst>
            <a:ext uri="{FF2B5EF4-FFF2-40B4-BE49-F238E27FC236}">
              <a16:creationId xmlns:a16="http://schemas.microsoft.com/office/drawing/2014/main" id="{2D1F4310-4B9C-4817-8B9E-A22FB21966AD}"/>
            </a:ext>
          </a:extLst>
        </xdr:cNvPr>
        <xdr:cNvSpPr/>
      </xdr:nvSpPr>
      <xdr:spPr>
        <a:xfrm>
          <a:off x="20383500" y="104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1470</xdr:rowOff>
    </xdr:from>
    <xdr:to>
      <xdr:col>111</xdr:col>
      <xdr:colOff>177800</xdr:colOff>
      <xdr:row>61</xdr:row>
      <xdr:rowOff>14206</xdr:rowOff>
    </xdr:to>
    <xdr:cxnSp macro="">
      <xdr:nvCxnSpPr>
        <xdr:cNvPr id="619" name="直線コネクタ 618">
          <a:extLst>
            <a:ext uri="{FF2B5EF4-FFF2-40B4-BE49-F238E27FC236}">
              <a16:creationId xmlns:a16="http://schemas.microsoft.com/office/drawing/2014/main" id="{A72B1965-D1FE-40F8-B3CB-9577AF71A53A}"/>
            </a:ext>
          </a:extLst>
        </xdr:cNvPr>
        <xdr:cNvCxnSpPr/>
      </xdr:nvCxnSpPr>
      <xdr:spPr>
        <a:xfrm flipV="1">
          <a:off x="20434300" y="1045992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143020</xdr:rowOff>
    </xdr:from>
    <xdr:to>
      <xdr:col>102</xdr:col>
      <xdr:colOff>165100</xdr:colOff>
      <xdr:row>61</xdr:row>
      <xdr:rowOff>73170</xdr:rowOff>
    </xdr:to>
    <xdr:sp macro="" textlink="">
      <xdr:nvSpPr>
        <xdr:cNvPr id="620" name="楕円 619">
          <a:extLst>
            <a:ext uri="{FF2B5EF4-FFF2-40B4-BE49-F238E27FC236}">
              <a16:creationId xmlns:a16="http://schemas.microsoft.com/office/drawing/2014/main" id="{09BBE508-0E41-4640-A682-3EEC6E7E9EB8}"/>
            </a:ext>
          </a:extLst>
        </xdr:cNvPr>
        <xdr:cNvSpPr/>
      </xdr:nvSpPr>
      <xdr:spPr>
        <a:xfrm>
          <a:off x="19494500" y="104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14206</xdr:rowOff>
    </xdr:from>
    <xdr:to>
      <xdr:col>107</xdr:col>
      <xdr:colOff>50800</xdr:colOff>
      <xdr:row>61</xdr:row>
      <xdr:rowOff>22370</xdr:rowOff>
    </xdr:to>
    <xdr:cxnSp macro="">
      <xdr:nvCxnSpPr>
        <xdr:cNvPr id="621" name="直線コネクタ 620">
          <a:extLst>
            <a:ext uri="{FF2B5EF4-FFF2-40B4-BE49-F238E27FC236}">
              <a16:creationId xmlns:a16="http://schemas.microsoft.com/office/drawing/2014/main" id="{A7770C99-8421-46A7-8955-28B41145FCD0}"/>
            </a:ext>
          </a:extLst>
        </xdr:cNvPr>
        <xdr:cNvCxnSpPr/>
      </xdr:nvCxnSpPr>
      <xdr:spPr>
        <a:xfrm flipV="1">
          <a:off x="19545300" y="1047265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22" name="楕円 621">
          <a:extLst>
            <a:ext uri="{FF2B5EF4-FFF2-40B4-BE49-F238E27FC236}">
              <a16:creationId xmlns:a16="http://schemas.microsoft.com/office/drawing/2014/main" id="{FA44849E-9E42-4669-94DD-56CD31F84532}"/>
            </a:ext>
          </a:extLst>
        </xdr:cNvPr>
        <xdr:cNvSpPr/>
      </xdr:nvSpPr>
      <xdr:spPr>
        <a:xfrm>
          <a:off x="18605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22370</xdr:rowOff>
    </xdr:from>
    <xdr:to>
      <xdr:col>102</xdr:col>
      <xdr:colOff>114300</xdr:colOff>
      <xdr:row>61</xdr:row>
      <xdr:rowOff>34290</xdr:rowOff>
    </xdr:to>
    <xdr:cxnSp macro="">
      <xdr:nvCxnSpPr>
        <xdr:cNvPr id="623" name="直線コネクタ 622">
          <a:extLst>
            <a:ext uri="{FF2B5EF4-FFF2-40B4-BE49-F238E27FC236}">
              <a16:creationId xmlns:a16="http://schemas.microsoft.com/office/drawing/2014/main" id="{7FDB623C-16CE-47D0-98E9-F0C44395F6A6}"/>
            </a:ext>
          </a:extLst>
        </xdr:cNvPr>
        <xdr:cNvCxnSpPr/>
      </xdr:nvCxnSpPr>
      <xdr:spPr>
        <a:xfrm flipV="1">
          <a:off x="18656300" y="10480820"/>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a:extLst>
            <a:ext uri="{FF2B5EF4-FFF2-40B4-BE49-F238E27FC236}">
              <a16:creationId xmlns:a16="http://schemas.microsoft.com/office/drawing/2014/main" id="{C668D795-4F00-4A1B-B545-82823DDA0015}"/>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a:extLst>
            <a:ext uri="{FF2B5EF4-FFF2-40B4-BE49-F238E27FC236}">
              <a16:creationId xmlns:a16="http://schemas.microsoft.com/office/drawing/2014/main" id="{9C6A9223-82DF-4E72-9F57-1A2DE25AB96D}"/>
            </a:ext>
          </a:extLst>
        </xdr:cNvPr>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a:extLst>
            <a:ext uri="{FF2B5EF4-FFF2-40B4-BE49-F238E27FC236}">
              <a16:creationId xmlns:a16="http://schemas.microsoft.com/office/drawing/2014/main" id="{EE00A040-E4C8-4D3D-B48B-0ECF4D0435A9}"/>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a:extLst>
            <a:ext uri="{FF2B5EF4-FFF2-40B4-BE49-F238E27FC236}">
              <a16:creationId xmlns:a16="http://schemas.microsoft.com/office/drawing/2014/main" id="{6E8F8F1E-CC28-4C44-8DC3-DA416619103A}"/>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68797</xdr:rowOff>
    </xdr:from>
    <xdr:ext cx="469744" cy="259045"/>
    <xdr:sp macro="" textlink="">
      <xdr:nvSpPr>
        <xdr:cNvPr id="628" name="n_1mainValue【学校施設】&#10;一人当たり面積">
          <a:extLst>
            <a:ext uri="{FF2B5EF4-FFF2-40B4-BE49-F238E27FC236}">
              <a16:creationId xmlns:a16="http://schemas.microsoft.com/office/drawing/2014/main" id="{617B6653-9E94-4E24-AE89-595E42F4941D}"/>
            </a:ext>
          </a:extLst>
        </xdr:cNvPr>
        <xdr:cNvSpPr txBox="1"/>
      </xdr:nvSpPr>
      <xdr:spPr>
        <a:xfrm>
          <a:off x="21075727" y="1018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81533</xdr:rowOff>
    </xdr:from>
    <xdr:ext cx="469744" cy="259045"/>
    <xdr:sp macro="" textlink="">
      <xdr:nvSpPr>
        <xdr:cNvPr id="629" name="n_2mainValue【学校施設】&#10;一人当たり面積">
          <a:extLst>
            <a:ext uri="{FF2B5EF4-FFF2-40B4-BE49-F238E27FC236}">
              <a16:creationId xmlns:a16="http://schemas.microsoft.com/office/drawing/2014/main" id="{BF76C840-0E05-4204-A46B-F6AD38ECF8DD}"/>
            </a:ext>
          </a:extLst>
        </xdr:cNvPr>
        <xdr:cNvSpPr txBox="1"/>
      </xdr:nvSpPr>
      <xdr:spPr>
        <a:xfrm>
          <a:off x="20199427" y="101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89697</xdr:rowOff>
    </xdr:from>
    <xdr:ext cx="469744" cy="259045"/>
    <xdr:sp macro="" textlink="">
      <xdr:nvSpPr>
        <xdr:cNvPr id="630" name="n_3mainValue【学校施設】&#10;一人当たり面積">
          <a:extLst>
            <a:ext uri="{FF2B5EF4-FFF2-40B4-BE49-F238E27FC236}">
              <a16:creationId xmlns:a16="http://schemas.microsoft.com/office/drawing/2014/main" id="{50E86454-3127-4B9D-A512-FD60777EFFC5}"/>
            </a:ext>
          </a:extLst>
        </xdr:cNvPr>
        <xdr:cNvSpPr txBox="1"/>
      </xdr:nvSpPr>
      <xdr:spPr>
        <a:xfrm>
          <a:off x="19310427" y="102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31" name="n_4mainValue【学校施設】&#10;一人当たり面積">
          <a:extLst>
            <a:ext uri="{FF2B5EF4-FFF2-40B4-BE49-F238E27FC236}">
              <a16:creationId xmlns:a16="http://schemas.microsoft.com/office/drawing/2014/main" id="{1A9AA9FF-E369-4C57-B532-F84D86670A9B}"/>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EA9EFA5F-18CD-4697-9C90-F143153FD1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5649BD01-17AF-4CA2-9517-35C48722BB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CCDCA4BC-7385-4D5A-93C9-66A1C4B307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A81AE303-7CB8-49AB-87E3-004B41D425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B9F1DEAE-29EA-42F1-B0B9-C4771B8440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45AA4ACA-7B1B-4075-8353-F31EFBDCAF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8A409032-0D45-4181-A595-1E4B0AF073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1CC44031-3D4B-441B-A4A0-B9211E1363F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FBC9F4C6-4BE5-4344-8418-FD8F798008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FFFD2A5A-832C-4133-8694-260E6E07A8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9AE9F020-BCAA-44CF-8693-D3325C0464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D3EC02FC-73C7-4761-8B7D-01CA2FA2E5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967BC47-3479-44E6-9112-A8DA643D9F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6F148450-195E-44A1-B0F3-52D37AF43D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190D5B7D-4D49-40ED-9593-08F35D46D6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559E37FE-D316-4400-848E-1B7722ED47C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2158FCA2-D717-4EBF-9A98-9B1C8434E7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1F0ACBF-F0C2-4073-A331-5D65CFFC35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8D9D8CEE-18B7-4668-BED0-D148374E10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652E1D66-6179-4E13-951C-888E96F277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373320F4-2964-4BED-B750-5712256CEFA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E8E27450-5964-4571-8641-823720BD80A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5C04EF9A-9737-435C-AA7C-BC24CA98F3F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E9BC1290-45E9-423D-9F97-523E208799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BF36678C-2E84-4111-AF04-B1A0ABC63C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711D6563-77BE-4B80-8E1B-975F0E9556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5C9FA155-343E-4C0B-962B-9889D6EDF6A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9E36C3B8-A7D4-4DF3-91EC-BEE71D7DFDA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013852CA-657E-4653-8F13-5BA7FB96CED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AE7DCF2E-9FA5-4D99-91E1-E91C604CD69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796E8B40-5117-4D5E-9E5E-70CE0A75B3D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B44D460C-C97A-4C19-9D30-1EC540D9FF7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5DA29D77-2441-4F45-89DB-3220F69A3EA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77A38703-FB1D-405F-ABDE-19E1CB6A218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7399EFD5-9CBA-4D79-BB03-4C16930615E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602C4777-2FA8-4A66-945A-FE241B36140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D24177AF-81E0-4D2D-847F-C6B9270A014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96A7FFA5-1BE3-4AA0-AE0B-95709D38A2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0F14E3E2-20EC-4F6D-B09C-45BC7990E03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A54909D-6681-4EDC-BC6D-70C3060477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a:extLst>
            <a:ext uri="{FF2B5EF4-FFF2-40B4-BE49-F238E27FC236}">
              <a16:creationId xmlns:a16="http://schemas.microsoft.com/office/drawing/2014/main" id="{79BF2842-6395-46E2-8996-592A425C962B}"/>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a:extLst>
            <a:ext uri="{FF2B5EF4-FFF2-40B4-BE49-F238E27FC236}">
              <a16:creationId xmlns:a16="http://schemas.microsoft.com/office/drawing/2014/main" id="{623F67B9-F0D8-4121-9A6E-BECDF6E6C36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a:extLst>
            <a:ext uri="{FF2B5EF4-FFF2-40B4-BE49-F238E27FC236}">
              <a16:creationId xmlns:a16="http://schemas.microsoft.com/office/drawing/2014/main" id="{A5EF0EC6-E59D-4741-B911-C03B0016F59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a:extLst>
            <a:ext uri="{FF2B5EF4-FFF2-40B4-BE49-F238E27FC236}">
              <a16:creationId xmlns:a16="http://schemas.microsoft.com/office/drawing/2014/main" id="{24D26B78-3B97-4D49-A81B-003E05BA6247}"/>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a:extLst>
            <a:ext uri="{FF2B5EF4-FFF2-40B4-BE49-F238E27FC236}">
              <a16:creationId xmlns:a16="http://schemas.microsoft.com/office/drawing/2014/main" id="{D443816F-323E-4A58-BC42-B9AAB3BF6221}"/>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7" name="【公民館】&#10;有形固定資産減価償却率平均値テキスト">
          <a:extLst>
            <a:ext uri="{FF2B5EF4-FFF2-40B4-BE49-F238E27FC236}">
              <a16:creationId xmlns:a16="http://schemas.microsoft.com/office/drawing/2014/main" id="{304DC8C7-7F97-4E67-B8B3-FAAC752B6B6A}"/>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a:extLst>
            <a:ext uri="{FF2B5EF4-FFF2-40B4-BE49-F238E27FC236}">
              <a16:creationId xmlns:a16="http://schemas.microsoft.com/office/drawing/2014/main" id="{8CCC13FE-0CF8-42CF-B2DA-40FBADE44526}"/>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a:extLst>
            <a:ext uri="{FF2B5EF4-FFF2-40B4-BE49-F238E27FC236}">
              <a16:creationId xmlns:a16="http://schemas.microsoft.com/office/drawing/2014/main" id="{D05FA82D-D64F-465F-84BF-06A96769E1BF}"/>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a:extLst>
            <a:ext uri="{FF2B5EF4-FFF2-40B4-BE49-F238E27FC236}">
              <a16:creationId xmlns:a16="http://schemas.microsoft.com/office/drawing/2014/main" id="{F9D980E3-FCD6-4A9E-8210-71C5360FD105}"/>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a:extLst>
            <a:ext uri="{FF2B5EF4-FFF2-40B4-BE49-F238E27FC236}">
              <a16:creationId xmlns:a16="http://schemas.microsoft.com/office/drawing/2014/main" id="{A189FB11-A444-4046-B43F-5A0FB912FBBB}"/>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a:extLst>
            <a:ext uri="{FF2B5EF4-FFF2-40B4-BE49-F238E27FC236}">
              <a16:creationId xmlns:a16="http://schemas.microsoft.com/office/drawing/2014/main" id="{898AC4A4-3564-4069-9A48-4B736C8BD96D}"/>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B7C1FF8-AA23-4825-B695-B096AA7651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9527B1C5-F66B-478D-8A4C-6F10E3EAB75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39B19F9A-B53A-41A0-A2AC-7C91EF0FFF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2D78E953-D9CA-4574-B40D-6F6D186C55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C263289-214B-4B7D-906A-7E687F45B8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88" name="楕円 687">
          <a:extLst>
            <a:ext uri="{FF2B5EF4-FFF2-40B4-BE49-F238E27FC236}">
              <a16:creationId xmlns:a16="http://schemas.microsoft.com/office/drawing/2014/main" id="{20F8F5DD-DC5B-43AE-967E-CE1B00DCB538}"/>
            </a:ext>
          </a:extLst>
        </xdr:cNvPr>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84472</xdr:rowOff>
    </xdr:from>
    <xdr:ext cx="405111" cy="259045"/>
    <xdr:sp macro="" textlink="">
      <xdr:nvSpPr>
        <xdr:cNvPr id="689" name="【公民館】&#10;有形固定資産減価償却率該当値テキスト">
          <a:extLst>
            <a:ext uri="{FF2B5EF4-FFF2-40B4-BE49-F238E27FC236}">
              <a16:creationId xmlns:a16="http://schemas.microsoft.com/office/drawing/2014/main" id="{04516608-7538-43AD-BD65-F191CE4B3491}"/>
            </a:ext>
          </a:extLst>
        </xdr:cNvPr>
        <xdr:cNvSpPr txBox="1"/>
      </xdr:nvSpPr>
      <xdr:spPr>
        <a:xfrm>
          <a:off x="16357600"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27305</xdr:rowOff>
    </xdr:from>
    <xdr:to>
      <xdr:col>81</xdr:col>
      <xdr:colOff>101600</xdr:colOff>
      <xdr:row>104</xdr:row>
      <xdr:rowOff>128905</xdr:rowOff>
    </xdr:to>
    <xdr:sp macro="" textlink="">
      <xdr:nvSpPr>
        <xdr:cNvPr id="690" name="楕円 689">
          <a:extLst>
            <a:ext uri="{FF2B5EF4-FFF2-40B4-BE49-F238E27FC236}">
              <a16:creationId xmlns:a16="http://schemas.microsoft.com/office/drawing/2014/main" id="{D4E30DE5-15B7-4E49-A0C2-7561A44D1762}"/>
            </a:ext>
          </a:extLst>
        </xdr:cNvPr>
        <xdr:cNvSpPr/>
      </xdr:nvSpPr>
      <xdr:spPr>
        <a:xfrm>
          <a:off x="15430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78105</xdr:rowOff>
    </xdr:from>
    <xdr:to>
      <xdr:col>85</xdr:col>
      <xdr:colOff>127000</xdr:colOff>
      <xdr:row>104</xdr:row>
      <xdr:rowOff>112395</xdr:rowOff>
    </xdr:to>
    <xdr:cxnSp macro="">
      <xdr:nvCxnSpPr>
        <xdr:cNvPr id="691" name="直線コネクタ 690">
          <a:extLst>
            <a:ext uri="{FF2B5EF4-FFF2-40B4-BE49-F238E27FC236}">
              <a16:creationId xmlns:a16="http://schemas.microsoft.com/office/drawing/2014/main" id="{15E522F1-5A87-4BB1-9D8E-5B48515DA389}"/>
            </a:ext>
          </a:extLst>
        </xdr:cNvPr>
        <xdr:cNvCxnSpPr/>
      </xdr:nvCxnSpPr>
      <xdr:spPr>
        <a:xfrm>
          <a:off x="15481300" y="17908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92" name="楕円 691">
          <a:extLst>
            <a:ext uri="{FF2B5EF4-FFF2-40B4-BE49-F238E27FC236}">
              <a16:creationId xmlns:a16="http://schemas.microsoft.com/office/drawing/2014/main" id="{097DD55D-B572-4270-B245-31389F1D22A7}"/>
            </a:ext>
          </a:extLst>
        </xdr:cNvPr>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78105</xdr:rowOff>
    </xdr:from>
    <xdr:to>
      <xdr:col>81</xdr:col>
      <xdr:colOff>50800</xdr:colOff>
      <xdr:row>104</xdr:row>
      <xdr:rowOff>156211</xdr:rowOff>
    </xdr:to>
    <xdr:cxnSp macro="">
      <xdr:nvCxnSpPr>
        <xdr:cNvPr id="693" name="直線コネクタ 692">
          <a:extLst>
            <a:ext uri="{FF2B5EF4-FFF2-40B4-BE49-F238E27FC236}">
              <a16:creationId xmlns:a16="http://schemas.microsoft.com/office/drawing/2014/main" id="{DB357BCD-E4FC-4A32-9486-FE7101D91704}"/>
            </a:ext>
          </a:extLst>
        </xdr:cNvPr>
        <xdr:cNvCxnSpPr/>
      </xdr:nvCxnSpPr>
      <xdr:spPr>
        <a:xfrm flipV="1">
          <a:off x="14592300" y="179089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33020</xdr:rowOff>
    </xdr:from>
    <xdr:to>
      <xdr:col>72</xdr:col>
      <xdr:colOff>38100</xdr:colOff>
      <xdr:row>105</xdr:row>
      <xdr:rowOff>134620</xdr:rowOff>
    </xdr:to>
    <xdr:sp macro="" textlink="">
      <xdr:nvSpPr>
        <xdr:cNvPr id="694" name="楕円 693">
          <a:extLst>
            <a:ext uri="{FF2B5EF4-FFF2-40B4-BE49-F238E27FC236}">
              <a16:creationId xmlns:a16="http://schemas.microsoft.com/office/drawing/2014/main" id="{EFF357E0-9B77-4D12-B347-946D05AF9097}"/>
            </a:ext>
          </a:extLst>
        </xdr:cNvPr>
        <xdr:cNvSpPr/>
      </xdr:nvSpPr>
      <xdr:spPr>
        <a:xfrm>
          <a:off x="1365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83820</xdr:rowOff>
    </xdr:to>
    <xdr:cxnSp macro="">
      <xdr:nvCxnSpPr>
        <xdr:cNvPr id="695" name="直線コネクタ 694">
          <a:extLst>
            <a:ext uri="{FF2B5EF4-FFF2-40B4-BE49-F238E27FC236}">
              <a16:creationId xmlns:a16="http://schemas.microsoft.com/office/drawing/2014/main" id="{AFCF24DC-376F-49A2-B317-326D992F9968}"/>
            </a:ext>
          </a:extLst>
        </xdr:cNvPr>
        <xdr:cNvCxnSpPr/>
      </xdr:nvCxnSpPr>
      <xdr:spPr>
        <a:xfrm flipV="1">
          <a:off x="13703300" y="179870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170180</xdr:rowOff>
    </xdr:from>
    <xdr:to>
      <xdr:col>67</xdr:col>
      <xdr:colOff>101600</xdr:colOff>
      <xdr:row>105</xdr:row>
      <xdr:rowOff>100330</xdr:rowOff>
    </xdr:to>
    <xdr:sp macro="" textlink="">
      <xdr:nvSpPr>
        <xdr:cNvPr id="696" name="楕円 695">
          <a:extLst>
            <a:ext uri="{FF2B5EF4-FFF2-40B4-BE49-F238E27FC236}">
              <a16:creationId xmlns:a16="http://schemas.microsoft.com/office/drawing/2014/main" id="{6B20F16D-7931-44EE-B40F-07AB3A93CFB8}"/>
            </a:ext>
          </a:extLst>
        </xdr:cNvPr>
        <xdr:cNvSpPr/>
      </xdr:nvSpPr>
      <xdr:spPr>
        <a:xfrm>
          <a:off x="1276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49530</xdr:rowOff>
    </xdr:from>
    <xdr:to>
      <xdr:col>71</xdr:col>
      <xdr:colOff>177800</xdr:colOff>
      <xdr:row>105</xdr:row>
      <xdr:rowOff>83820</xdr:rowOff>
    </xdr:to>
    <xdr:cxnSp macro="">
      <xdr:nvCxnSpPr>
        <xdr:cNvPr id="697" name="直線コネクタ 696">
          <a:extLst>
            <a:ext uri="{FF2B5EF4-FFF2-40B4-BE49-F238E27FC236}">
              <a16:creationId xmlns:a16="http://schemas.microsoft.com/office/drawing/2014/main" id="{E590A898-34CF-4896-A05F-710C91E64F31}"/>
            </a:ext>
          </a:extLst>
        </xdr:cNvPr>
        <xdr:cNvCxnSpPr/>
      </xdr:nvCxnSpPr>
      <xdr:spPr>
        <a:xfrm>
          <a:off x="12814300" y="1805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8" name="n_1aveValue【公民館】&#10;有形固定資産減価償却率">
          <a:extLst>
            <a:ext uri="{FF2B5EF4-FFF2-40B4-BE49-F238E27FC236}">
              <a16:creationId xmlns:a16="http://schemas.microsoft.com/office/drawing/2014/main" id="{FFFB8684-4C35-435E-AC3B-F135182A2237}"/>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9" name="n_2aveValue【公民館】&#10;有形固定資産減価償却率">
          <a:extLst>
            <a:ext uri="{FF2B5EF4-FFF2-40B4-BE49-F238E27FC236}">
              <a16:creationId xmlns:a16="http://schemas.microsoft.com/office/drawing/2014/main" id="{52E1DDD9-52E2-4BE9-809A-69156AC0242B}"/>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0" name="n_3aveValue【公民館】&#10;有形固定資産減価償却率">
          <a:extLst>
            <a:ext uri="{FF2B5EF4-FFF2-40B4-BE49-F238E27FC236}">
              <a16:creationId xmlns:a16="http://schemas.microsoft.com/office/drawing/2014/main" id="{FEA1CBA2-D89E-4498-86D8-217A0681AD62}"/>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1" name="n_4aveValue【公民館】&#10;有形固定資産減価償却率">
          <a:extLst>
            <a:ext uri="{FF2B5EF4-FFF2-40B4-BE49-F238E27FC236}">
              <a16:creationId xmlns:a16="http://schemas.microsoft.com/office/drawing/2014/main" id="{945DB67D-6326-45B2-9E62-4924A4CFBF74}"/>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145432</xdr:rowOff>
    </xdr:from>
    <xdr:ext cx="405111" cy="259045"/>
    <xdr:sp macro="" textlink="">
      <xdr:nvSpPr>
        <xdr:cNvPr id="702" name="n_1mainValue【公民館】&#10;有形固定資産減価償却率">
          <a:extLst>
            <a:ext uri="{FF2B5EF4-FFF2-40B4-BE49-F238E27FC236}">
              <a16:creationId xmlns:a16="http://schemas.microsoft.com/office/drawing/2014/main" id="{56B00C4B-324A-4A25-80E3-C438F80EB37E}"/>
            </a:ext>
          </a:extLst>
        </xdr:cNvPr>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03" name="n_2mainValue【公民館】&#10;有形固定資産減価償却率">
          <a:extLst>
            <a:ext uri="{FF2B5EF4-FFF2-40B4-BE49-F238E27FC236}">
              <a16:creationId xmlns:a16="http://schemas.microsoft.com/office/drawing/2014/main" id="{BC8BF52F-6F4C-412A-9D76-E185A46CACD6}"/>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125747</xdr:rowOff>
    </xdr:from>
    <xdr:ext cx="405111" cy="259045"/>
    <xdr:sp macro="" textlink="">
      <xdr:nvSpPr>
        <xdr:cNvPr id="704" name="n_3mainValue【公民館】&#10;有形固定資産減価償却率">
          <a:extLst>
            <a:ext uri="{FF2B5EF4-FFF2-40B4-BE49-F238E27FC236}">
              <a16:creationId xmlns:a16="http://schemas.microsoft.com/office/drawing/2014/main" id="{B135FD20-EDDD-4848-BE55-10003800DB78}"/>
            </a:ext>
          </a:extLst>
        </xdr:cNvPr>
        <xdr:cNvSpPr txBox="1"/>
      </xdr:nvSpPr>
      <xdr:spPr>
        <a:xfrm>
          <a:off x="13500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91457</xdr:rowOff>
    </xdr:from>
    <xdr:ext cx="405111" cy="259045"/>
    <xdr:sp macro="" textlink="">
      <xdr:nvSpPr>
        <xdr:cNvPr id="705" name="n_4mainValue【公民館】&#10;有形固定資産減価償却率">
          <a:extLst>
            <a:ext uri="{FF2B5EF4-FFF2-40B4-BE49-F238E27FC236}">
              <a16:creationId xmlns:a16="http://schemas.microsoft.com/office/drawing/2014/main" id="{10A6DBF8-A44C-4E08-B922-1E8A4B6E03F9}"/>
            </a:ext>
          </a:extLst>
        </xdr:cNvPr>
        <xdr:cNvSpPr txBox="1"/>
      </xdr:nvSpPr>
      <xdr:spPr>
        <a:xfrm>
          <a:off x="12611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5B781383-40CC-4EC2-A49C-373BE4A02A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1938ACAF-8113-4484-B4F2-E030D71511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B79F7ACC-447B-4C54-9A94-B8C0466CAC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65A430E7-8C6E-4638-BE58-7AA5E53E46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546B9A5F-D5FC-4820-B8F6-485700B37B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BD12CA6C-292E-4E4E-B83E-160D438CF1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E926A714-9C92-4A32-8F3B-957490F12A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BC3D3596-CCFA-459E-BF97-C3E3CF1196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543A4FCF-60E6-4F33-8418-60529A5EA4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333EBE3F-AAFE-45A4-8D1F-3DCD0332A50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C43E9946-22E2-4898-BD59-54A7073706F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9402DDF7-0536-4710-9C68-A89CEECF469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6CC2DA30-E485-4D27-AC97-F1188ED4C4A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ACEF4A47-D3D7-49F7-BDAA-B3E5E927F2B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07850998-5274-4AEB-A56E-C649ECA5E17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CD614FC9-C7DE-47DD-A3B6-19CD27E2239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1D1989C1-20A5-478E-872A-1D059C06A36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CBAEACCF-A24F-4637-9EA0-0375A5177E4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939C885A-5BE6-42FA-B290-0AD7B9D4DCC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4FAB84BE-AAC7-40D6-B5F4-B755A59F1A2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F4416F53-A14C-49E3-B34B-1367E92D2F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A3DDF18B-2A4A-404F-B021-1C2D57D22C5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60768AA6-78AD-40CC-B203-43583D13F4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a:extLst>
            <a:ext uri="{FF2B5EF4-FFF2-40B4-BE49-F238E27FC236}">
              <a16:creationId xmlns:a16="http://schemas.microsoft.com/office/drawing/2014/main" id="{98335259-EBDA-43B4-B5C5-A2E20F033397}"/>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a:extLst>
            <a:ext uri="{FF2B5EF4-FFF2-40B4-BE49-F238E27FC236}">
              <a16:creationId xmlns:a16="http://schemas.microsoft.com/office/drawing/2014/main" id="{455F04E6-F846-4AD0-BA46-168BE82ABBD6}"/>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a:extLst>
            <a:ext uri="{FF2B5EF4-FFF2-40B4-BE49-F238E27FC236}">
              <a16:creationId xmlns:a16="http://schemas.microsoft.com/office/drawing/2014/main" id="{C3D48678-4D3E-451F-A56F-9A8004B5B9EA}"/>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a:extLst>
            <a:ext uri="{FF2B5EF4-FFF2-40B4-BE49-F238E27FC236}">
              <a16:creationId xmlns:a16="http://schemas.microsoft.com/office/drawing/2014/main" id="{89B85DB7-F135-49D3-82AA-868C638AF70F}"/>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a:extLst>
            <a:ext uri="{FF2B5EF4-FFF2-40B4-BE49-F238E27FC236}">
              <a16:creationId xmlns:a16="http://schemas.microsoft.com/office/drawing/2014/main" id="{C8C5C773-A899-473D-BFE2-C3F18A19EF04}"/>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34" name="【公民館】&#10;一人当たり面積平均値テキスト">
          <a:extLst>
            <a:ext uri="{FF2B5EF4-FFF2-40B4-BE49-F238E27FC236}">
              <a16:creationId xmlns:a16="http://schemas.microsoft.com/office/drawing/2014/main" id="{75E0ECB1-CCD2-4AA0-9725-EE4EA66E1387}"/>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a:extLst>
            <a:ext uri="{FF2B5EF4-FFF2-40B4-BE49-F238E27FC236}">
              <a16:creationId xmlns:a16="http://schemas.microsoft.com/office/drawing/2014/main" id="{00FF6482-24A7-40AA-BC7D-70805BC93E00}"/>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a:extLst>
            <a:ext uri="{FF2B5EF4-FFF2-40B4-BE49-F238E27FC236}">
              <a16:creationId xmlns:a16="http://schemas.microsoft.com/office/drawing/2014/main" id="{82970CC8-C89A-4C8A-9EC7-6144D41C1AA2}"/>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a:extLst>
            <a:ext uri="{FF2B5EF4-FFF2-40B4-BE49-F238E27FC236}">
              <a16:creationId xmlns:a16="http://schemas.microsoft.com/office/drawing/2014/main" id="{C6EC04CC-B1C1-4B80-8D2D-60026F2BE378}"/>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a:extLst>
            <a:ext uri="{FF2B5EF4-FFF2-40B4-BE49-F238E27FC236}">
              <a16:creationId xmlns:a16="http://schemas.microsoft.com/office/drawing/2014/main" id="{F027F677-8C25-4D2F-A0A6-B463C66E308F}"/>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a:extLst>
            <a:ext uri="{FF2B5EF4-FFF2-40B4-BE49-F238E27FC236}">
              <a16:creationId xmlns:a16="http://schemas.microsoft.com/office/drawing/2014/main" id="{50CF880F-1A8B-4484-A15A-32B31B13AF70}"/>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A8A8599-FDED-4581-923A-9997AB29C7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C8EF49E-0134-4D5C-B2E3-EC75D85624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1EB1EDE6-98B1-4228-BB59-A0E11B4B1D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2940B2CE-DC13-4A13-BB76-6C370AABBC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8291E07D-8F56-4353-94A0-A0E655B9261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45" name="楕円 744">
          <a:extLst>
            <a:ext uri="{FF2B5EF4-FFF2-40B4-BE49-F238E27FC236}">
              <a16:creationId xmlns:a16="http://schemas.microsoft.com/office/drawing/2014/main" id="{E82EB90C-4497-4FAB-A307-A92F92B008F3}"/>
            </a:ext>
          </a:extLst>
        </xdr:cNvPr>
        <xdr:cNvSpPr/>
      </xdr:nvSpPr>
      <xdr:spPr>
        <a:xfrm>
          <a:off x="22110700" y="182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104664</xdr:rowOff>
    </xdr:from>
    <xdr:ext cx="469744" cy="259045"/>
    <xdr:sp macro="" textlink="">
      <xdr:nvSpPr>
        <xdr:cNvPr id="746" name="【公民館】&#10;一人当たり面積該当値テキスト">
          <a:extLst>
            <a:ext uri="{FF2B5EF4-FFF2-40B4-BE49-F238E27FC236}">
              <a16:creationId xmlns:a16="http://schemas.microsoft.com/office/drawing/2014/main" id="{DFC8AE85-91E7-4402-A35F-2DB9031928C7}"/>
            </a:ext>
          </a:extLst>
        </xdr:cNvPr>
        <xdr:cNvSpPr txBox="1"/>
      </xdr:nvSpPr>
      <xdr:spPr>
        <a:xfrm>
          <a:off x="22199600" y="1810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747" name="楕円 746">
          <a:extLst>
            <a:ext uri="{FF2B5EF4-FFF2-40B4-BE49-F238E27FC236}">
              <a16:creationId xmlns:a16="http://schemas.microsoft.com/office/drawing/2014/main" id="{695A7E10-5D21-42F3-BA95-52857837B2A4}"/>
            </a:ext>
          </a:extLst>
        </xdr:cNvPr>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132587</xdr:rowOff>
    </xdr:from>
    <xdr:to>
      <xdr:col>116</xdr:col>
      <xdr:colOff>63500</xdr:colOff>
      <xdr:row>106</xdr:row>
      <xdr:rowOff>137161</xdr:rowOff>
    </xdr:to>
    <xdr:cxnSp macro="">
      <xdr:nvCxnSpPr>
        <xdr:cNvPr id="748" name="直線コネクタ 747">
          <a:extLst>
            <a:ext uri="{FF2B5EF4-FFF2-40B4-BE49-F238E27FC236}">
              <a16:creationId xmlns:a16="http://schemas.microsoft.com/office/drawing/2014/main" id="{DEFDA9A8-A2CC-4376-9C27-F477E29D89F7}"/>
            </a:ext>
          </a:extLst>
        </xdr:cNvPr>
        <xdr:cNvCxnSpPr/>
      </xdr:nvCxnSpPr>
      <xdr:spPr>
        <a:xfrm flipV="1">
          <a:off x="21323300" y="183062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96265</xdr:rowOff>
    </xdr:from>
    <xdr:to>
      <xdr:col>107</xdr:col>
      <xdr:colOff>101600</xdr:colOff>
      <xdr:row>107</xdr:row>
      <xdr:rowOff>26415</xdr:rowOff>
    </xdr:to>
    <xdr:sp macro="" textlink="">
      <xdr:nvSpPr>
        <xdr:cNvPr id="749" name="楕円 748">
          <a:extLst>
            <a:ext uri="{FF2B5EF4-FFF2-40B4-BE49-F238E27FC236}">
              <a16:creationId xmlns:a16="http://schemas.microsoft.com/office/drawing/2014/main" id="{09D25BC1-7766-4F61-A963-A1050895B8E8}"/>
            </a:ext>
          </a:extLst>
        </xdr:cNvPr>
        <xdr:cNvSpPr/>
      </xdr:nvSpPr>
      <xdr:spPr>
        <a:xfrm>
          <a:off x="20383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147065</xdr:rowOff>
    </xdr:to>
    <xdr:cxnSp macro="">
      <xdr:nvCxnSpPr>
        <xdr:cNvPr id="750" name="直線コネクタ 749">
          <a:extLst>
            <a:ext uri="{FF2B5EF4-FFF2-40B4-BE49-F238E27FC236}">
              <a16:creationId xmlns:a16="http://schemas.microsoft.com/office/drawing/2014/main" id="{BE193168-8B85-4E06-8BAA-EB6205809D99}"/>
            </a:ext>
          </a:extLst>
        </xdr:cNvPr>
        <xdr:cNvCxnSpPr/>
      </xdr:nvCxnSpPr>
      <xdr:spPr>
        <a:xfrm flipV="1">
          <a:off x="20434300" y="18310861"/>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145414</xdr:rowOff>
    </xdr:from>
    <xdr:to>
      <xdr:col>102</xdr:col>
      <xdr:colOff>165100</xdr:colOff>
      <xdr:row>107</xdr:row>
      <xdr:rowOff>75564</xdr:rowOff>
    </xdr:to>
    <xdr:sp macro="" textlink="">
      <xdr:nvSpPr>
        <xdr:cNvPr id="751" name="楕円 750">
          <a:extLst>
            <a:ext uri="{FF2B5EF4-FFF2-40B4-BE49-F238E27FC236}">
              <a16:creationId xmlns:a16="http://schemas.microsoft.com/office/drawing/2014/main" id="{0823E096-51AA-4427-B469-F2BC4F3A3150}"/>
            </a:ext>
          </a:extLst>
        </xdr:cNvPr>
        <xdr:cNvSpPr/>
      </xdr:nvSpPr>
      <xdr:spPr>
        <a:xfrm>
          <a:off x="19494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147065</xdr:rowOff>
    </xdr:from>
    <xdr:to>
      <xdr:col>107</xdr:col>
      <xdr:colOff>50800</xdr:colOff>
      <xdr:row>107</xdr:row>
      <xdr:rowOff>24764</xdr:rowOff>
    </xdr:to>
    <xdr:cxnSp macro="">
      <xdr:nvCxnSpPr>
        <xdr:cNvPr id="752" name="直線コネクタ 751">
          <a:extLst>
            <a:ext uri="{FF2B5EF4-FFF2-40B4-BE49-F238E27FC236}">
              <a16:creationId xmlns:a16="http://schemas.microsoft.com/office/drawing/2014/main" id="{C07CEFB9-367C-4345-80E8-FABB6B84795F}"/>
            </a:ext>
          </a:extLst>
        </xdr:cNvPr>
        <xdr:cNvCxnSpPr/>
      </xdr:nvCxnSpPr>
      <xdr:spPr>
        <a:xfrm flipV="1">
          <a:off x="19545300" y="1832076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151512</xdr:rowOff>
    </xdr:from>
    <xdr:to>
      <xdr:col>98</xdr:col>
      <xdr:colOff>38100</xdr:colOff>
      <xdr:row>107</xdr:row>
      <xdr:rowOff>81662</xdr:rowOff>
    </xdr:to>
    <xdr:sp macro="" textlink="">
      <xdr:nvSpPr>
        <xdr:cNvPr id="753" name="楕円 752">
          <a:extLst>
            <a:ext uri="{FF2B5EF4-FFF2-40B4-BE49-F238E27FC236}">
              <a16:creationId xmlns:a16="http://schemas.microsoft.com/office/drawing/2014/main" id="{DD86EC2E-A624-465F-8365-E4EE870BA4F8}"/>
            </a:ext>
          </a:extLst>
        </xdr:cNvPr>
        <xdr:cNvSpPr/>
      </xdr:nvSpPr>
      <xdr:spPr>
        <a:xfrm>
          <a:off x="18605500" y="183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24764</xdr:rowOff>
    </xdr:from>
    <xdr:to>
      <xdr:col>102</xdr:col>
      <xdr:colOff>114300</xdr:colOff>
      <xdr:row>107</xdr:row>
      <xdr:rowOff>30862</xdr:rowOff>
    </xdr:to>
    <xdr:cxnSp macro="">
      <xdr:nvCxnSpPr>
        <xdr:cNvPr id="754" name="直線コネクタ 753">
          <a:extLst>
            <a:ext uri="{FF2B5EF4-FFF2-40B4-BE49-F238E27FC236}">
              <a16:creationId xmlns:a16="http://schemas.microsoft.com/office/drawing/2014/main" id="{84D73C37-8DEA-4FF8-8BC3-5E0EDF3BDFE7}"/>
            </a:ext>
          </a:extLst>
        </xdr:cNvPr>
        <xdr:cNvCxnSpPr/>
      </xdr:nvCxnSpPr>
      <xdr:spPr>
        <a:xfrm flipV="1">
          <a:off x="18656300" y="18369914"/>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55" name="n_1aveValue【公民館】&#10;一人当たり面積">
          <a:extLst>
            <a:ext uri="{FF2B5EF4-FFF2-40B4-BE49-F238E27FC236}">
              <a16:creationId xmlns:a16="http://schemas.microsoft.com/office/drawing/2014/main" id="{82BBDC7C-ED18-4664-B199-7103FA00128C}"/>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56" name="n_2aveValue【公民館】&#10;一人当たり面積">
          <a:extLst>
            <a:ext uri="{FF2B5EF4-FFF2-40B4-BE49-F238E27FC236}">
              <a16:creationId xmlns:a16="http://schemas.microsoft.com/office/drawing/2014/main" id="{8D4BA540-EC34-460D-9252-2CD0A5CAC7EA}"/>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57" name="n_3aveValue【公民館】&#10;一人当たり面積">
          <a:extLst>
            <a:ext uri="{FF2B5EF4-FFF2-40B4-BE49-F238E27FC236}">
              <a16:creationId xmlns:a16="http://schemas.microsoft.com/office/drawing/2014/main" id="{B37DFB26-D01D-4B91-9F8A-8E7A3A3B4836}"/>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758" name="n_4aveValue【公民館】&#10;一人当たり面積">
          <a:extLst>
            <a:ext uri="{FF2B5EF4-FFF2-40B4-BE49-F238E27FC236}">
              <a16:creationId xmlns:a16="http://schemas.microsoft.com/office/drawing/2014/main" id="{D603EF06-B5AD-4875-9A05-C9234E0AEDD6}"/>
            </a:ext>
          </a:extLst>
        </xdr:cNvPr>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33038</xdr:rowOff>
    </xdr:from>
    <xdr:ext cx="469744" cy="259045"/>
    <xdr:sp macro="" textlink="">
      <xdr:nvSpPr>
        <xdr:cNvPr id="759" name="n_1mainValue【公民館】&#10;一人当たり面積">
          <a:extLst>
            <a:ext uri="{FF2B5EF4-FFF2-40B4-BE49-F238E27FC236}">
              <a16:creationId xmlns:a16="http://schemas.microsoft.com/office/drawing/2014/main" id="{788161BF-5B8C-4727-B224-554530D04538}"/>
            </a:ext>
          </a:extLst>
        </xdr:cNvPr>
        <xdr:cNvSpPr txBox="1"/>
      </xdr:nvSpPr>
      <xdr:spPr>
        <a:xfrm>
          <a:off x="21075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42942</xdr:rowOff>
    </xdr:from>
    <xdr:ext cx="469744" cy="259045"/>
    <xdr:sp macro="" textlink="">
      <xdr:nvSpPr>
        <xdr:cNvPr id="760" name="n_2mainValue【公民館】&#10;一人当たり面積">
          <a:extLst>
            <a:ext uri="{FF2B5EF4-FFF2-40B4-BE49-F238E27FC236}">
              <a16:creationId xmlns:a16="http://schemas.microsoft.com/office/drawing/2014/main" id="{5834D4C2-FF93-48EA-B872-1FDDAB39E16C}"/>
            </a:ext>
          </a:extLst>
        </xdr:cNvPr>
        <xdr:cNvSpPr txBox="1"/>
      </xdr:nvSpPr>
      <xdr:spPr>
        <a:xfrm>
          <a:off x="20199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92091</xdr:rowOff>
    </xdr:from>
    <xdr:ext cx="469744" cy="259045"/>
    <xdr:sp macro="" textlink="">
      <xdr:nvSpPr>
        <xdr:cNvPr id="761" name="n_3mainValue【公民館】&#10;一人当たり面積">
          <a:extLst>
            <a:ext uri="{FF2B5EF4-FFF2-40B4-BE49-F238E27FC236}">
              <a16:creationId xmlns:a16="http://schemas.microsoft.com/office/drawing/2014/main" id="{4DC7C616-A3D6-4DDF-AB2A-88B708D8FC52}"/>
            </a:ext>
          </a:extLst>
        </xdr:cNvPr>
        <xdr:cNvSpPr txBox="1"/>
      </xdr:nvSpPr>
      <xdr:spPr>
        <a:xfrm>
          <a:off x="19310427" y="180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98189</xdr:rowOff>
    </xdr:from>
    <xdr:ext cx="469744" cy="259045"/>
    <xdr:sp macro="" textlink="">
      <xdr:nvSpPr>
        <xdr:cNvPr id="762" name="n_4mainValue【公民館】&#10;一人当たり面積">
          <a:extLst>
            <a:ext uri="{FF2B5EF4-FFF2-40B4-BE49-F238E27FC236}">
              <a16:creationId xmlns:a16="http://schemas.microsoft.com/office/drawing/2014/main" id="{FF1A283E-67A4-462B-827E-4F14A916AFF9}"/>
            </a:ext>
          </a:extLst>
        </xdr:cNvPr>
        <xdr:cNvSpPr txBox="1"/>
      </xdr:nvSpPr>
      <xdr:spPr>
        <a:xfrm>
          <a:off x="18421427" y="181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FD2F6F84-52CA-43FF-807B-C93721F458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766A2321-61B2-46EB-BC3D-577E57F9F0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5FF6B397-0E57-4792-B2BF-A1C40F092C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有形固定資産減価償却率の中で特に、道路や公営住宅について、類似団体平均を上回っている。これは、</a:t>
          </a:r>
          <a:r>
            <a:rPr kumimoji="1" lang="en-US" altLang="ja-JP" sz="1100">
              <a:solidFill>
                <a:schemeClr val="dk1"/>
              </a:solidFill>
              <a:effectLst/>
              <a:latin typeface="+mn-lt"/>
              <a:ea typeface="+mn-ea"/>
              <a:cs typeface="+mn-cs"/>
            </a:rPr>
            <a:t>1980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代に建てた公営住宅が耐用年数を経過しているためである。耐用年数を超過した公営住宅については、計画的に改修または取壊しを進めている状況である。また道路や橋りょうについても、個別施設計画を策定し、計画的に改修等を行っていく。</a:t>
          </a:r>
          <a:endParaRPr lang="ja-JP" altLang="ja-JP" sz="1400">
            <a:effectLst/>
          </a:endParaRPr>
        </a:p>
        <a:p>
          <a:r>
            <a:rPr kumimoji="1" lang="ja-JP" altLang="ja-JP" sz="1100">
              <a:solidFill>
                <a:schemeClr val="dk1"/>
              </a:solidFill>
              <a:effectLst/>
              <a:latin typeface="+mn-lt"/>
              <a:ea typeface="+mn-ea"/>
              <a:cs typeface="+mn-cs"/>
            </a:rPr>
            <a:t>本村では市町村合併を行ったことにより、一人当たりの施設面積や延長について全国平均や類似団体平均を上回っている施設が多い。今後人口減少も予想される中で、耐用年数の経過した施設については、取壊や集約化等も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A67B38-BBCB-4BDD-B925-5CC288E81C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1D4B9B-870A-4910-BD59-E29202ECBD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106452-2618-4063-A45F-A549ABF4A9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2A15A5-6DDF-413E-8B2D-8481A55E3B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6D193E-6E47-42CB-985A-384C07699F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6C43D3-027D-4FC2-9B65-B243E9C0C6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FA7736-E9EE-470E-A3E2-BC425E4ADD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DE9C73-6C31-4995-AC9B-D96F297B47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CAB11A-9EBC-47F7-909A-934E5168B1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35EC1A-AF95-456B-96E1-5DFA140542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D00AB9-C709-4A7D-9A23-25F9C36746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02D6CB-BC68-47C5-A77E-D5D6B07258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B559D7-08DD-4DFD-888D-7B8DFA3A146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9D7E7B-B286-4D63-B6DF-4876B1D1B2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1B4FBA-5E31-49C7-BB81-DBC09AEE89A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D7007ED-273A-433C-8DCD-2D62A7D939A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85D89B2-DFC0-40E3-BD38-0C720123B0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98B2E2-8B39-42E0-A958-A7462A3615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A8163A-C9D5-4306-B0F4-026B1310E70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1AFB58F-000C-4E9F-86D9-ACEDF861E86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C30D64-719B-49FC-BC60-91B22815AA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C51E9D-28FE-4F87-8D1B-D1214069AF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9490BF-B737-4600-9728-9F4FFA04AD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8647B2-16D1-4670-BC39-786A8EA238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678CA5-0800-4910-ACB3-62207BDEBE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3A7B14-E840-432E-9D0E-42EBB28DCF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2E6B90-EED5-45D6-A187-26C81C28E3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A4F7D6C-D28C-4725-8AA9-571686E6F6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BB8D38-F300-487E-A681-22C73975D0F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25B68C-C94E-4775-98DC-5EB234076D7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F44261-4178-405F-A874-88AABB93EC6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72CA9C-FAA3-427A-81DD-00801DFB4D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2265417-1F77-497C-B875-08B34F4ECA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B4E6603-E601-4078-976F-B40631F6F9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E52A8B-9316-48BF-BAA3-B38A0A98FD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B90819-CFEC-4F41-AB4F-B3D8D0C656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2CB3D88-A73F-4469-9E13-272FF7C4B2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C04854-E4C5-4AA2-9B41-47FA5339F87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E34325-1266-4F5F-AC20-8843F40B0EE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2700658-426B-4746-8050-256C13753A4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561EB0F-4675-48E8-9CCC-05733946FC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3BD27A2-D3C9-4B49-8295-5D3C39906E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ABDE673-9485-46CE-8B6F-6ED1D254E74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DE35882-FAE6-4CA5-A010-46A6A5D42E8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B203036-5479-4643-BCF9-37B96EB2EC2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09EBC12-ABC1-4943-93C5-76BB970D5C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9599CCA-DA89-4EC1-B314-C74E7E9B582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3A2B2F5-CF87-4CBE-B8D0-CD09EB5127B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E80C965-F327-46AF-9C54-FCFCF1F5D86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186CF6D-9DAC-4684-BF47-D68FEFD0F38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4ED8BDA-45FA-456B-9605-B20A8A00B7E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160F8D3-451A-4626-9E7D-65809933C33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B90E4C6-B382-4BF8-97A1-760B4E7B66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B521D3F-129B-4550-BDE3-1E8FA3A2FB6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4BCB97C-8465-443E-B714-A59E5E891B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803543F-7E8C-4A5F-A6DC-FF3084DF10A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A6B8C4EA-580B-479F-8EE1-73644B4FC051}"/>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34262C27-4AFC-41A8-BDBD-F9A08F455AD4}"/>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FE80D02F-D933-4FEA-A9A4-2BABA716F603}"/>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82BA8614-13E1-4B20-B6B4-A0E58802217A}"/>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DD24E4E6-2F05-411C-886B-D4314C1D555C}"/>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BFF5572F-F9ED-4F9B-B1D2-395FE270E48C}"/>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BA27E693-6794-47FD-8008-4FAC1860956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1C4A485A-4D38-4FB0-9756-29156DE40F23}"/>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97097845-7466-49EB-BC4E-2A3EB6D9AE56}"/>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D7FDFDE9-4E99-47CE-99C4-1962DF5D47CD}"/>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494FDA14-7E8D-4117-AC4C-02E2340DE2DB}"/>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14E91BD-828F-4BAB-A336-4F5724BD67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1511A3-E50D-4343-9BBB-8C63ADE7A6E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72C9565-0052-4204-99E5-1C77DE23076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1D653B8-887A-45E9-AE47-9E242877016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2BF4103-8BD0-484F-9FD5-75706A8518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89081</xdr:rowOff>
    </xdr:from>
    <xdr:to>
      <xdr:col>24</xdr:col>
      <xdr:colOff>114300</xdr:colOff>
      <xdr:row>39</xdr:row>
      <xdr:rowOff>19231</xdr:rowOff>
    </xdr:to>
    <xdr:sp macro="" textlink="">
      <xdr:nvSpPr>
        <xdr:cNvPr id="74" name="楕円 73">
          <a:extLst>
            <a:ext uri="{FF2B5EF4-FFF2-40B4-BE49-F238E27FC236}">
              <a16:creationId xmlns:a16="http://schemas.microsoft.com/office/drawing/2014/main" id="{31AF59B1-69BF-499A-A92A-415CB35AA3A9}"/>
            </a:ext>
          </a:extLst>
        </xdr:cNvPr>
        <xdr:cNvSpPr/>
      </xdr:nvSpPr>
      <xdr:spPr>
        <a:xfrm>
          <a:off x="4584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67508</xdr:rowOff>
    </xdr:from>
    <xdr:ext cx="405111" cy="259045"/>
    <xdr:sp macro="" textlink="">
      <xdr:nvSpPr>
        <xdr:cNvPr id="75" name="【図書館】&#10;有形固定資産減価償却率該当値テキスト">
          <a:extLst>
            <a:ext uri="{FF2B5EF4-FFF2-40B4-BE49-F238E27FC236}">
              <a16:creationId xmlns:a16="http://schemas.microsoft.com/office/drawing/2014/main" id="{F74D85C7-F84C-4403-9CF9-9C12503BCD2C}"/>
            </a:ext>
          </a:extLst>
        </xdr:cNvPr>
        <xdr:cNvSpPr txBox="1"/>
      </xdr:nvSpPr>
      <xdr:spPr>
        <a:xfrm>
          <a:off x="4673600"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6" name="楕円 75">
          <a:extLst>
            <a:ext uri="{FF2B5EF4-FFF2-40B4-BE49-F238E27FC236}">
              <a16:creationId xmlns:a16="http://schemas.microsoft.com/office/drawing/2014/main" id="{FE138873-8B85-46DE-B369-45F9770DF205}"/>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139881</xdr:rowOff>
    </xdr:from>
    <xdr:to>
      <xdr:col>24</xdr:col>
      <xdr:colOff>63500</xdr:colOff>
      <xdr:row>38</xdr:row>
      <xdr:rowOff>156210</xdr:rowOff>
    </xdr:to>
    <xdr:cxnSp macro="">
      <xdr:nvCxnSpPr>
        <xdr:cNvPr id="77" name="直線コネクタ 76">
          <a:extLst>
            <a:ext uri="{FF2B5EF4-FFF2-40B4-BE49-F238E27FC236}">
              <a16:creationId xmlns:a16="http://schemas.microsoft.com/office/drawing/2014/main" id="{98D0C0E7-0995-4DA7-B706-BBB93255C584}"/>
            </a:ext>
          </a:extLst>
        </xdr:cNvPr>
        <xdr:cNvCxnSpPr/>
      </xdr:nvCxnSpPr>
      <xdr:spPr>
        <a:xfrm flipV="1">
          <a:off x="3797300" y="665498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8" name="楕円 77">
          <a:extLst>
            <a:ext uri="{FF2B5EF4-FFF2-40B4-BE49-F238E27FC236}">
              <a16:creationId xmlns:a16="http://schemas.microsoft.com/office/drawing/2014/main" id="{7667EB6F-8F85-4B41-BBFF-44C047AD235F}"/>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40</xdr:row>
      <xdr:rowOff>76200</xdr:rowOff>
    </xdr:to>
    <xdr:cxnSp macro="">
      <xdr:nvCxnSpPr>
        <xdr:cNvPr id="79" name="直線コネクタ 78">
          <a:extLst>
            <a:ext uri="{FF2B5EF4-FFF2-40B4-BE49-F238E27FC236}">
              <a16:creationId xmlns:a16="http://schemas.microsoft.com/office/drawing/2014/main" id="{A8BB1706-88A8-4C05-B2FF-4473A6FBB6B5}"/>
            </a:ext>
          </a:extLst>
        </xdr:cNvPr>
        <xdr:cNvCxnSpPr/>
      </xdr:nvCxnSpPr>
      <xdr:spPr>
        <a:xfrm flipV="1">
          <a:off x="2908300" y="667131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a:extLst>
            <a:ext uri="{FF2B5EF4-FFF2-40B4-BE49-F238E27FC236}">
              <a16:creationId xmlns:a16="http://schemas.microsoft.com/office/drawing/2014/main" id="{605540A7-B78C-4ED6-8A0D-E6C7C6FC9A4D}"/>
            </a:ext>
          </a:extLst>
        </xdr:cNvPr>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76200</xdr:rowOff>
    </xdr:to>
    <xdr:cxnSp macro="">
      <xdr:nvCxnSpPr>
        <xdr:cNvPr id="81" name="直線コネクタ 80">
          <a:extLst>
            <a:ext uri="{FF2B5EF4-FFF2-40B4-BE49-F238E27FC236}">
              <a16:creationId xmlns:a16="http://schemas.microsoft.com/office/drawing/2014/main" id="{56429AD1-2BA9-4145-A456-F54898AD6B9C}"/>
            </a:ext>
          </a:extLst>
        </xdr:cNvPr>
        <xdr:cNvCxnSpPr/>
      </xdr:nvCxnSpPr>
      <xdr:spPr>
        <a:xfrm>
          <a:off x="2019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a:extLst>
            <a:ext uri="{FF2B5EF4-FFF2-40B4-BE49-F238E27FC236}">
              <a16:creationId xmlns:a16="http://schemas.microsoft.com/office/drawing/2014/main" id="{4A6353EF-014F-4FE4-BB35-7CBD79A2E6AC}"/>
            </a:ext>
          </a:extLst>
        </xdr:cNvPr>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43543</xdr:rowOff>
    </xdr:to>
    <xdr:cxnSp macro="">
      <xdr:nvCxnSpPr>
        <xdr:cNvPr id="83" name="直線コネクタ 82">
          <a:extLst>
            <a:ext uri="{FF2B5EF4-FFF2-40B4-BE49-F238E27FC236}">
              <a16:creationId xmlns:a16="http://schemas.microsoft.com/office/drawing/2014/main" id="{B910FB6D-75A2-448C-9290-A5E9E93B52D8}"/>
            </a:ext>
          </a:extLst>
        </xdr:cNvPr>
        <xdr:cNvCxnSpPr/>
      </xdr:nvCxnSpPr>
      <xdr:spPr>
        <a:xfrm>
          <a:off x="1130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D92546EB-6BF9-46F7-A360-C76F313ACFC4}"/>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A02ACA70-FD65-4A5E-BE23-8B05D77C41CA}"/>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CB147C27-6B9A-4694-80E7-855E4FE0DCB0}"/>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CC70F9B3-3F1B-415C-BCA5-22AC55BBA950}"/>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8" name="n_1mainValue【図書館】&#10;有形固定資産減価償却率">
          <a:extLst>
            <a:ext uri="{FF2B5EF4-FFF2-40B4-BE49-F238E27FC236}">
              <a16:creationId xmlns:a16="http://schemas.microsoft.com/office/drawing/2014/main" id="{5B6A4237-5777-4F30-BA5A-BEA9CB26B712}"/>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9" name="n_2mainValue【図書館】&#10;有形固定資産減価償却率">
          <a:extLst>
            <a:ext uri="{FF2B5EF4-FFF2-40B4-BE49-F238E27FC236}">
              <a16:creationId xmlns:a16="http://schemas.microsoft.com/office/drawing/2014/main" id="{94CFBE12-30DF-4FE6-A1EA-BAFD5145FC26}"/>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a:extLst>
            <a:ext uri="{FF2B5EF4-FFF2-40B4-BE49-F238E27FC236}">
              <a16:creationId xmlns:a16="http://schemas.microsoft.com/office/drawing/2014/main" id="{DE9FA300-842D-46E7-9E31-8DA2D32DF621}"/>
            </a:ext>
          </a:extLst>
        </xdr:cNvPr>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a:extLst>
            <a:ext uri="{FF2B5EF4-FFF2-40B4-BE49-F238E27FC236}">
              <a16:creationId xmlns:a16="http://schemas.microsoft.com/office/drawing/2014/main" id="{C55843F2-0C70-4CB0-B9CA-7971EF7A5C1C}"/>
            </a:ext>
          </a:extLst>
        </xdr:cNvPr>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61C3DA1-C615-45BC-B646-FA59779EA54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AD80A70-B1B5-48EB-BCCC-B8C4D6FC6CF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1780EFF-4A8A-4C17-BFF6-5AE0832685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773306C-CAC2-4093-B9D3-2E36FED7F1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AABDBA2-208B-4ABA-8903-1626B51713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071B9FE-FFAB-4B47-9B7D-E806B02D10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F5B8402-EA96-4079-AB9C-34101EEAB6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27F7AD4-DDB0-4333-9D46-DA727ADC8F2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2DA7079-73AE-41EC-882C-47F07CF9D72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6DA3B82-78C9-427B-A0F8-9920E0F4C9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9C72085-AF06-4696-AEAD-2ED0DE3FB1D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DA2E667-B8A5-463F-92DA-4E3B4206612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5E555094-064A-4980-8C16-2DB99537D89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9F1F1160-BE05-43AF-9777-4E5DFC96CBB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700E963E-034F-4F06-A291-BF1443B4A54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DAD39F94-6832-4A70-8CDD-EF39085B4DD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1ECF80FB-5877-499D-8322-50BEB168698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2D34723D-EB89-40DD-BAF2-2B8FCF47796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D20E2810-9EC6-4592-BB14-63A526E6476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A12BECA6-9B42-4B83-B3E2-AE5210ADA8F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7EDB71AF-F1F5-45D0-8EB9-5223A284F76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BC0E925A-D42F-48F4-9947-E2283BE555C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409F622-C49B-4C38-BAAE-F100815DCD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32020B51-9151-47C4-8C8B-24E957E6CB0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A0C9E07D-D0E8-48F3-9311-9FA22888443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6DAE060F-4721-457C-B4B4-A80431664E59}"/>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121FA85D-6FA0-4649-9F0A-9A2F2AEA6AB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C8A46751-DD2F-4A86-BB3E-2E8A97E5FA73}"/>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64502B99-33AF-4BF3-8A70-9D60B16306CA}"/>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AA7D5A32-D135-4516-A15B-1A0086D7441E}"/>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76AE1752-312D-4A39-B0AE-690D1025C3A9}"/>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6E0B6299-00B2-4FF1-AA2B-346992339AA5}"/>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BF066436-9577-4AEE-81DD-E124FF3B3F5F}"/>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7E04B5B5-05C5-4F96-ADD1-8739F56DDBB6}"/>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F4FC87D7-713D-4A8E-BBA8-59AE9C7A1916}"/>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9FE29130-0548-4696-9E84-B8211A10C16D}"/>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7D4C75F-B515-4DD8-BA46-6AE13A967E4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D53F113-9EC1-4373-92B9-481D3E0FAAB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682DACA-B78B-4624-861F-77853DF4200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1CD8C7C-18CC-4928-889C-963CC30A85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6014225A-28C0-47C6-AEAB-35D44506CD9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30299</xdr:rowOff>
    </xdr:from>
    <xdr:to>
      <xdr:col>55</xdr:col>
      <xdr:colOff>50800</xdr:colOff>
      <xdr:row>41</xdr:row>
      <xdr:rowOff>131899</xdr:rowOff>
    </xdr:to>
    <xdr:sp macro="" textlink="">
      <xdr:nvSpPr>
        <xdr:cNvPr id="133" name="楕円 132">
          <a:extLst>
            <a:ext uri="{FF2B5EF4-FFF2-40B4-BE49-F238E27FC236}">
              <a16:creationId xmlns:a16="http://schemas.microsoft.com/office/drawing/2014/main" id="{D9B7E67A-894B-46BE-B361-C401EF1E10B0}"/>
            </a:ext>
          </a:extLst>
        </xdr:cNvPr>
        <xdr:cNvSpPr/>
      </xdr:nvSpPr>
      <xdr:spPr>
        <a:xfrm>
          <a:off x="10426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116676</xdr:rowOff>
    </xdr:from>
    <xdr:ext cx="469744" cy="259045"/>
    <xdr:sp macro="" textlink="">
      <xdr:nvSpPr>
        <xdr:cNvPr id="134" name="【図書館】&#10;一人当たり面積該当値テキスト">
          <a:extLst>
            <a:ext uri="{FF2B5EF4-FFF2-40B4-BE49-F238E27FC236}">
              <a16:creationId xmlns:a16="http://schemas.microsoft.com/office/drawing/2014/main" id="{6EFFB986-5386-4AB9-A7CB-4652849259D0}"/>
            </a:ext>
          </a:extLst>
        </xdr:cNvPr>
        <xdr:cNvSpPr txBox="1"/>
      </xdr:nvSpPr>
      <xdr:spPr>
        <a:xfrm>
          <a:off x="10515600" y="69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33565</xdr:rowOff>
    </xdr:from>
    <xdr:to>
      <xdr:col>50</xdr:col>
      <xdr:colOff>165100</xdr:colOff>
      <xdr:row>41</xdr:row>
      <xdr:rowOff>135165</xdr:rowOff>
    </xdr:to>
    <xdr:sp macro="" textlink="">
      <xdr:nvSpPr>
        <xdr:cNvPr id="135" name="楕円 134">
          <a:extLst>
            <a:ext uri="{FF2B5EF4-FFF2-40B4-BE49-F238E27FC236}">
              <a16:creationId xmlns:a16="http://schemas.microsoft.com/office/drawing/2014/main" id="{6CD3D392-4A74-460E-A504-6479C2F8A7D9}"/>
            </a:ext>
          </a:extLst>
        </xdr:cNvPr>
        <xdr:cNvSpPr/>
      </xdr:nvSpPr>
      <xdr:spPr>
        <a:xfrm>
          <a:off x="9588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81099</xdr:rowOff>
    </xdr:from>
    <xdr:to>
      <xdr:col>55</xdr:col>
      <xdr:colOff>0</xdr:colOff>
      <xdr:row>41</xdr:row>
      <xdr:rowOff>84365</xdr:rowOff>
    </xdr:to>
    <xdr:cxnSp macro="">
      <xdr:nvCxnSpPr>
        <xdr:cNvPr id="136" name="直線コネクタ 135">
          <a:extLst>
            <a:ext uri="{FF2B5EF4-FFF2-40B4-BE49-F238E27FC236}">
              <a16:creationId xmlns:a16="http://schemas.microsoft.com/office/drawing/2014/main" id="{49BB02A0-3E0A-49D9-A428-8D4619BF8D74}"/>
            </a:ext>
          </a:extLst>
        </xdr:cNvPr>
        <xdr:cNvCxnSpPr/>
      </xdr:nvCxnSpPr>
      <xdr:spPr>
        <a:xfrm flipV="1">
          <a:off x="9639300" y="71105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36830</xdr:rowOff>
    </xdr:from>
    <xdr:to>
      <xdr:col>46</xdr:col>
      <xdr:colOff>38100</xdr:colOff>
      <xdr:row>41</xdr:row>
      <xdr:rowOff>138430</xdr:rowOff>
    </xdr:to>
    <xdr:sp macro="" textlink="">
      <xdr:nvSpPr>
        <xdr:cNvPr id="137" name="楕円 136">
          <a:extLst>
            <a:ext uri="{FF2B5EF4-FFF2-40B4-BE49-F238E27FC236}">
              <a16:creationId xmlns:a16="http://schemas.microsoft.com/office/drawing/2014/main" id="{29193479-0740-4C0C-8AEC-555E7ABFE69D}"/>
            </a:ext>
          </a:extLst>
        </xdr:cNvPr>
        <xdr:cNvSpPr/>
      </xdr:nvSpPr>
      <xdr:spPr>
        <a:xfrm>
          <a:off x="8699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84365</xdr:rowOff>
    </xdr:from>
    <xdr:to>
      <xdr:col>50</xdr:col>
      <xdr:colOff>114300</xdr:colOff>
      <xdr:row>41</xdr:row>
      <xdr:rowOff>87630</xdr:rowOff>
    </xdr:to>
    <xdr:cxnSp macro="">
      <xdr:nvCxnSpPr>
        <xdr:cNvPr id="138" name="直線コネクタ 137">
          <a:extLst>
            <a:ext uri="{FF2B5EF4-FFF2-40B4-BE49-F238E27FC236}">
              <a16:creationId xmlns:a16="http://schemas.microsoft.com/office/drawing/2014/main" id="{1D033EA9-2C72-40F2-993F-40DDDF34F257}"/>
            </a:ext>
          </a:extLst>
        </xdr:cNvPr>
        <xdr:cNvCxnSpPr/>
      </xdr:nvCxnSpPr>
      <xdr:spPr>
        <a:xfrm flipV="1">
          <a:off x="8750300" y="71138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40096</xdr:rowOff>
    </xdr:from>
    <xdr:to>
      <xdr:col>41</xdr:col>
      <xdr:colOff>101600</xdr:colOff>
      <xdr:row>41</xdr:row>
      <xdr:rowOff>141696</xdr:rowOff>
    </xdr:to>
    <xdr:sp macro="" textlink="">
      <xdr:nvSpPr>
        <xdr:cNvPr id="139" name="楕円 138">
          <a:extLst>
            <a:ext uri="{FF2B5EF4-FFF2-40B4-BE49-F238E27FC236}">
              <a16:creationId xmlns:a16="http://schemas.microsoft.com/office/drawing/2014/main" id="{50623245-7E88-414B-B204-DA65735327CF}"/>
            </a:ext>
          </a:extLst>
        </xdr:cNvPr>
        <xdr:cNvSpPr/>
      </xdr:nvSpPr>
      <xdr:spPr>
        <a:xfrm>
          <a:off x="7810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87630</xdr:rowOff>
    </xdr:from>
    <xdr:to>
      <xdr:col>45</xdr:col>
      <xdr:colOff>177800</xdr:colOff>
      <xdr:row>41</xdr:row>
      <xdr:rowOff>90896</xdr:rowOff>
    </xdr:to>
    <xdr:cxnSp macro="">
      <xdr:nvCxnSpPr>
        <xdr:cNvPr id="140" name="直線コネクタ 139">
          <a:extLst>
            <a:ext uri="{FF2B5EF4-FFF2-40B4-BE49-F238E27FC236}">
              <a16:creationId xmlns:a16="http://schemas.microsoft.com/office/drawing/2014/main" id="{E42938EF-DFEE-434E-A943-99A8C32F731A}"/>
            </a:ext>
          </a:extLst>
        </xdr:cNvPr>
        <xdr:cNvCxnSpPr/>
      </xdr:nvCxnSpPr>
      <xdr:spPr>
        <a:xfrm flipV="1">
          <a:off x="7861300" y="7117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43362</xdr:rowOff>
    </xdr:from>
    <xdr:to>
      <xdr:col>36</xdr:col>
      <xdr:colOff>165100</xdr:colOff>
      <xdr:row>41</xdr:row>
      <xdr:rowOff>144962</xdr:rowOff>
    </xdr:to>
    <xdr:sp macro="" textlink="">
      <xdr:nvSpPr>
        <xdr:cNvPr id="141" name="楕円 140">
          <a:extLst>
            <a:ext uri="{FF2B5EF4-FFF2-40B4-BE49-F238E27FC236}">
              <a16:creationId xmlns:a16="http://schemas.microsoft.com/office/drawing/2014/main" id="{9EF17EAD-0BA9-4118-93E8-AC1F17483B40}"/>
            </a:ext>
          </a:extLst>
        </xdr:cNvPr>
        <xdr:cNvSpPr/>
      </xdr:nvSpPr>
      <xdr:spPr>
        <a:xfrm>
          <a:off x="6921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90896</xdr:rowOff>
    </xdr:from>
    <xdr:to>
      <xdr:col>41</xdr:col>
      <xdr:colOff>50800</xdr:colOff>
      <xdr:row>41</xdr:row>
      <xdr:rowOff>94162</xdr:rowOff>
    </xdr:to>
    <xdr:cxnSp macro="">
      <xdr:nvCxnSpPr>
        <xdr:cNvPr id="142" name="直線コネクタ 141">
          <a:extLst>
            <a:ext uri="{FF2B5EF4-FFF2-40B4-BE49-F238E27FC236}">
              <a16:creationId xmlns:a16="http://schemas.microsoft.com/office/drawing/2014/main" id="{ADEB68FE-39F3-4632-A503-42DCCC9C1F24}"/>
            </a:ext>
          </a:extLst>
        </xdr:cNvPr>
        <xdr:cNvCxnSpPr/>
      </xdr:nvCxnSpPr>
      <xdr:spPr>
        <a:xfrm flipV="1">
          <a:off x="6972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C9AE03CE-753C-40AB-B6C6-51726C8D0DA9}"/>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7EF9ABAB-6646-41FF-BCCB-C03EE4B23A07}"/>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3DBCB11F-1BA2-485B-9890-1F909D51DC1B}"/>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989645A2-BF92-41F2-8D50-3A4788A28F97}"/>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126292</xdr:rowOff>
    </xdr:from>
    <xdr:ext cx="469744" cy="259045"/>
    <xdr:sp macro="" textlink="">
      <xdr:nvSpPr>
        <xdr:cNvPr id="147" name="n_1mainValue【図書館】&#10;一人当たり面積">
          <a:extLst>
            <a:ext uri="{FF2B5EF4-FFF2-40B4-BE49-F238E27FC236}">
              <a16:creationId xmlns:a16="http://schemas.microsoft.com/office/drawing/2014/main" id="{F7BC8C79-E6B8-47D0-B4DC-938FEE54ACFA}"/>
            </a:ext>
          </a:extLst>
        </xdr:cNvPr>
        <xdr:cNvSpPr txBox="1"/>
      </xdr:nvSpPr>
      <xdr:spPr>
        <a:xfrm>
          <a:off x="9391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129557</xdr:rowOff>
    </xdr:from>
    <xdr:ext cx="469744" cy="259045"/>
    <xdr:sp macro="" textlink="">
      <xdr:nvSpPr>
        <xdr:cNvPr id="148" name="n_2mainValue【図書館】&#10;一人当たり面積">
          <a:extLst>
            <a:ext uri="{FF2B5EF4-FFF2-40B4-BE49-F238E27FC236}">
              <a16:creationId xmlns:a16="http://schemas.microsoft.com/office/drawing/2014/main" id="{896BEF28-4FCB-41A4-AD44-F53849BC4AB3}"/>
            </a:ext>
          </a:extLst>
        </xdr:cNvPr>
        <xdr:cNvSpPr txBox="1"/>
      </xdr:nvSpPr>
      <xdr:spPr>
        <a:xfrm>
          <a:off x="8515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132823</xdr:rowOff>
    </xdr:from>
    <xdr:ext cx="469744" cy="259045"/>
    <xdr:sp macro="" textlink="">
      <xdr:nvSpPr>
        <xdr:cNvPr id="149" name="n_3mainValue【図書館】&#10;一人当たり面積">
          <a:extLst>
            <a:ext uri="{FF2B5EF4-FFF2-40B4-BE49-F238E27FC236}">
              <a16:creationId xmlns:a16="http://schemas.microsoft.com/office/drawing/2014/main" id="{86D6F4B9-3914-405F-99C9-C36AE15F1892}"/>
            </a:ext>
          </a:extLst>
        </xdr:cNvPr>
        <xdr:cNvSpPr txBox="1"/>
      </xdr:nvSpPr>
      <xdr:spPr>
        <a:xfrm>
          <a:off x="7626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136089</xdr:rowOff>
    </xdr:from>
    <xdr:ext cx="469744" cy="259045"/>
    <xdr:sp macro="" textlink="">
      <xdr:nvSpPr>
        <xdr:cNvPr id="150" name="n_4mainValue【図書館】&#10;一人当たり面積">
          <a:extLst>
            <a:ext uri="{FF2B5EF4-FFF2-40B4-BE49-F238E27FC236}">
              <a16:creationId xmlns:a16="http://schemas.microsoft.com/office/drawing/2014/main" id="{ABAAB702-702A-4638-9FCE-81C78992796F}"/>
            </a:ext>
          </a:extLst>
        </xdr:cNvPr>
        <xdr:cNvSpPr txBox="1"/>
      </xdr:nvSpPr>
      <xdr:spPr>
        <a:xfrm>
          <a:off x="6737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8FDBE160-BA39-447B-AB16-DEBA3134120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81BA784-8371-4572-9A26-2CE0D1EBD4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3000CF8-7F6F-4002-9CA7-893203CCE5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5223B03A-AB28-488B-9EF9-81409DE078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B14C427E-865E-4ACE-93A5-822C306A7D0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E0CC02F6-BDA6-41AA-A007-48DE67E1E7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B4BEE753-41C5-4FA0-8097-3C7BBF7B43D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28990FF4-AFC6-450E-9AB5-AE17C076EC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0FA11BB-2F88-458C-92C6-574DE90DE9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D73A55F-7151-41FD-8A93-481F846557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C3BA196B-B439-4943-81C2-A343452279E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26C69F7B-191C-49A7-AC50-62D81E146C7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8EA442B4-296D-4A49-ADFC-0454F0811F2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ECA49413-4684-4C28-8BFC-2184752E31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02EA1F2A-390B-4D89-8636-F0C47B181D8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6A7CCF8E-D613-42AC-ACEE-D90B81004A0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1D183612-0A5E-4DB6-BB35-37A4832646B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446B1788-B47D-4DB5-8A0F-6A93CA00D6A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4A33EE38-4545-4069-A98A-9262D019B54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0F60CB07-2E78-47EF-9C6E-4FCE3DD0F46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2D9228EE-4D88-4BD1-AAD4-9B0953CAB63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887696A4-BCDC-4EDE-AABB-9FCEBFFF44A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92F5D8A8-4456-4CC3-8581-9C1AD6D1514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65D0F7BB-97E0-4A04-A95D-70067176FF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5C939A7A-2A0D-4D5C-8308-8FE40C8268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E45B0AD6-579E-4BE3-8AE5-1C8469B4F576}"/>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5A551935-3A20-4FDF-B75D-39C34E83E0C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ECDC7A3B-AAFF-4419-A0D7-E0BAE1A56D7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39B3448C-5250-4DC0-8CFB-FC49C8E93A8E}"/>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D5BE29CA-CBA5-475C-99A3-C3A9794DFB7A}"/>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BC5ED9F-5CBF-48A9-A061-E223541EBA8F}"/>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4CB0B23E-F22F-4B84-955C-06F4E4791D51}"/>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291A912D-0A13-400F-9711-47401969178A}"/>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59E3FC36-4314-4E8C-9C36-D9DE101D8A8A}"/>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E09622C6-ACC1-4408-B307-AB13CB0B0D88}"/>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484AE0AD-0E3A-4D21-8DB1-29782DB6CDDD}"/>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66D67DE-E632-4F25-96C4-8DEA1D97DE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879E48B-54B7-4FDF-A377-9020D5BBE97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8839DF4-FCAD-46F8-A530-B37C2666A5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2927E0F-29CC-4777-A362-FD07F81879E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8E8A6323-0F57-485A-8C7C-FCA35D8EF4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92" name="楕円 191">
          <a:extLst>
            <a:ext uri="{FF2B5EF4-FFF2-40B4-BE49-F238E27FC236}">
              <a16:creationId xmlns:a16="http://schemas.microsoft.com/office/drawing/2014/main" id="{E35A61A8-8D6D-468A-BFCB-77BAAEFCB549}"/>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7ACF23AB-6BCC-4D9C-8B7D-F506FEB69924}"/>
            </a:ext>
          </a:extLst>
        </xdr:cNvPr>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30843</xdr:rowOff>
    </xdr:from>
    <xdr:to>
      <xdr:col>20</xdr:col>
      <xdr:colOff>38100</xdr:colOff>
      <xdr:row>57</xdr:row>
      <xdr:rowOff>132443</xdr:rowOff>
    </xdr:to>
    <xdr:sp macro="" textlink="">
      <xdr:nvSpPr>
        <xdr:cNvPr id="194" name="楕円 193">
          <a:extLst>
            <a:ext uri="{FF2B5EF4-FFF2-40B4-BE49-F238E27FC236}">
              <a16:creationId xmlns:a16="http://schemas.microsoft.com/office/drawing/2014/main" id="{FF312308-5CF5-403C-8C7E-FEA452499DC7}"/>
            </a:ext>
          </a:extLst>
        </xdr:cNvPr>
        <xdr:cNvSpPr/>
      </xdr:nvSpPr>
      <xdr:spPr>
        <a:xfrm>
          <a:off x="3746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81643</xdr:rowOff>
    </xdr:from>
    <xdr:to>
      <xdr:col>24</xdr:col>
      <xdr:colOff>63500</xdr:colOff>
      <xdr:row>60</xdr:row>
      <xdr:rowOff>45720</xdr:rowOff>
    </xdr:to>
    <xdr:cxnSp macro="">
      <xdr:nvCxnSpPr>
        <xdr:cNvPr id="195" name="直線コネクタ 194">
          <a:extLst>
            <a:ext uri="{FF2B5EF4-FFF2-40B4-BE49-F238E27FC236}">
              <a16:creationId xmlns:a16="http://schemas.microsoft.com/office/drawing/2014/main" id="{E5EA5456-BC90-47EE-BBA1-9B1C81012DA2}"/>
            </a:ext>
          </a:extLst>
        </xdr:cNvPr>
        <xdr:cNvCxnSpPr/>
      </xdr:nvCxnSpPr>
      <xdr:spPr>
        <a:xfrm>
          <a:off x="3797300" y="9854293"/>
          <a:ext cx="838200" cy="47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xdr:rowOff>
    </xdr:from>
    <xdr:to>
      <xdr:col>15</xdr:col>
      <xdr:colOff>101600</xdr:colOff>
      <xdr:row>57</xdr:row>
      <xdr:rowOff>107950</xdr:rowOff>
    </xdr:to>
    <xdr:sp macro="" textlink="">
      <xdr:nvSpPr>
        <xdr:cNvPr id="196" name="楕円 195">
          <a:extLst>
            <a:ext uri="{FF2B5EF4-FFF2-40B4-BE49-F238E27FC236}">
              <a16:creationId xmlns:a16="http://schemas.microsoft.com/office/drawing/2014/main" id="{FBDC7D9C-D43D-462B-8B7B-6C699F4BB10C}"/>
            </a:ext>
          </a:extLst>
        </xdr:cNvPr>
        <xdr:cNvSpPr/>
      </xdr:nvSpPr>
      <xdr:spPr>
        <a:xfrm>
          <a:off x="2857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81643</xdr:rowOff>
    </xdr:to>
    <xdr:cxnSp macro="">
      <xdr:nvCxnSpPr>
        <xdr:cNvPr id="197" name="直線コネクタ 196">
          <a:extLst>
            <a:ext uri="{FF2B5EF4-FFF2-40B4-BE49-F238E27FC236}">
              <a16:creationId xmlns:a16="http://schemas.microsoft.com/office/drawing/2014/main" id="{39133AA2-BBF7-49FB-AF52-6A7083E205DF}"/>
            </a:ext>
          </a:extLst>
        </xdr:cNvPr>
        <xdr:cNvCxnSpPr/>
      </xdr:nvCxnSpPr>
      <xdr:spPr>
        <a:xfrm>
          <a:off x="2908300" y="98298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141877</xdr:rowOff>
    </xdr:from>
    <xdr:to>
      <xdr:col>10</xdr:col>
      <xdr:colOff>165100</xdr:colOff>
      <xdr:row>57</xdr:row>
      <xdr:rowOff>72027</xdr:rowOff>
    </xdr:to>
    <xdr:sp macro="" textlink="">
      <xdr:nvSpPr>
        <xdr:cNvPr id="198" name="楕円 197">
          <a:extLst>
            <a:ext uri="{FF2B5EF4-FFF2-40B4-BE49-F238E27FC236}">
              <a16:creationId xmlns:a16="http://schemas.microsoft.com/office/drawing/2014/main" id="{4D11ADCC-71FF-4F0B-8438-776CF9FFE377}"/>
            </a:ext>
          </a:extLst>
        </xdr:cNvPr>
        <xdr:cNvSpPr/>
      </xdr:nvSpPr>
      <xdr:spPr>
        <a:xfrm>
          <a:off x="1968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21227</xdr:rowOff>
    </xdr:from>
    <xdr:to>
      <xdr:col>15</xdr:col>
      <xdr:colOff>50800</xdr:colOff>
      <xdr:row>57</xdr:row>
      <xdr:rowOff>57150</xdr:rowOff>
    </xdr:to>
    <xdr:cxnSp macro="">
      <xdr:nvCxnSpPr>
        <xdr:cNvPr id="199" name="直線コネクタ 198">
          <a:extLst>
            <a:ext uri="{FF2B5EF4-FFF2-40B4-BE49-F238E27FC236}">
              <a16:creationId xmlns:a16="http://schemas.microsoft.com/office/drawing/2014/main" id="{64CA39BB-6782-400D-A590-49790030426D}"/>
            </a:ext>
          </a:extLst>
        </xdr:cNvPr>
        <xdr:cNvCxnSpPr/>
      </xdr:nvCxnSpPr>
      <xdr:spPr>
        <a:xfrm>
          <a:off x="2019300" y="979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105954</xdr:rowOff>
    </xdr:from>
    <xdr:to>
      <xdr:col>6</xdr:col>
      <xdr:colOff>38100</xdr:colOff>
      <xdr:row>57</xdr:row>
      <xdr:rowOff>36104</xdr:rowOff>
    </xdr:to>
    <xdr:sp macro="" textlink="">
      <xdr:nvSpPr>
        <xdr:cNvPr id="200" name="楕円 199">
          <a:extLst>
            <a:ext uri="{FF2B5EF4-FFF2-40B4-BE49-F238E27FC236}">
              <a16:creationId xmlns:a16="http://schemas.microsoft.com/office/drawing/2014/main" id="{C65F1D10-0360-4EA0-B443-B022F3EDAD31}"/>
            </a:ext>
          </a:extLst>
        </xdr:cNvPr>
        <xdr:cNvSpPr/>
      </xdr:nvSpPr>
      <xdr:spPr>
        <a:xfrm>
          <a:off x="1079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156754</xdr:rowOff>
    </xdr:from>
    <xdr:to>
      <xdr:col>10</xdr:col>
      <xdr:colOff>114300</xdr:colOff>
      <xdr:row>57</xdr:row>
      <xdr:rowOff>21227</xdr:rowOff>
    </xdr:to>
    <xdr:cxnSp macro="">
      <xdr:nvCxnSpPr>
        <xdr:cNvPr id="201" name="直線コネクタ 200">
          <a:extLst>
            <a:ext uri="{FF2B5EF4-FFF2-40B4-BE49-F238E27FC236}">
              <a16:creationId xmlns:a16="http://schemas.microsoft.com/office/drawing/2014/main" id="{86F5E477-15C5-4AE9-B59E-36D7E3939488}"/>
            </a:ext>
          </a:extLst>
        </xdr:cNvPr>
        <xdr:cNvCxnSpPr/>
      </xdr:nvCxnSpPr>
      <xdr:spPr>
        <a:xfrm>
          <a:off x="1130300" y="97579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a:extLst>
            <a:ext uri="{FF2B5EF4-FFF2-40B4-BE49-F238E27FC236}">
              <a16:creationId xmlns:a16="http://schemas.microsoft.com/office/drawing/2014/main" id="{8B2AE919-9F8F-48F4-A05E-C0E0DA786BDA}"/>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aveValue【体育館・プール】&#10;有形固定資産減価償却率">
          <a:extLst>
            <a:ext uri="{FF2B5EF4-FFF2-40B4-BE49-F238E27FC236}">
              <a16:creationId xmlns:a16="http://schemas.microsoft.com/office/drawing/2014/main" id="{7588B0B6-FD0A-4D8A-A933-72D06CD453E9}"/>
            </a:ext>
          </a:extLst>
        </xdr:cNvPr>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aveValue【体育館・プール】&#10;有形固定資産減価償却率">
          <a:extLst>
            <a:ext uri="{FF2B5EF4-FFF2-40B4-BE49-F238E27FC236}">
              <a16:creationId xmlns:a16="http://schemas.microsoft.com/office/drawing/2014/main" id="{E60F323A-E831-4FB5-9114-A8FCA4489383}"/>
            </a:ext>
          </a:extLst>
        </xdr:cNvPr>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a:extLst>
            <a:ext uri="{FF2B5EF4-FFF2-40B4-BE49-F238E27FC236}">
              <a16:creationId xmlns:a16="http://schemas.microsoft.com/office/drawing/2014/main" id="{E1AC0D20-B754-478C-900C-83D6FA9AE4E1}"/>
            </a:ext>
          </a:extLst>
        </xdr:cNvPr>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148970</xdr:rowOff>
    </xdr:from>
    <xdr:ext cx="405111" cy="259045"/>
    <xdr:sp macro="" textlink="">
      <xdr:nvSpPr>
        <xdr:cNvPr id="206" name="n_1mainValue【体育館・プール】&#10;有形固定資産減価償却率">
          <a:extLst>
            <a:ext uri="{FF2B5EF4-FFF2-40B4-BE49-F238E27FC236}">
              <a16:creationId xmlns:a16="http://schemas.microsoft.com/office/drawing/2014/main" id="{DF765BF8-85A5-4CFF-9E62-6965D256B1B7}"/>
            </a:ext>
          </a:extLst>
        </xdr:cNvPr>
        <xdr:cNvSpPr txBox="1"/>
      </xdr:nvSpPr>
      <xdr:spPr>
        <a:xfrm>
          <a:off x="358204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207" name="n_2mainValue【体育館・プール】&#10;有形固定資産減価償却率">
          <a:extLst>
            <a:ext uri="{FF2B5EF4-FFF2-40B4-BE49-F238E27FC236}">
              <a16:creationId xmlns:a16="http://schemas.microsoft.com/office/drawing/2014/main" id="{717E5EF0-F46D-4063-93B0-4CCED9A1100D}"/>
            </a:ext>
          </a:extLst>
        </xdr:cNvPr>
        <xdr:cNvSpPr txBox="1"/>
      </xdr:nvSpPr>
      <xdr:spPr>
        <a:xfrm>
          <a:off x="2705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88554</xdr:rowOff>
    </xdr:from>
    <xdr:ext cx="405111" cy="259045"/>
    <xdr:sp macro="" textlink="">
      <xdr:nvSpPr>
        <xdr:cNvPr id="208" name="n_3mainValue【体育館・プール】&#10;有形固定資産減価償却率">
          <a:extLst>
            <a:ext uri="{FF2B5EF4-FFF2-40B4-BE49-F238E27FC236}">
              <a16:creationId xmlns:a16="http://schemas.microsoft.com/office/drawing/2014/main" id="{8BE779FE-E610-489E-8D28-E0B18CF2F06D}"/>
            </a:ext>
          </a:extLst>
        </xdr:cNvPr>
        <xdr:cNvSpPr txBox="1"/>
      </xdr:nvSpPr>
      <xdr:spPr>
        <a:xfrm>
          <a:off x="18167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52631</xdr:rowOff>
    </xdr:from>
    <xdr:ext cx="405111" cy="259045"/>
    <xdr:sp macro="" textlink="">
      <xdr:nvSpPr>
        <xdr:cNvPr id="209" name="n_4mainValue【体育館・プール】&#10;有形固定資産減価償却率">
          <a:extLst>
            <a:ext uri="{FF2B5EF4-FFF2-40B4-BE49-F238E27FC236}">
              <a16:creationId xmlns:a16="http://schemas.microsoft.com/office/drawing/2014/main" id="{64E0FBD6-8D73-4984-BB5B-9E974ADB3EA4}"/>
            </a:ext>
          </a:extLst>
        </xdr:cNvPr>
        <xdr:cNvSpPr txBox="1"/>
      </xdr:nvSpPr>
      <xdr:spPr>
        <a:xfrm>
          <a:off x="927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5B3561A2-C9E4-4AFE-9973-A42C2104EA7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AE8B21AF-0A3F-4183-9B61-C4728297E5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3A5FB00B-408F-425E-8B07-279FAEEA67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3FC35D1B-FD7B-43CA-9E41-7DF1D5D6886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5D3ACFB0-05D3-48CF-837A-8E670CC712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F16DD89F-D49F-40EF-979B-EADC7B1DDF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C80F65B7-DD5B-4DFA-A4DB-8DADE40E91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DD2E62DF-E924-42FF-8A67-40284456A0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5D58FAE6-A76D-4905-A293-B3736B4B0C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A8C323CB-15AB-4B53-B4D9-DE13AD852B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5FE886E7-C7DE-4AF5-8FC6-EF82B724997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8018F7B1-4EA3-435C-9864-7E138EB9AAD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0704DC1-448E-419B-833D-F874827F94B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DE5536EE-A34B-4386-8CB6-D65D2B0B44A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053CEBCA-4806-4413-BEC1-CAD165399DD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B777A193-FB82-4A07-987C-65818E88336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FA92F949-6A0E-406A-AEC4-C7861572277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1BC311D5-B120-48F7-9A82-1B9BA4FCFC7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B1F3867D-4BB6-4184-931B-60FE788862B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1D02D94E-3F22-40BA-9F36-A022CE920F3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262079BD-42AF-4406-8AF6-C94909E7655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0E216386-95BD-4E1A-B74D-A354EA9070C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62EB0E89-7757-4395-8989-0D8036A251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744B4F21-D1D4-4748-A2E8-7C2B883F9B1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6E24DFD6-46B8-4D63-B165-5DF94820B71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9252CAEA-DFBA-468D-A22B-3189D251B0A2}"/>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C05257A3-600F-47A5-9EE6-11A5EC666DC1}"/>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3E61ACE7-E09F-455B-A678-374B190D87FF}"/>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876C61BA-390E-4185-8523-A3E58275F763}"/>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18EC44D1-7776-47D4-B7D1-219AA1CE6CF9}"/>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0098BAA6-6516-4E45-AD86-3A642802FDDA}"/>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6ACA0716-4CD7-47BF-B840-C60745C7CED9}"/>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0B52863E-A079-4E92-8360-F2A748D7EF7C}"/>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B3E6C7B2-D338-4361-AA53-99F5A79E7557}"/>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BCEE9C59-13B3-47CD-A1B6-1278DFC426C9}"/>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80CA4726-D1BE-4F79-8BA9-C164845CB3BD}"/>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FD2CA6E-31BF-4980-9F62-8F4D6B0E3E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7FF16FD-1289-4E2B-9D62-88700C04AD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E8A01AAC-4CE8-4ECF-B80D-097FE5A52A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F2D0266-C94E-4451-893A-5485B4D062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97EA71FB-50F8-4B01-86D8-D14C0A2BE3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83094</xdr:rowOff>
    </xdr:from>
    <xdr:to>
      <xdr:col>55</xdr:col>
      <xdr:colOff>50800</xdr:colOff>
      <xdr:row>63</xdr:row>
      <xdr:rowOff>13244</xdr:rowOff>
    </xdr:to>
    <xdr:sp macro="" textlink="">
      <xdr:nvSpPr>
        <xdr:cNvPr id="251" name="楕円 250">
          <a:extLst>
            <a:ext uri="{FF2B5EF4-FFF2-40B4-BE49-F238E27FC236}">
              <a16:creationId xmlns:a16="http://schemas.microsoft.com/office/drawing/2014/main" id="{85A34514-F549-481C-9B46-C8DA2776618E}"/>
            </a:ext>
          </a:extLst>
        </xdr:cNvPr>
        <xdr:cNvSpPr/>
      </xdr:nvSpPr>
      <xdr:spPr>
        <a:xfrm>
          <a:off x="10426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61521</xdr:rowOff>
    </xdr:from>
    <xdr:ext cx="469744" cy="259045"/>
    <xdr:sp macro="" textlink="">
      <xdr:nvSpPr>
        <xdr:cNvPr id="252" name="【体育館・プール】&#10;一人当たり面積該当値テキスト">
          <a:extLst>
            <a:ext uri="{FF2B5EF4-FFF2-40B4-BE49-F238E27FC236}">
              <a16:creationId xmlns:a16="http://schemas.microsoft.com/office/drawing/2014/main" id="{B2549776-8F83-45F8-A0C6-3E6F9280A5E9}"/>
            </a:ext>
          </a:extLst>
        </xdr:cNvPr>
        <xdr:cNvSpPr txBox="1"/>
      </xdr:nvSpPr>
      <xdr:spPr>
        <a:xfrm>
          <a:off x="10515600"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19957</xdr:rowOff>
    </xdr:from>
    <xdr:to>
      <xdr:col>50</xdr:col>
      <xdr:colOff>165100</xdr:colOff>
      <xdr:row>62</xdr:row>
      <xdr:rowOff>121557</xdr:rowOff>
    </xdr:to>
    <xdr:sp macro="" textlink="">
      <xdr:nvSpPr>
        <xdr:cNvPr id="253" name="楕円 252">
          <a:extLst>
            <a:ext uri="{FF2B5EF4-FFF2-40B4-BE49-F238E27FC236}">
              <a16:creationId xmlns:a16="http://schemas.microsoft.com/office/drawing/2014/main" id="{A68540D9-AD33-4E4B-B6C2-6E32885CA978}"/>
            </a:ext>
          </a:extLst>
        </xdr:cNvPr>
        <xdr:cNvSpPr/>
      </xdr:nvSpPr>
      <xdr:spPr>
        <a:xfrm>
          <a:off x="9588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70757</xdr:rowOff>
    </xdr:from>
    <xdr:to>
      <xdr:col>55</xdr:col>
      <xdr:colOff>0</xdr:colOff>
      <xdr:row>62</xdr:row>
      <xdr:rowOff>133894</xdr:rowOff>
    </xdr:to>
    <xdr:cxnSp macro="">
      <xdr:nvCxnSpPr>
        <xdr:cNvPr id="254" name="直線コネクタ 253">
          <a:extLst>
            <a:ext uri="{FF2B5EF4-FFF2-40B4-BE49-F238E27FC236}">
              <a16:creationId xmlns:a16="http://schemas.microsoft.com/office/drawing/2014/main" id="{4FAB518D-9397-4953-AE78-AF7BF88F3BBD}"/>
            </a:ext>
          </a:extLst>
        </xdr:cNvPr>
        <xdr:cNvCxnSpPr/>
      </xdr:nvCxnSpPr>
      <xdr:spPr>
        <a:xfrm>
          <a:off x="9639300" y="10700657"/>
          <a:ext cx="8382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33020</xdr:rowOff>
    </xdr:from>
    <xdr:to>
      <xdr:col>46</xdr:col>
      <xdr:colOff>38100</xdr:colOff>
      <xdr:row>62</xdr:row>
      <xdr:rowOff>134620</xdr:rowOff>
    </xdr:to>
    <xdr:sp macro="" textlink="">
      <xdr:nvSpPr>
        <xdr:cNvPr id="255" name="楕円 254">
          <a:extLst>
            <a:ext uri="{FF2B5EF4-FFF2-40B4-BE49-F238E27FC236}">
              <a16:creationId xmlns:a16="http://schemas.microsoft.com/office/drawing/2014/main" id="{21255CA1-4367-441F-B580-224A678D7416}"/>
            </a:ext>
          </a:extLst>
        </xdr:cNvPr>
        <xdr:cNvSpPr/>
      </xdr:nvSpPr>
      <xdr:spPr>
        <a:xfrm>
          <a:off x="8699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70757</xdr:rowOff>
    </xdr:from>
    <xdr:to>
      <xdr:col>50</xdr:col>
      <xdr:colOff>114300</xdr:colOff>
      <xdr:row>62</xdr:row>
      <xdr:rowOff>83820</xdr:rowOff>
    </xdr:to>
    <xdr:cxnSp macro="">
      <xdr:nvCxnSpPr>
        <xdr:cNvPr id="256" name="直線コネクタ 255">
          <a:extLst>
            <a:ext uri="{FF2B5EF4-FFF2-40B4-BE49-F238E27FC236}">
              <a16:creationId xmlns:a16="http://schemas.microsoft.com/office/drawing/2014/main" id="{007273E1-98B6-454C-A18D-FA046F304AA9}"/>
            </a:ext>
          </a:extLst>
        </xdr:cNvPr>
        <xdr:cNvCxnSpPr/>
      </xdr:nvCxnSpPr>
      <xdr:spPr>
        <a:xfrm flipV="1">
          <a:off x="8750300" y="107006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37374</xdr:rowOff>
    </xdr:from>
    <xdr:to>
      <xdr:col>41</xdr:col>
      <xdr:colOff>101600</xdr:colOff>
      <xdr:row>62</xdr:row>
      <xdr:rowOff>138974</xdr:rowOff>
    </xdr:to>
    <xdr:sp macro="" textlink="">
      <xdr:nvSpPr>
        <xdr:cNvPr id="257" name="楕円 256">
          <a:extLst>
            <a:ext uri="{FF2B5EF4-FFF2-40B4-BE49-F238E27FC236}">
              <a16:creationId xmlns:a16="http://schemas.microsoft.com/office/drawing/2014/main" id="{1A60396F-A360-46C9-8CE9-4C05086411AA}"/>
            </a:ext>
          </a:extLst>
        </xdr:cNvPr>
        <xdr:cNvSpPr/>
      </xdr:nvSpPr>
      <xdr:spPr>
        <a:xfrm>
          <a:off x="7810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83820</xdr:rowOff>
    </xdr:from>
    <xdr:to>
      <xdr:col>45</xdr:col>
      <xdr:colOff>177800</xdr:colOff>
      <xdr:row>62</xdr:row>
      <xdr:rowOff>88174</xdr:rowOff>
    </xdr:to>
    <xdr:cxnSp macro="">
      <xdr:nvCxnSpPr>
        <xdr:cNvPr id="258" name="直線コネクタ 257">
          <a:extLst>
            <a:ext uri="{FF2B5EF4-FFF2-40B4-BE49-F238E27FC236}">
              <a16:creationId xmlns:a16="http://schemas.microsoft.com/office/drawing/2014/main" id="{F0F08008-BDE1-4552-B695-117E9E3AF60B}"/>
            </a:ext>
          </a:extLst>
        </xdr:cNvPr>
        <xdr:cNvCxnSpPr/>
      </xdr:nvCxnSpPr>
      <xdr:spPr>
        <a:xfrm flipV="1">
          <a:off x="7861300" y="107137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46083</xdr:rowOff>
    </xdr:from>
    <xdr:to>
      <xdr:col>36</xdr:col>
      <xdr:colOff>165100</xdr:colOff>
      <xdr:row>62</xdr:row>
      <xdr:rowOff>147683</xdr:rowOff>
    </xdr:to>
    <xdr:sp macro="" textlink="">
      <xdr:nvSpPr>
        <xdr:cNvPr id="259" name="楕円 258">
          <a:extLst>
            <a:ext uri="{FF2B5EF4-FFF2-40B4-BE49-F238E27FC236}">
              <a16:creationId xmlns:a16="http://schemas.microsoft.com/office/drawing/2014/main" id="{8D3F936E-2FD4-4163-A532-94C725938F3A}"/>
            </a:ext>
          </a:extLst>
        </xdr:cNvPr>
        <xdr:cNvSpPr/>
      </xdr:nvSpPr>
      <xdr:spPr>
        <a:xfrm>
          <a:off x="6921500" y="106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88174</xdr:rowOff>
    </xdr:from>
    <xdr:to>
      <xdr:col>41</xdr:col>
      <xdr:colOff>50800</xdr:colOff>
      <xdr:row>62</xdr:row>
      <xdr:rowOff>96883</xdr:rowOff>
    </xdr:to>
    <xdr:cxnSp macro="">
      <xdr:nvCxnSpPr>
        <xdr:cNvPr id="260" name="直線コネクタ 259">
          <a:extLst>
            <a:ext uri="{FF2B5EF4-FFF2-40B4-BE49-F238E27FC236}">
              <a16:creationId xmlns:a16="http://schemas.microsoft.com/office/drawing/2014/main" id="{E77E4E8E-23C6-442B-A4A8-075443FF82FA}"/>
            </a:ext>
          </a:extLst>
        </xdr:cNvPr>
        <xdr:cNvCxnSpPr/>
      </xdr:nvCxnSpPr>
      <xdr:spPr>
        <a:xfrm flipV="1">
          <a:off x="6972300" y="1071807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F1C52BB5-787D-4909-B93D-8ACE2618F222}"/>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a:extLst>
            <a:ext uri="{FF2B5EF4-FFF2-40B4-BE49-F238E27FC236}">
              <a16:creationId xmlns:a16="http://schemas.microsoft.com/office/drawing/2014/main" id="{CC19ACF5-B3BE-49BE-A9C1-DDE6EA3B0DEE}"/>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a:extLst>
            <a:ext uri="{FF2B5EF4-FFF2-40B4-BE49-F238E27FC236}">
              <a16:creationId xmlns:a16="http://schemas.microsoft.com/office/drawing/2014/main" id="{CD18EC2D-B2D4-44C1-99A6-0B0C431A2CC1}"/>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a:extLst>
            <a:ext uri="{FF2B5EF4-FFF2-40B4-BE49-F238E27FC236}">
              <a16:creationId xmlns:a16="http://schemas.microsoft.com/office/drawing/2014/main" id="{0E0378C0-346B-4E2B-8A90-1A00FB52981A}"/>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112684</xdr:rowOff>
    </xdr:from>
    <xdr:ext cx="469744" cy="259045"/>
    <xdr:sp macro="" textlink="">
      <xdr:nvSpPr>
        <xdr:cNvPr id="265" name="n_1mainValue【体育館・プール】&#10;一人当たり面積">
          <a:extLst>
            <a:ext uri="{FF2B5EF4-FFF2-40B4-BE49-F238E27FC236}">
              <a16:creationId xmlns:a16="http://schemas.microsoft.com/office/drawing/2014/main" id="{ED5C7E39-BF8B-4620-A5B2-528916377794}"/>
            </a:ext>
          </a:extLst>
        </xdr:cNvPr>
        <xdr:cNvSpPr txBox="1"/>
      </xdr:nvSpPr>
      <xdr:spPr>
        <a:xfrm>
          <a:off x="939172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125747</xdr:rowOff>
    </xdr:from>
    <xdr:ext cx="469744" cy="259045"/>
    <xdr:sp macro="" textlink="">
      <xdr:nvSpPr>
        <xdr:cNvPr id="266" name="n_2mainValue【体育館・プール】&#10;一人当たり面積">
          <a:extLst>
            <a:ext uri="{FF2B5EF4-FFF2-40B4-BE49-F238E27FC236}">
              <a16:creationId xmlns:a16="http://schemas.microsoft.com/office/drawing/2014/main" id="{5AF27EEA-9F3F-4B67-88F8-DE61AC7695BB}"/>
            </a:ext>
          </a:extLst>
        </xdr:cNvPr>
        <xdr:cNvSpPr txBox="1"/>
      </xdr:nvSpPr>
      <xdr:spPr>
        <a:xfrm>
          <a:off x="8515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130101</xdr:rowOff>
    </xdr:from>
    <xdr:ext cx="469744" cy="259045"/>
    <xdr:sp macro="" textlink="">
      <xdr:nvSpPr>
        <xdr:cNvPr id="267" name="n_3mainValue【体育館・プール】&#10;一人当たり面積">
          <a:extLst>
            <a:ext uri="{FF2B5EF4-FFF2-40B4-BE49-F238E27FC236}">
              <a16:creationId xmlns:a16="http://schemas.microsoft.com/office/drawing/2014/main" id="{981981EF-C15E-43FB-A29E-BA69A9FFB9C9}"/>
            </a:ext>
          </a:extLst>
        </xdr:cNvPr>
        <xdr:cNvSpPr txBox="1"/>
      </xdr:nvSpPr>
      <xdr:spPr>
        <a:xfrm>
          <a:off x="76264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138810</xdr:rowOff>
    </xdr:from>
    <xdr:ext cx="469744" cy="259045"/>
    <xdr:sp macro="" textlink="">
      <xdr:nvSpPr>
        <xdr:cNvPr id="268" name="n_4mainValue【体育館・プール】&#10;一人当たり面積">
          <a:extLst>
            <a:ext uri="{FF2B5EF4-FFF2-40B4-BE49-F238E27FC236}">
              <a16:creationId xmlns:a16="http://schemas.microsoft.com/office/drawing/2014/main" id="{D8C832B1-6D07-4013-83D0-297B0D03B54F}"/>
            </a:ext>
          </a:extLst>
        </xdr:cNvPr>
        <xdr:cNvSpPr txBox="1"/>
      </xdr:nvSpPr>
      <xdr:spPr>
        <a:xfrm>
          <a:off x="6737427" y="107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DA6F45C5-E7D4-4673-89C8-623DAF505B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0D4FE254-254C-418B-97A4-62251BA88D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9DDC03DB-630E-4009-B87D-6D69589FB6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9D78EFD3-BD12-4DAF-AFC5-2308754E06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8E01EEFF-F527-48AD-9428-8BC44C926F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905875B2-3F17-40D4-B3F0-6DB616B534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882617F5-D814-429C-B2B9-DE5DDC7A77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3F0999D9-A0BF-48DF-9FDA-D83AD03C50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D871BE72-568A-4D97-89D5-66CD55812D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24DA587D-28A0-4184-8149-19132068993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BFB4654F-F3AD-48F9-A090-A5E6037B2A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AEDB9571-9766-4AFA-A2AE-BBDC17262D1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B6170A1A-D082-445B-955E-85F93093050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C0468171-750F-4F5E-BE20-56428A14C62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CF178C44-6208-4923-94BE-C512CB072B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D98E50AC-EA3F-46C8-92E3-45062801472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B9635EED-0BBD-41C7-8A2D-37CA696B4AD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C10B031B-382B-430D-A1B1-9BC1D635D3A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1A1D5A44-2252-4653-85BE-3E4892B8C85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157E59D7-40D9-4210-926B-41E98732E45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D513E8B6-7FC6-4864-B9EB-F9A86CB87AC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977DFEE9-F99B-4D8E-AE6E-796E26127A6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B778609D-CAB6-44F9-9364-B3A77E8EF43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3CF9E1B6-2EE9-49CB-BBEC-0D376450672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813B89C5-E113-4A94-819A-475AD7350357}"/>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2278A10-0055-4276-8D49-17588BAD5E1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5D34BC78-6556-4A79-94C4-A28245B497C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FD730742-C142-4CEB-A0C8-6B77B8FA3FC6}"/>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D1572A74-3D14-45C5-A7F0-36D9C2B4543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B98DE59C-4DC1-420D-A3DE-0ECA2B264BB6}"/>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CEA194A7-3627-45B4-8E88-D854C1127987}"/>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B24B2DF3-AFDB-41F5-8DFD-14D6A868FD1F}"/>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8AC6A057-0468-4225-AB2B-79DC16A622D6}"/>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8040A72C-1E4D-4448-9644-82167503C74B}"/>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51C1F18E-A04E-4AA0-954C-FD085702EE68}"/>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1E6403A-E6BE-47FD-A73D-42F52522AF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FE8D0BB-0D9F-4F31-BA16-7551445CE6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0011D2E-01E0-45FD-B41C-7F0AF8E0E8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51CEBB9-4ABA-4677-BE1D-14FFD05E75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675BDE1-5F3B-400E-9734-2752689023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17780</xdr:rowOff>
    </xdr:from>
    <xdr:to>
      <xdr:col>24</xdr:col>
      <xdr:colOff>114300</xdr:colOff>
      <xdr:row>80</xdr:row>
      <xdr:rowOff>119380</xdr:rowOff>
    </xdr:to>
    <xdr:sp macro="" textlink="">
      <xdr:nvSpPr>
        <xdr:cNvPr id="309" name="楕円 308">
          <a:extLst>
            <a:ext uri="{FF2B5EF4-FFF2-40B4-BE49-F238E27FC236}">
              <a16:creationId xmlns:a16="http://schemas.microsoft.com/office/drawing/2014/main" id="{B2CBBCA1-F688-44FE-8820-DDCF66BBFCB1}"/>
            </a:ext>
          </a:extLst>
        </xdr:cNvPr>
        <xdr:cNvSpPr/>
      </xdr:nvSpPr>
      <xdr:spPr>
        <a:xfrm>
          <a:off x="4584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40657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717925A7-A7B7-4359-88B7-DD5BBE01BEEF}"/>
            </a:ext>
          </a:extLst>
        </xdr:cNvPr>
        <xdr:cNvSpPr txBox="1"/>
      </xdr:nvSpPr>
      <xdr:spPr>
        <a:xfrm>
          <a:off x="4673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311" name="楕円 310">
          <a:extLst>
            <a:ext uri="{FF2B5EF4-FFF2-40B4-BE49-F238E27FC236}">
              <a16:creationId xmlns:a16="http://schemas.microsoft.com/office/drawing/2014/main" id="{1697B9AA-648D-4B1B-BB6C-C8ED6406AA31}"/>
            </a:ext>
          </a:extLst>
        </xdr:cNvPr>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51436</xdr:rowOff>
    </xdr:from>
    <xdr:to>
      <xdr:col>24</xdr:col>
      <xdr:colOff>63500</xdr:colOff>
      <xdr:row>80</xdr:row>
      <xdr:rowOff>68580</xdr:rowOff>
    </xdr:to>
    <xdr:cxnSp macro="">
      <xdr:nvCxnSpPr>
        <xdr:cNvPr id="312" name="直線コネクタ 311">
          <a:extLst>
            <a:ext uri="{FF2B5EF4-FFF2-40B4-BE49-F238E27FC236}">
              <a16:creationId xmlns:a16="http://schemas.microsoft.com/office/drawing/2014/main" id="{C7F72C68-DC64-4AB6-88DD-D3D541234C75}"/>
            </a:ext>
          </a:extLst>
        </xdr:cNvPr>
        <xdr:cNvCxnSpPr/>
      </xdr:nvCxnSpPr>
      <xdr:spPr>
        <a:xfrm>
          <a:off x="3797300" y="137674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114936</xdr:rowOff>
    </xdr:from>
    <xdr:to>
      <xdr:col>15</xdr:col>
      <xdr:colOff>101600</xdr:colOff>
      <xdr:row>80</xdr:row>
      <xdr:rowOff>45086</xdr:rowOff>
    </xdr:to>
    <xdr:sp macro="" textlink="">
      <xdr:nvSpPr>
        <xdr:cNvPr id="313" name="楕円 312">
          <a:extLst>
            <a:ext uri="{FF2B5EF4-FFF2-40B4-BE49-F238E27FC236}">
              <a16:creationId xmlns:a16="http://schemas.microsoft.com/office/drawing/2014/main" id="{C79DB610-8E66-4B37-9FB2-46017147DB51}"/>
            </a:ext>
          </a:extLst>
        </xdr:cNvPr>
        <xdr:cNvSpPr/>
      </xdr:nvSpPr>
      <xdr:spPr>
        <a:xfrm>
          <a:off x="2857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165736</xdr:rowOff>
    </xdr:from>
    <xdr:to>
      <xdr:col>19</xdr:col>
      <xdr:colOff>177800</xdr:colOff>
      <xdr:row>80</xdr:row>
      <xdr:rowOff>51436</xdr:rowOff>
    </xdr:to>
    <xdr:cxnSp macro="">
      <xdr:nvCxnSpPr>
        <xdr:cNvPr id="314" name="直線コネクタ 313">
          <a:extLst>
            <a:ext uri="{FF2B5EF4-FFF2-40B4-BE49-F238E27FC236}">
              <a16:creationId xmlns:a16="http://schemas.microsoft.com/office/drawing/2014/main" id="{BED8FE75-CA25-4288-98E9-E207E1C16BCD}"/>
            </a:ext>
          </a:extLst>
        </xdr:cNvPr>
        <xdr:cNvCxnSpPr/>
      </xdr:nvCxnSpPr>
      <xdr:spPr>
        <a:xfrm>
          <a:off x="2908300" y="137102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99695</xdr:rowOff>
    </xdr:from>
    <xdr:to>
      <xdr:col>10</xdr:col>
      <xdr:colOff>165100</xdr:colOff>
      <xdr:row>80</xdr:row>
      <xdr:rowOff>29845</xdr:rowOff>
    </xdr:to>
    <xdr:sp macro="" textlink="">
      <xdr:nvSpPr>
        <xdr:cNvPr id="315" name="楕円 314">
          <a:extLst>
            <a:ext uri="{FF2B5EF4-FFF2-40B4-BE49-F238E27FC236}">
              <a16:creationId xmlns:a16="http://schemas.microsoft.com/office/drawing/2014/main" id="{DE584374-0E2B-433F-AEA4-F5537DEE5CC4}"/>
            </a:ext>
          </a:extLst>
        </xdr:cNvPr>
        <xdr:cNvSpPr/>
      </xdr:nvSpPr>
      <xdr:spPr>
        <a:xfrm>
          <a:off x="1968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150495</xdr:rowOff>
    </xdr:from>
    <xdr:to>
      <xdr:col>15</xdr:col>
      <xdr:colOff>50800</xdr:colOff>
      <xdr:row>79</xdr:row>
      <xdr:rowOff>165736</xdr:rowOff>
    </xdr:to>
    <xdr:cxnSp macro="">
      <xdr:nvCxnSpPr>
        <xdr:cNvPr id="316" name="直線コネクタ 315">
          <a:extLst>
            <a:ext uri="{FF2B5EF4-FFF2-40B4-BE49-F238E27FC236}">
              <a16:creationId xmlns:a16="http://schemas.microsoft.com/office/drawing/2014/main" id="{1F1E7263-2418-4CA1-9676-9F1088A4E08F}"/>
            </a:ext>
          </a:extLst>
        </xdr:cNvPr>
        <xdr:cNvCxnSpPr/>
      </xdr:nvCxnSpPr>
      <xdr:spPr>
        <a:xfrm>
          <a:off x="2019300" y="136950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156845</xdr:rowOff>
    </xdr:from>
    <xdr:to>
      <xdr:col>6</xdr:col>
      <xdr:colOff>38100</xdr:colOff>
      <xdr:row>80</xdr:row>
      <xdr:rowOff>86995</xdr:rowOff>
    </xdr:to>
    <xdr:sp macro="" textlink="">
      <xdr:nvSpPr>
        <xdr:cNvPr id="317" name="楕円 316">
          <a:extLst>
            <a:ext uri="{FF2B5EF4-FFF2-40B4-BE49-F238E27FC236}">
              <a16:creationId xmlns:a16="http://schemas.microsoft.com/office/drawing/2014/main" id="{F9288998-BAC7-4C5C-8B35-6984D6E4FF6F}"/>
            </a:ext>
          </a:extLst>
        </xdr:cNvPr>
        <xdr:cNvSpPr/>
      </xdr:nvSpPr>
      <xdr:spPr>
        <a:xfrm>
          <a:off x="1079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150495</xdr:rowOff>
    </xdr:from>
    <xdr:to>
      <xdr:col>10</xdr:col>
      <xdr:colOff>114300</xdr:colOff>
      <xdr:row>80</xdr:row>
      <xdr:rowOff>36195</xdr:rowOff>
    </xdr:to>
    <xdr:cxnSp macro="">
      <xdr:nvCxnSpPr>
        <xdr:cNvPr id="318" name="直線コネクタ 317">
          <a:extLst>
            <a:ext uri="{FF2B5EF4-FFF2-40B4-BE49-F238E27FC236}">
              <a16:creationId xmlns:a16="http://schemas.microsoft.com/office/drawing/2014/main" id="{31E2CC9C-FBFE-4D53-943E-CCF5F098AD1A}"/>
            </a:ext>
          </a:extLst>
        </xdr:cNvPr>
        <xdr:cNvCxnSpPr/>
      </xdr:nvCxnSpPr>
      <xdr:spPr>
        <a:xfrm flipV="1">
          <a:off x="1130300" y="13695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a:extLst>
            <a:ext uri="{FF2B5EF4-FFF2-40B4-BE49-F238E27FC236}">
              <a16:creationId xmlns:a16="http://schemas.microsoft.com/office/drawing/2014/main" id="{585D8BDC-617B-4E60-AAA5-16769536CF18}"/>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1E4BC712-9047-422C-B708-E0F97EC4AE9A}"/>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a:extLst>
            <a:ext uri="{FF2B5EF4-FFF2-40B4-BE49-F238E27FC236}">
              <a16:creationId xmlns:a16="http://schemas.microsoft.com/office/drawing/2014/main" id="{6F635F57-8ABC-4AAB-9384-526B72953956}"/>
            </a:ext>
          </a:extLst>
        </xdr:cNvPr>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E2C1ED54-E1D9-4048-BDDF-E4B2E9C440E8}"/>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323" name="n_1mainValue【福祉施設】&#10;有形固定資産減価償却率">
          <a:extLst>
            <a:ext uri="{FF2B5EF4-FFF2-40B4-BE49-F238E27FC236}">
              <a16:creationId xmlns:a16="http://schemas.microsoft.com/office/drawing/2014/main" id="{B191B673-B6F8-46BD-A989-43531643D598}"/>
            </a:ext>
          </a:extLst>
        </xdr:cNvPr>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61613</xdr:rowOff>
    </xdr:from>
    <xdr:ext cx="405111" cy="259045"/>
    <xdr:sp macro="" textlink="">
      <xdr:nvSpPr>
        <xdr:cNvPr id="324" name="n_2mainValue【福祉施設】&#10;有形固定資産減価償却率">
          <a:extLst>
            <a:ext uri="{FF2B5EF4-FFF2-40B4-BE49-F238E27FC236}">
              <a16:creationId xmlns:a16="http://schemas.microsoft.com/office/drawing/2014/main" id="{F4E9BC6C-38A0-4DB4-8D00-50AABC2AC844}"/>
            </a:ext>
          </a:extLst>
        </xdr:cNvPr>
        <xdr:cNvSpPr txBox="1"/>
      </xdr:nvSpPr>
      <xdr:spPr>
        <a:xfrm>
          <a:off x="2705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46372</xdr:rowOff>
    </xdr:from>
    <xdr:ext cx="405111" cy="259045"/>
    <xdr:sp macro="" textlink="">
      <xdr:nvSpPr>
        <xdr:cNvPr id="325" name="n_3mainValue【福祉施設】&#10;有形固定資産減価償却率">
          <a:extLst>
            <a:ext uri="{FF2B5EF4-FFF2-40B4-BE49-F238E27FC236}">
              <a16:creationId xmlns:a16="http://schemas.microsoft.com/office/drawing/2014/main" id="{8EC85BB7-0BB5-4BB2-95AB-1D74527B37DD}"/>
            </a:ext>
          </a:extLst>
        </xdr:cNvPr>
        <xdr:cNvSpPr txBox="1"/>
      </xdr:nvSpPr>
      <xdr:spPr>
        <a:xfrm>
          <a:off x="1816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103522</xdr:rowOff>
    </xdr:from>
    <xdr:ext cx="405111" cy="259045"/>
    <xdr:sp macro="" textlink="">
      <xdr:nvSpPr>
        <xdr:cNvPr id="326" name="n_4mainValue【福祉施設】&#10;有形固定資産減価償却率">
          <a:extLst>
            <a:ext uri="{FF2B5EF4-FFF2-40B4-BE49-F238E27FC236}">
              <a16:creationId xmlns:a16="http://schemas.microsoft.com/office/drawing/2014/main" id="{33EFEB41-1078-45A7-B741-CD644F2E81D6}"/>
            </a:ext>
          </a:extLst>
        </xdr:cNvPr>
        <xdr:cNvSpPr txBox="1"/>
      </xdr:nvSpPr>
      <xdr:spPr>
        <a:xfrm>
          <a:off x="927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15E7781F-66F9-46E7-812F-B264E3DA8A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25846451-8CD2-4A96-818E-89C4B4F986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19B83051-0817-4DB6-B7C9-DB42B633326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8A878EA1-946C-4429-8102-F057EB0B860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117D29A4-8443-4D4F-8E37-9648B35E2E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1BB3D181-935D-4067-9425-BA0D5ACEF8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4EE40125-2271-4B26-9F57-5AC95527BD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167C44FE-70E9-49BC-A99A-ECD02D3A6B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358ACE7F-38FC-4796-B9B2-63AB43E89B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2C48E8F2-AF92-4CD2-B825-411AA865F56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CFB44B47-4234-4EBF-8B58-C4A819DCF03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FF0A0CCB-63EA-484C-AF6C-49300F43C73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4C8A1D92-3DDA-4574-B06C-03BA5AA1325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AF2F8A4F-14BB-4F1A-9DA6-07F89D93DC0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79BBAE90-6CDE-44EF-A93B-72AD54F988A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C6C626B1-CC0C-4DE1-8332-D52FC1AC3F0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475201D1-B9EF-4BA9-9092-1D56D9E0E22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73014F44-6B46-40FD-98C3-2C618506A82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86AA5FEF-5732-436C-BA10-23E93D92CED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765A8D9C-358C-44D5-B761-4CBCB98FCF1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79899982-C6F9-4473-AC8A-56FCE57300D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46C0C1BA-4053-4A9A-B314-2782C43B1B2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673AE26F-E0A9-47C1-9C1C-D9313A149E2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96A819B8-EDC4-4BB6-8614-34A70E8C915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05C376B8-3CD0-4045-AA0F-0D5F6AE3C3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FD5EF6D4-0690-4C8A-B488-E93510F33BE5}"/>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F9B1CCC9-4B9C-4A54-B5C0-ACCE4F658F3B}"/>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EE6D8658-2ED3-45C7-A799-BDD6A07EA227}"/>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0AB1C95A-B292-4D4C-95C9-0EEDDC2DA3BD}"/>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6DAD678A-7F51-460E-859F-0AC47BADF911}"/>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A418C677-71E6-4589-93CF-06F2940F25F6}"/>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771BDCB3-80C7-474C-913A-54A50B649CE3}"/>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2E4C092F-0AFA-4DC3-86AB-F5CC8F4D47B1}"/>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E59208E2-C956-401B-998E-50931283CF0F}"/>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4CD41E80-129B-4654-943D-0C2D09BB6E99}"/>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D1A9244A-CB80-49DF-B34D-F21247BE8E1F}"/>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DEC9C50-F0AF-4F39-953C-9801B3050E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9AFC05D9-3C3A-464E-B25E-FE0DB490F3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EE15776F-04B6-4AC2-8FE0-9B2C4EB930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E5A89C4E-0F4D-4673-A5ED-BBE2C1D829C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76C1912D-0A4E-40A5-B108-946D2F03C36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148952</xdr:rowOff>
    </xdr:from>
    <xdr:to>
      <xdr:col>55</xdr:col>
      <xdr:colOff>50800</xdr:colOff>
      <xdr:row>80</xdr:row>
      <xdr:rowOff>79102</xdr:rowOff>
    </xdr:to>
    <xdr:sp macro="" textlink="">
      <xdr:nvSpPr>
        <xdr:cNvPr id="368" name="楕円 367">
          <a:extLst>
            <a:ext uri="{FF2B5EF4-FFF2-40B4-BE49-F238E27FC236}">
              <a16:creationId xmlns:a16="http://schemas.microsoft.com/office/drawing/2014/main" id="{3C097490-F827-4314-BFE8-FBF96AD305F7}"/>
            </a:ext>
          </a:extLst>
        </xdr:cNvPr>
        <xdr:cNvSpPr/>
      </xdr:nvSpPr>
      <xdr:spPr>
        <a:xfrm>
          <a:off x="104267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379</xdr:rowOff>
    </xdr:from>
    <xdr:ext cx="469744" cy="259045"/>
    <xdr:sp macro="" textlink="">
      <xdr:nvSpPr>
        <xdr:cNvPr id="369" name="【福祉施設】&#10;一人当たり面積該当値テキスト">
          <a:extLst>
            <a:ext uri="{FF2B5EF4-FFF2-40B4-BE49-F238E27FC236}">
              <a16:creationId xmlns:a16="http://schemas.microsoft.com/office/drawing/2014/main" id="{01EDD4BF-AF74-49C4-A40D-3A82F72A71E2}"/>
            </a:ext>
          </a:extLst>
        </xdr:cNvPr>
        <xdr:cNvSpPr txBox="1"/>
      </xdr:nvSpPr>
      <xdr:spPr>
        <a:xfrm>
          <a:off x="10515600" y="1354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164193</xdr:rowOff>
    </xdr:from>
    <xdr:to>
      <xdr:col>50</xdr:col>
      <xdr:colOff>165100</xdr:colOff>
      <xdr:row>80</xdr:row>
      <xdr:rowOff>94343</xdr:rowOff>
    </xdr:to>
    <xdr:sp macro="" textlink="">
      <xdr:nvSpPr>
        <xdr:cNvPr id="370" name="楕円 369">
          <a:extLst>
            <a:ext uri="{FF2B5EF4-FFF2-40B4-BE49-F238E27FC236}">
              <a16:creationId xmlns:a16="http://schemas.microsoft.com/office/drawing/2014/main" id="{C627FC5E-1AB1-4B93-A716-94FDB345BC63}"/>
            </a:ext>
          </a:extLst>
        </xdr:cNvPr>
        <xdr:cNvSpPr/>
      </xdr:nvSpPr>
      <xdr:spPr>
        <a:xfrm>
          <a:off x="9588500" y="137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28302</xdr:rowOff>
    </xdr:from>
    <xdr:to>
      <xdr:col>55</xdr:col>
      <xdr:colOff>0</xdr:colOff>
      <xdr:row>80</xdr:row>
      <xdr:rowOff>43543</xdr:rowOff>
    </xdr:to>
    <xdr:cxnSp macro="">
      <xdr:nvCxnSpPr>
        <xdr:cNvPr id="371" name="直線コネクタ 370">
          <a:extLst>
            <a:ext uri="{FF2B5EF4-FFF2-40B4-BE49-F238E27FC236}">
              <a16:creationId xmlns:a16="http://schemas.microsoft.com/office/drawing/2014/main" id="{56BE7A26-8832-4810-B2FB-6FD2ED6640A7}"/>
            </a:ext>
          </a:extLst>
        </xdr:cNvPr>
        <xdr:cNvCxnSpPr/>
      </xdr:nvCxnSpPr>
      <xdr:spPr>
        <a:xfrm flipV="1">
          <a:off x="9639300" y="13744302"/>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74386</xdr:rowOff>
    </xdr:from>
    <xdr:to>
      <xdr:col>46</xdr:col>
      <xdr:colOff>38100</xdr:colOff>
      <xdr:row>81</xdr:row>
      <xdr:rowOff>4536</xdr:rowOff>
    </xdr:to>
    <xdr:sp macro="" textlink="">
      <xdr:nvSpPr>
        <xdr:cNvPr id="372" name="楕円 371">
          <a:extLst>
            <a:ext uri="{FF2B5EF4-FFF2-40B4-BE49-F238E27FC236}">
              <a16:creationId xmlns:a16="http://schemas.microsoft.com/office/drawing/2014/main" id="{1BEB07DC-8FBF-4B70-9E14-A6CBBA35CFE9}"/>
            </a:ext>
          </a:extLst>
        </xdr:cNvPr>
        <xdr:cNvSpPr/>
      </xdr:nvSpPr>
      <xdr:spPr>
        <a:xfrm>
          <a:off x="8699500" y="137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43543</xdr:rowOff>
    </xdr:from>
    <xdr:to>
      <xdr:col>50</xdr:col>
      <xdr:colOff>114300</xdr:colOff>
      <xdr:row>80</xdr:row>
      <xdr:rowOff>125186</xdr:rowOff>
    </xdr:to>
    <xdr:cxnSp macro="">
      <xdr:nvCxnSpPr>
        <xdr:cNvPr id="373" name="直線コネクタ 372">
          <a:extLst>
            <a:ext uri="{FF2B5EF4-FFF2-40B4-BE49-F238E27FC236}">
              <a16:creationId xmlns:a16="http://schemas.microsoft.com/office/drawing/2014/main" id="{D8CE52DB-0B71-4270-BA62-FD8676ED243A}"/>
            </a:ext>
          </a:extLst>
        </xdr:cNvPr>
        <xdr:cNvCxnSpPr/>
      </xdr:nvCxnSpPr>
      <xdr:spPr>
        <a:xfrm flipV="1">
          <a:off x="8750300" y="137595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87449</xdr:rowOff>
    </xdr:from>
    <xdr:to>
      <xdr:col>41</xdr:col>
      <xdr:colOff>101600</xdr:colOff>
      <xdr:row>81</xdr:row>
      <xdr:rowOff>17599</xdr:rowOff>
    </xdr:to>
    <xdr:sp macro="" textlink="">
      <xdr:nvSpPr>
        <xdr:cNvPr id="374" name="楕円 373">
          <a:extLst>
            <a:ext uri="{FF2B5EF4-FFF2-40B4-BE49-F238E27FC236}">
              <a16:creationId xmlns:a16="http://schemas.microsoft.com/office/drawing/2014/main" id="{0517CE83-7FE4-4E54-A853-D527706AFFA8}"/>
            </a:ext>
          </a:extLst>
        </xdr:cNvPr>
        <xdr:cNvSpPr/>
      </xdr:nvSpPr>
      <xdr:spPr>
        <a:xfrm>
          <a:off x="7810500" y="138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125186</xdr:rowOff>
    </xdr:from>
    <xdr:to>
      <xdr:col>45</xdr:col>
      <xdr:colOff>177800</xdr:colOff>
      <xdr:row>80</xdr:row>
      <xdr:rowOff>138249</xdr:rowOff>
    </xdr:to>
    <xdr:cxnSp macro="">
      <xdr:nvCxnSpPr>
        <xdr:cNvPr id="375" name="直線コネクタ 374">
          <a:extLst>
            <a:ext uri="{FF2B5EF4-FFF2-40B4-BE49-F238E27FC236}">
              <a16:creationId xmlns:a16="http://schemas.microsoft.com/office/drawing/2014/main" id="{53CDE87A-F2AA-49EB-8530-E3CE0AA2B845}"/>
            </a:ext>
          </a:extLst>
        </xdr:cNvPr>
        <xdr:cNvCxnSpPr/>
      </xdr:nvCxnSpPr>
      <xdr:spPr>
        <a:xfrm flipV="1">
          <a:off x="7861300" y="13841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87449</xdr:rowOff>
    </xdr:from>
    <xdr:to>
      <xdr:col>36</xdr:col>
      <xdr:colOff>165100</xdr:colOff>
      <xdr:row>81</xdr:row>
      <xdr:rowOff>17599</xdr:rowOff>
    </xdr:to>
    <xdr:sp macro="" textlink="">
      <xdr:nvSpPr>
        <xdr:cNvPr id="376" name="楕円 375">
          <a:extLst>
            <a:ext uri="{FF2B5EF4-FFF2-40B4-BE49-F238E27FC236}">
              <a16:creationId xmlns:a16="http://schemas.microsoft.com/office/drawing/2014/main" id="{60FCAD50-52C6-4ED2-AF38-E16DF4336E97}"/>
            </a:ext>
          </a:extLst>
        </xdr:cNvPr>
        <xdr:cNvSpPr/>
      </xdr:nvSpPr>
      <xdr:spPr>
        <a:xfrm>
          <a:off x="6921500" y="138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138249</xdr:rowOff>
    </xdr:from>
    <xdr:to>
      <xdr:col>41</xdr:col>
      <xdr:colOff>50800</xdr:colOff>
      <xdr:row>80</xdr:row>
      <xdr:rowOff>138249</xdr:rowOff>
    </xdr:to>
    <xdr:cxnSp macro="">
      <xdr:nvCxnSpPr>
        <xdr:cNvPr id="377" name="直線コネクタ 376">
          <a:extLst>
            <a:ext uri="{FF2B5EF4-FFF2-40B4-BE49-F238E27FC236}">
              <a16:creationId xmlns:a16="http://schemas.microsoft.com/office/drawing/2014/main" id="{AD66440B-5A80-42A5-BE47-BFA3CB319979}"/>
            </a:ext>
          </a:extLst>
        </xdr:cNvPr>
        <xdr:cNvCxnSpPr/>
      </xdr:nvCxnSpPr>
      <xdr:spPr>
        <a:xfrm>
          <a:off x="6972300" y="13854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78" name="n_1aveValue【福祉施設】&#10;一人当たり面積">
          <a:extLst>
            <a:ext uri="{FF2B5EF4-FFF2-40B4-BE49-F238E27FC236}">
              <a16:creationId xmlns:a16="http://schemas.microsoft.com/office/drawing/2014/main" id="{0BC5E30B-538C-4BBF-BECE-A2F246BCB463}"/>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79" name="n_2aveValue【福祉施設】&#10;一人当たり面積">
          <a:extLst>
            <a:ext uri="{FF2B5EF4-FFF2-40B4-BE49-F238E27FC236}">
              <a16:creationId xmlns:a16="http://schemas.microsoft.com/office/drawing/2014/main" id="{A9C3D081-6158-4CC3-AB02-22930383EDC9}"/>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80" name="n_3aveValue【福祉施設】&#10;一人当たり面積">
          <a:extLst>
            <a:ext uri="{FF2B5EF4-FFF2-40B4-BE49-F238E27FC236}">
              <a16:creationId xmlns:a16="http://schemas.microsoft.com/office/drawing/2014/main" id="{DDEDF549-E8A5-4D93-BF25-E34025779019}"/>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1" name="n_4aveValue【福祉施設】&#10;一人当たり面積">
          <a:extLst>
            <a:ext uri="{FF2B5EF4-FFF2-40B4-BE49-F238E27FC236}">
              <a16:creationId xmlns:a16="http://schemas.microsoft.com/office/drawing/2014/main" id="{06E2BE00-4229-49E2-AC42-83807D61759D}"/>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110870</xdr:rowOff>
    </xdr:from>
    <xdr:ext cx="469744" cy="259045"/>
    <xdr:sp macro="" textlink="">
      <xdr:nvSpPr>
        <xdr:cNvPr id="382" name="n_1mainValue【福祉施設】&#10;一人当たり面積">
          <a:extLst>
            <a:ext uri="{FF2B5EF4-FFF2-40B4-BE49-F238E27FC236}">
              <a16:creationId xmlns:a16="http://schemas.microsoft.com/office/drawing/2014/main" id="{8B630FED-C52B-4AA7-BF75-5AA5AC47D1D7}"/>
            </a:ext>
          </a:extLst>
        </xdr:cNvPr>
        <xdr:cNvSpPr txBox="1"/>
      </xdr:nvSpPr>
      <xdr:spPr>
        <a:xfrm>
          <a:off x="939172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21063</xdr:rowOff>
    </xdr:from>
    <xdr:ext cx="469744" cy="259045"/>
    <xdr:sp macro="" textlink="">
      <xdr:nvSpPr>
        <xdr:cNvPr id="383" name="n_2mainValue【福祉施設】&#10;一人当たり面積">
          <a:extLst>
            <a:ext uri="{FF2B5EF4-FFF2-40B4-BE49-F238E27FC236}">
              <a16:creationId xmlns:a16="http://schemas.microsoft.com/office/drawing/2014/main" id="{259A9476-B42F-414E-973F-308021B59F6C}"/>
            </a:ext>
          </a:extLst>
        </xdr:cNvPr>
        <xdr:cNvSpPr txBox="1"/>
      </xdr:nvSpPr>
      <xdr:spPr>
        <a:xfrm>
          <a:off x="8515427" y="135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34126</xdr:rowOff>
    </xdr:from>
    <xdr:ext cx="469744" cy="259045"/>
    <xdr:sp macro="" textlink="">
      <xdr:nvSpPr>
        <xdr:cNvPr id="384" name="n_3mainValue【福祉施設】&#10;一人当たり面積">
          <a:extLst>
            <a:ext uri="{FF2B5EF4-FFF2-40B4-BE49-F238E27FC236}">
              <a16:creationId xmlns:a16="http://schemas.microsoft.com/office/drawing/2014/main" id="{E5AAE144-291F-4E13-B360-0D34D927B931}"/>
            </a:ext>
          </a:extLst>
        </xdr:cNvPr>
        <xdr:cNvSpPr txBox="1"/>
      </xdr:nvSpPr>
      <xdr:spPr>
        <a:xfrm>
          <a:off x="7626427" y="135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34126</xdr:rowOff>
    </xdr:from>
    <xdr:ext cx="469744" cy="259045"/>
    <xdr:sp macro="" textlink="">
      <xdr:nvSpPr>
        <xdr:cNvPr id="385" name="n_4mainValue【福祉施設】&#10;一人当たり面積">
          <a:extLst>
            <a:ext uri="{FF2B5EF4-FFF2-40B4-BE49-F238E27FC236}">
              <a16:creationId xmlns:a16="http://schemas.microsoft.com/office/drawing/2014/main" id="{5741149C-CED6-476C-95F2-CDE997BAEB97}"/>
            </a:ext>
          </a:extLst>
        </xdr:cNvPr>
        <xdr:cNvSpPr txBox="1"/>
      </xdr:nvSpPr>
      <xdr:spPr>
        <a:xfrm>
          <a:off x="6737427" y="135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F46A8BE3-3C48-4EF0-818E-9776DF7AA9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6E8DC34A-0F7F-40CE-9F36-7122087C34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AAA2D3D6-082D-43B8-95DA-69F513C19A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8C80E195-503E-454D-8FFD-61EF679FDE6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FC640B99-E665-4D1F-B34B-A546A0B0A29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018FBFA1-CF07-41D8-B9A7-D9F4B55C02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048A5D2F-D52D-42A5-B37E-995F1E6127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F1A14A2E-6C5E-4FE0-B1BA-419EC8E4A41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5EDE3881-A65E-45C0-A716-91F59E292DF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9268D054-F527-49E3-9903-5DC7F804DF9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226080E1-3C5E-48E2-BB63-D6C88C8FB21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a:extLst>
            <a:ext uri="{FF2B5EF4-FFF2-40B4-BE49-F238E27FC236}">
              <a16:creationId xmlns:a16="http://schemas.microsoft.com/office/drawing/2014/main" id="{D3B07292-07B2-4965-8656-4750F3717FD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594C1918-C73C-4651-B421-7F0DF930AEA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a:extLst>
            <a:ext uri="{FF2B5EF4-FFF2-40B4-BE49-F238E27FC236}">
              <a16:creationId xmlns:a16="http://schemas.microsoft.com/office/drawing/2014/main" id="{4A8098B0-EF7D-4178-88F5-C2E46E6A3D9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a:extLst>
            <a:ext uri="{FF2B5EF4-FFF2-40B4-BE49-F238E27FC236}">
              <a16:creationId xmlns:a16="http://schemas.microsoft.com/office/drawing/2014/main" id="{DA527B25-2E0A-4AD7-B48A-07A2433518C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a:extLst>
            <a:ext uri="{FF2B5EF4-FFF2-40B4-BE49-F238E27FC236}">
              <a16:creationId xmlns:a16="http://schemas.microsoft.com/office/drawing/2014/main" id="{5449AF9D-7C6A-4103-B335-D3ED57C6661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a:extLst>
            <a:ext uri="{FF2B5EF4-FFF2-40B4-BE49-F238E27FC236}">
              <a16:creationId xmlns:a16="http://schemas.microsoft.com/office/drawing/2014/main" id="{3F6474A4-67FA-40D3-A048-F287F160A86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a:extLst>
            <a:ext uri="{FF2B5EF4-FFF2-40B4-BE49-F238E27FC236}">
              <a16:creationId xmlns:a16="http://schemas.microsoft.com/office/drawing/2014/main" id="{F69B63BF-332E-4EC6-9E18-838A800B611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a:extLst>
            <a:ext uri="{FF2B5EF4-FFF2-40B4-BE49-F238E27FC236}">
              <a16:creationId xmlns:a16="http://schemas.microsoft.com/office/drawing/2014/main" id="{A7E54C1F-455E-4257-9553-F79C2D66402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a:extLst>
            <a:ext uri="{FF2B5EF4-FFF2-40B4-BE49-F238E27FC236}">
              <a16:creationId xmlns:a16="http://schemas.microsoft.com/office/drawing/2014/main" id="{87F64054-B75F-4CB0-99A4-9CAA0D8700D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a:extLst>
            <a:ext uri="{FF2B5EF4-FFF2-40B4-BE49-F238E27FC236}">
              <a16:creationId xmlns:a16="http://schemas.microsoft.com/office/drawing/2014/main" id="{C640DFE7-15EE-41C5-A293-C560EC58886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a:extLst>
            <a:ext uri="{FF2B5EF4-FFF2-40B4-BE49-F238E27FC236}">
              <a16:creationId xmlns:a16="http://schemas.microsoft.com/office/drawing/2014/main" id="{63FCF0AB-9079-42A3-BE43-174C24DB146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a:extLst>
            <a:ext uri="{FF2B5EF4-FFF2-40B4-BE49-F238E27FC236}">
              <a16:creationId xmlns:a16="http://schemas.microsoft.com/office/drawing/2014/main" id="{4D47483B-D2E9-4D8B-86C1-06D81B10B9A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a:extLst>
            <a:ext uri="{FF2B5EF4-FFF2-40B4-BE49-F238E27FC236}">
              <a16:creationId xmlns:a16="http://schemas.microsoft.com/office/drawing/2014/main" id="{F17442A4-CF0A-483B-A9C5-766DD013B83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a:extLst>
            <a:ext uri="{FF2B5EF4-FFF2-40B4-BE49-F238E27FC236}">
              <a16:creationId xmlns:a16="http://schemas.microsoft.com/office/drawing/2014/main" id="{89B35407-8841-4145-B745-4F2863906D9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a:extLst>
            <a:ext uri="{FF2B5EF4-FFF2-40B4-BE49-F238E27FC236}">
              <a16:creationId xmlns:a16="http://schemas.microsoft.com/office/drawing/2014/main" id="{045621E7-A42D-47B0-A2A0-BF06AF6DB5FF}"/>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a:extLst>
            <a:ext uri="{FF2B5EF4-FFF2-40B4-BE49-F238E27FC236}">
              <a16:creationId xmlns:a16="http://schemas.microsoft.com/office/drawing/2014/main" id="{2D88B902-7702-47A2-8B5C-8127995F763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a:extLst>
            <a:ext uri="{FF2B5EF4-FFF2-40B4-BE49-F238E27FC236}">
              <a16:creationId xmlns:a16="http://schemas.microsoft.com/office/drawing/2014/main" id="{A7AC9993-92FA-4060-8631-6C1EC56E28D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a:extLst>
            <a:ext uri="{FF2B5EF4-FFF2-40B4-BE49-F238E27FC236}">
              <a16:creationId xmlns:a16="http://schemas.microsoft.com/office/drawing/2014/main" id="{CA098782-4CF3-4AB1-A737-91B4BC2F0396}"/>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a:extLst>
            <a:ext uri="{FF2B5EF4-FFF2-40B4-BE49-F238E27FC236}">
              <a16:creationId xmlns:a16="http://schemas.microsoft.com/office/drawing/2014/main" id="{D70D5F43-D0D7-4A67-B978-5FEBFF414DAC}"/>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416" name="【市民会館】&#10;有形固定資産減価償却率平均値テキスト">
          <a:extLst>
            <a:ext uri="{FF2B5EF4-FFF2-40B4-BE49-F238E27FC236}">
              <a16:creationId xmlns:a16="http://schemas.microsoft.com/office/drawing/2014/main" id="{64EB9C71-CCD1-45BA-839C-6BAA6499C3A2}"/>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a:extLst>
            <a:ext uri="{FF2B5EF4-FFF2-40B4-BE49-F238E27FC236}">
              <a16:creationId xmlns:a16="http://schemas.microsoft.com/office/drawing/2014/main" id="{2285F9BA-A832-42C6-8FA4-5DEC4BDB4D00}"/>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a:extLst>
            <a:ext uri="{FF2B5EF4-FFF2-40B4-BE49-F238E27FC236}">
              <a16:creationId xmlns:a16="http://schemas.microsoft.com/office/drawing/2014/main" id="{D594368E-B68C-48FE-B68D-7436E26B6C8F}"/>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a:extLst>
            <a:ext uri="{FF2B5EF4-FFF2-40B4-BE49-F238E27FC236}">
              <a16:creationId xmlns:a16="http://schemas.microsoft.com/office/drawing/2014/main" id="{78628736-FFE3-4498-9D61-3F2D07BDFCA1}"/>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a:extLst>
            <a:ext uri="{FF2B5EF4-FFF2-40B4-BE49-F238E27FC236}">
              <a16:creationId xmlns:a16="http://schemas.microsoft.com/office/drawing/2014/main" id="{B1A28B16-9776-4DFE-B62C-4BE5B6C76032}"/>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a:extLst>
            <a:ext uri="{FF2B5EF4-FFF2-40B4-BE49-F238E27FC236}">
              <a16:creationId xmlns:a16="http://schemas.microsoft.com/office/drawing/2014/main" id="{759CD3D8-8E47-4586-B4FB-F6D3B190BC4E}"/>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7BCD659F-873F-486B-8517-CC37559624C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B32A40DE-EFD1-41D1-838F-D95EE66E7A7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6EC7145B-0CE8-4F18-9E68-7C50EAF858F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A378E19B-B62B-4730-8E2E-0DDAF830E95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4B3EB978-86A1-4367-9345-6FC87A3E15A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427" name="楕円 426">
          <a:extLst>
            <a:ext uri="{FF2B5EF4-FFF2-40B4-BE49-F238E27FC236}">
              <a16:creationId xmlns:a16="http://schemas.microsoft.com/office/drawing/2014/main" id="{3A6C2CB7-72AA-4761-88D6-94E2967EDEAA}"/>
            </a:ext>
          </a:extLst>
        </xdr:cNvPr>
        <xdr:cNvSpPr/>
      </xdr:nvSpPr>
      <xdr:spPr>
        <a:xfrm>
          <a:off x="4584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45011</xdr:rowOff>
    </xdr:from>
    <xdr:ext cx="405111" cy="259045"/>
    <xdr:sp macro="" textlink="">
      <xdr:nvSpPr>
        <xdr:cNvPr id="428" name="【市民会館】&#10;有形固定資産減価償却率該当値テキスト">
          <a:extLst>
            <a:ext uri="{FF2B5EF4-FFF2-40B4-BE49-F238E27FC236}">
              <a16:creationId xmlns:a16="http://schemas.microsoft.com/office/drawing/2014/main" id="{AD2AA347-EBF5-43E3-BF74-71CAB52EECC8}"/>
            </a:ext>
          </a:extLst>
        </xdr:cNvPr>
        <xdr:cNvSpPr txBox="1"/>
      </xdr:nvSpPr>
      <xdr:spPr>
        <a:xfrm>
          <a:off x="467360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429" name="楕円 428">
          <a:extLst>
            <a:ext uri="{FF2B5EF4-FFF2-40B4-BE49-F238E27FC236}">
              <a16:creationId xmlns:a16="http://schemas.microsoft.com/office/drawing/2014/main" id="{74C31730-9726-493E-AD45-DBDD5F908964}"/>
            </a:ext>
          </a:extLst>
        </xdr:cNvPr>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72934</xdr:rowOff>
    </xdr:to>
    <xdr:cxnSp macro="">
      <xdr:nvCxnSpPr>
        <xdr:cNvPr id="430" name="直線コネクタ 429">
          <a:extLst>
            <a:ext uri="{FF2B5EF4-FFF2-40B4-BE49-F238E27FC236}">
              <a16:creationId xmlns:a16="http://schemas.microsoft.com/office/drawing/2014/main" id="{896BE179-177C-4860-B98B-6106795D5953}"/>
            </a:ext>
          </a:extLst>
        </xdr:cNvPr>
        <xdr:cNvCxnSpPr/>
      </xdr:nvCxnSpPr>
      <xdr:spPr>
        <a:xfrm>
          <a:off x="3797300" y="1787271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144599</xdr:rowOff>
    </xdr:from>
    <xdr:to>
      <xdr:col>15</xdr:col>
      <xdr:colOff>101600</xdr:colOff>
      <xdr:row>104</xdr:row>
      <xdr:rowOff>74749</xdr:rowOff>
    </xdr:to>
    <xdr:sp macro="" textlink="">
      <xdr:nvSpPr>
        <xdr:cNvPr id="431" name="楕円 430">
          <a:extLst>
            <a:ext uri="{FF2B5EF4-FFF2-40B4-BE49-F238E27FC236}">
              <a16:creationId xmlns:a16="http://schemas.microsoft.com/office/drawing/2014/main" id="{61453AAA-C0A4-4F6A-9208-3DEC80BF4674}"/>
            </a:ext>
          </a:extLst>
        </xdr:cNvPr>
        <xdr:cNvSpPr/>
      </xdr:nvSpPr>
      <xdr:spPr>
        <a:xfrm>
          <a:off x="2857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23949</xdr:rowOff>
    </xdr:from>
    <xdr:to>
      <xdr:col>19</xdr:col>
      <xdr:colOff>177800</xdr:colOff>
      <xdr:row>104</xdr:row>
      <xdr:rowOff>41911</xdr:rowOff>
    </xdr:to>
    <xdr:cxnSp macro="">
      <xdr:nvCxnSpPr>
        <xdr:cNvPr id="432" name="直線コネクタ 431">
          <a:extLst>
            <a:ext uri="{FF2B5EF4-FFF2-40B4-BE49-F238E27FC236}">
              <a16:creationId xmlns:a16="http://schemas.microsoft.com/office/drawing/2014/main" id="{F2F9B04D-6ECC-4F19-BC31-CCF2FEE3F3FF}"/>
            </a:ext>
          </a:extLst>
        </xdr:cNvPr>
        <xdr:cNvCxnSpPr/>
      </xdr:nvCxnSpPr>
      <xdr:spPr>
        <a:xfrm>
          <a:off x="2908300" y="1785474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103777</xdr:rowOff>
    </xdr:from>
    <xdr:to>
      <xdr:col>10</xdr:col>
      <xdr:colOff>165100</xdr:colOff>
      <xdr:row>104</xdr:row>
      <xdr:rowOff>33927</xdr:rowOff>
    </xdr:to>
    <xdr:sp macro="" textlink="">
      <xdr:nvSpPr>
        <xdr:cNvPr id="433" name="楕円 432">
          <a:extLst>
            <a:ext uri="{FF2B5EF4-FFF2-40B4-BE49-F238E27FC236}">
              <a16:creationId xmlns:a16="http://schemas.microsoft.com/office/drawing/2014/main" id="{8E1B3F8F-7715-42B8-98FD-7FFDA06F7F0E}"/>
            </a:ext>
          </a:extLst>
        </xdr:cNvPr>
        <xdr:cNvSpPr/>
      </xdr:nvSpPr>
      <xdr:spPr>
        <a:xfrm>
          <a:off x="1968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154577</xdr:rowOff>
    </xdr:from>
    <xdr:to>
      <xdr:col>15</xdr:col>
      <xdr:colOff>50800</xdr:colOff>
      <xdr:row>104</xdr:row>
      <xdr:rowOff>23949</xdr:rowOff>
    </xdr:to>
    <xdr:cxnSp macro="">
      <xdr:nvCxnSpPr>
        <xdr:cNvPr id="434" name="直線コネクタ 433">
          <a:extLst>
            <a:ext uri="{FF2B5EF4-FFF2-40B4-BE49-F238E27FC236}">
              <a16:creationId xmlns:a16="http://schemas.microsoft.com/office/drawing/2014/main" id="{FD5DCD08-F21D-47A0-A324-FEDAA4DEB48A}"/>
            </a:ext>
          </a:extLst>
        </xdr:cNvPr>
        <xdr:cNvCxnSpPr/>
      </xdr:nvCxnSpPr>
      <xdr:spPr>
        <a:xfrm>
          <a:off x="2019300" y="178139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35" name="楕円 434">
          <a:extLst>
            <a:ext uri="{FF2B5EF4-FFF2-40B4-BE49-F238E27FC236}">
              <a16:creationId xmlns:a16="http://schemas.microsoft.com/office/drawing/2014/main" id="{179414AE-A94B-4187-920E-93E5CC928F8B}"/>
            </a:ext>
          </a:extLst>
        </xdr:cNvPr>
        <xdr:cNvSpPr/>
      </xdr:nvSpPr>
      <xdr:spPr>
        <a:xfrm>
          <a:off x="1079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154577</xdr:rowOff>
    </xdr:from>
    <xdr:to>
      <xdr:col>10</xdr:col>
      <xdr:colOff>114300</xdr:colOff>
      <xdr:row>104</xdr:row>
      <xdr:rowOff>117021</xdr:rowOff>
    </xdr:to>
    <xdr:cxnSp macro="">
      <xdr:nvCxnSpPr>
        <xdr:cNvPr id="436" name="直線コネクタ 435">
          <a:extLst>
            <a:ext uri="{FF2B5EF4-FFF2-40B4-BE49-F238E27FC236}">
              <a16:creationId xmlns:a16="http://schemas.microsoft.com/office/drawing/2014/main" id="{A4B503EE-D17C-4268-9E73-2656038C0A9A}"/>
            </a:ext>
          </a:extLst>
        </xdr:cNvPr>
        <xdr:cNvCxnSpPr/>
      </xdr:nvCxnSpPr>
      <xdr:spPr>
        <a:xfrm flipV="1">
          <a:off x="1130300" y="1781392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437" name="n_1aveValue【市民会館】&#10;有形固定資産減価償却率">
          <a:extLst>
            <a:ext uri="{FF2B5EF4-FFF2-40B4-BE49-F238E27FC236}">
              <a16:creationId xmlns:a16="http://schemas.microsoft.com/office/drawing/2014/main" id="{60CC74A9-074C-4EFA-BEC4-29FC0F41C2D2}"/>
            </a:ext>
          </a:extLst>
        </xdr:cNvPr>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438" name="n_2aveValue【市民会館】&#10;有形固定資産減価償却率">
          <a:extLst>
            <a:ext uri="{FF2B5EF4-FFF2-40B4-BE49-F238E27FC236}">
              <a16:creationId xmlns:a16="http://schemas.microsoft.com/office/drawing/2014/main" id="{F452A5B1-E3C7-400D-B6EF-7D54DF09FAE2}"/>
            </a:ext>
          </a:extLst>
        </xdr:cNvPr>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9" name="n_3aveValue【市民会館】&#10;有形固定資産減価償却率">
          <a:extLst>
            <a:ext uri="{FF2B5EF4-FFF2-40B4-BE49-F238E27FC236}">
              <a16:creationId xmlns:a16="http://schemas.microsoft.com/office/drawing/2014/main" id="{A1B2EF16-0D25-415E-8090-A513DBA6CA0A}"/>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40" name="n_4aveValue【市民会館】&#10;有形固定資産減価償却率">
          <a:extLst>
            <a:ext uri="{FF2B5EF4-FFF2-40B4-BE49-F238E27FC236}">
              <a16:creationId xmlns:a16="http://schemas.microsoft.com/office/drawing/2014/main" id="{16CA56EF-31BE-455E-B203-B1416A02E6E8}"/>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441" name="n_1mainValue【市民会館】&#10;有形固定資産減価償却率">
          <a:extLst>
            <a:ext uri="{FF2B5EF4-FFF2-40B4-BE49-F238E27FC236}">
              <a16:creationId xmlns:a16="http://schemas.microsoft.com/office/drawing/2014/main" id="{4B97C27A-1D68-46BE-89C4-03F52485F198}"/>
            </a:ext>
          </a:extLst>
        </xdr:cNvPr>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91276</xdr:rowOff>
    </xdr:from>
    <xdr:ext cx="405111" cy="259045"/>
    <xdr:sp macro="" textlink="">
      <xdr:nvSpPr>
        <xdr:cNvPr id="442" name="n_2mainValue【市民会館】&#10;有形固定資産減価償却率">
          <a:extLst>
            <a:ext uri="{FF2B5EF4-FFF2-40B4-BE49-F238E27FC236}">
              <a16:creationId xmlns:a16="http://schemas.microsoft.com/office/drawing/2014/main" id="{4D24CD42-30AD-41E8-ACB6-8B83FF3C1BDC}"/>
            </a:ext>
          </a:extLst>
        </xdr:cNvPr>
        <xdr:cNvSpPr txBox="1"/>
      </xdr:nvSpPr>
      <xdr:spPr>
        <a:xfrm>
          <a:off x="2705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50454</xdr:rowOff>
    </xdr:from>
    <xdr:ext cx="405111" cy="259045"/>
    <xdr:sp macro="" textlink="">
      <xdr:nvSpPr>
        <xdr:cNvPr id="443" name="n_3mainValue【市民会館】&#10;有形固定資産減価償却率">
          <a:extLst>
            <a:ext uri="{FF2B5EF4-FFF2-40B4-BE49-F238E27FC236}">
              <a16:creationId xmlns:a16="http://schemas.microsoft.com/office/drawing/2014/main" id="{EB4EB6D5-9150-4365-95E6-988E0C2CDC59}"/>
            </a:ext>
          </a:extLst>
        </xdr:cNvPr>
        <xdr:cNvSpPr txBox="1"/>
      </xdr:nvSpPr>
      <xdr:spPr>
        <a:xfrm>
          <a:off x="1816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44" name="n_4mainValue【市民会館】&#10;有形固定資産減価償却率">
          <a:extLst>
            <a:ext uri="{FF2B5EF4-FFF2-40B4-BE49-F238E27FC236}">
              <a16:creationId xmlns:a16="http://schemas.microsoft.com/office/drawing/2014/main" id="{1E369650-8BAA-4F6C-9F4E-DF4F51C40C38}"/>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2EFF4184-292D-459B-B06A-E81D17F218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858284E0-9BB9-4196-BFB1-1438D03A05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A6B04611-B9A3-4ED0-8492-533110D4DA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9E7AC016-23D8-4764-977D-11DFDACB40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B2A56A0A-3E64-4603-9525-3917035D6F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BFC05D43-B1A0-4B86-A0BB-316EF1038D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0BEBA89E-CD6C-4D2D-8D00-4761114CE2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D756072D-81DF-45D2-B0C3-4DEB032BBCE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076DA0EA-7354-4881-911B-55DD40809C1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F6852F7B-151E-4E44-85BF-5CA11D47CAF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03863E5A-4D8E-4E76-AB41-C240E09E2B0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125A76A7-A63D-4ECC-B459-E1CA34D4931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6763FC37-1EEE-4C1C-818D-BAB7CFDDF08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C0322BEE-E917-43D3-86FD-DC9E2B870E3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0FD3FFCA-D008-4604-9C10-25441DB52CB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B1072890-8D3D-4CB9-8083-D0B0BACDFE9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170B5796-3EDC-45F1-8CA1-DF9DA7AF3F2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1E22237A-A7CE-4B61-9F18-4E74A5D87694}"/>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2A5A4E43-7A05-42E4-BEB1-3272D32E53D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A7865F12-7A62-46EC-A03B-1BFB1871131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B7B3FB6B-422B-4FC3-A393-829DD25AEF9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a:extLst>
            <a:ext uri="{FF2B5EF4-FFF2-40B4-BE49-F238E27FC236}">
              <a16:creationId xmlns:a16="http://schemas.microsoft.com/office/drawing/2014/main" id="{8A49DEB3-6167-4A7E-88DB-3C049C7451FF}"/>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a:extLst>
            <a:ext uri="{FF2B5EF4-FFF2-40B4-BE49-F238E27FC236}">
              <a16:creationId xmlns:a16="http://schemas.microsoft.com/office/drawing/2014/main" id="{9118D871-D2F8-43C9-8AA5-B3042391B021}"/>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a:extLst>
            <a:ext uri="{FF2B5EF4-FFF2-40B4-BE49-F238E27FC236}">
              <a16:creationId xmlns:a16="http://schemas.microsoft.com/office/drawing/2014/main" id="{1632773E-56D3-4ABC-9A88-7EE63FA8EE94}"/>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a:extLst>
            <a:ext uri="{FF2B5EF4-FFF2-40B4-BE49-F238E27FC236}">
              <a16:creationId xmlns:a16="http://schemas.microsoft.com/office/drawing/2014/main" id="{AEF6D8DD-9F35-49D5-825E-BAD506AAE2F7}"/>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a:extLst>
            <a:ext uri="{FF2B5EF4-FFF2-40B4-BE49-F238E27FC236}">
              <a16:creationId xmlns:a16="http://schemas.microsoft.com/office/drawing/2014/main" id="{545D7A20-95EB-4D48-9DDE-8DD791DE6D73}"/>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71" name="【市民会館】&#10;一人当たり面積平均値テキスト">
          <a:extLst>
            <a:ext uri="{FF2B5EF4-FFF2-40B4-BE49-F238E27FC236}">
              <a16:creationId xmlns:a16="http://schemas.microsoft.com/office/drawing/2014/main" id="{BA38BE70-F4E0-4373-9BE4-16DA54987D72}"/>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a:extLst>
            <a:ext uri="{FF2B5EF4-FFF2-40B4-BE49-F238E27FC236}">
              <a16:creationId xmlns:a16="http://schemas.microsoft.com/office/drawing/2014/main" id="{B2738679-B1A9-4CB6-8BFF-DADDA66D7057}"/>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a:extLst>
            <a:ext uri="{FF2B5EF4-FFF2-40B4-BE49-F238E27FC236}">
              <a16:creationId xmlns:a16="http://schemas.microsoft.com/office/drawing/2014/main" id="{A2DB1CF8-C889-4329-8E19-705352EF897F}"/>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a:extLst>
            <a:ext uri="{FF2B5EF4-FFF2-40B4-BE49-F238E27FC236}">
              <a16:creationId xmlns:a16="http://schemas.microsoft.com/office/drawing/2014/main" id="{C8F0D584-69E4-4189-8CE8-90075B66159D}"/>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a:extLst>
            <a:ext uri="{FF2B5EF4-FFF2-40B4-BE49-F238E27FC236}">
              <a16:creationId xmlns:a16="http://schemas.microsoft.com/office/drawing/2014/main" id="{F4FE8403-C2AE-4941-B8F3-AB217A6462F3}"/>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a:extLst>
            <a:ext uri="{FF2B5EF4-FFF2-40B4-BE49-F238E27FC236}">
              <a16:creationId xmlns:a16="http://schemas.microsoft.com/office/drawing/2014/main" id="{BCCBCA90-56A2-45AF-9B28-2E955B193A9C}"/>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6C6C4BF-CA63-4580-9AB9-6736A76D62D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E58C2AC-9FC0-4E82-9FFD-8800210E7F4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FA2497B8-5CEF-4400-A48C-74659BD22EC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DD68118D-8855-497E-8D24-8B8805108CE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825C4F2-F972-4496-9372-BD3670449AD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51460</xdr:rowOff>
    </xdr:from>
    <xdr:to>
      <xdr:col>55</xdr:col>
      <xdr:colOff>50800</xdr:colOff>
      <xdr:row>107</xdr:row>
      <xdr:rowOff>153060</xdr:rowOff>
    </xdr:to>
    <xdr:sp macro="" textlink="">
      <xdr:nvSpPr>
        <xdr:cNvPr id="482" name="楕円 481">
          <a:extLst>
            <a:ext uri="{FF2B5EF4-FFF2-40B4-BE49-F238E27FC236}">
              <a16:creationId xmlns:a16="http://schemas.microsoft.com/office/drawing/2014/main" id="{A2819D4E-7365-4D21-A126-D832FB3C3EAD}"/>
            </a:ext>
          </a:extLst>
        </xdr:cNvPr>
        <xdr:cNvSpPr/>
      </xdr:nvSpPr>
      <xdr:spPr>
        <a:xfrm>
          <a:off x="104267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29887</xdr:rowOff>
    </xdr:from>
    <xdr:ext cx="469744" cy="259045"/>
    <xdr:sp macro="" textlink="">
      <xdr:nvSpPr>
        <xdr:cNvPr id="483" name="【市民会館】&#10;一人当たり面積該当値テキスト">
          <a:extLst>
            <a:ext uri="{FF2B5EF4-FFF2-40B4-BE49-F238E27FC236}">
              <a16:creationId xmlns:a16="http://schemas.microsoft.com/office/drawing/2014/main" id="{78F0CB35-3FBC-428A-868C-DD28CD2FE556}"/>
            </a:ext>
          </a:extLst>
        </xdr:cNvPr>
        <xdr:cNvSpPr txBox="1"/>
      </xdr:nvSpPr>
      <xdr:spPr>
        <a:xfrm>
          <a:off x="10515600" y="183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53290</xdr:rowOff>
    </xdr:from>
    <xdr:to>
      <xdr:col>50</xdr:col>
      <xdr:colOff>165100</xdr:colOff>
      <xdr:row>107</xdr:row>
      <xdr:rowOff>154890</xdr:rowOff>
    </xdr:to>
    <xdr:sp macro="" textlink="">
      <xdr:nvSpPr>
        <xdr:cNvPr id="484" name="楕円 483">
          <a:extLst>
            <a:ext uri="{FF2B5EF4-FFF2-40B4-BE49-F238E27FC236}">
              <a16:creationId xmlns:a16="http://schemas.microsoft.com/office/drawing/2014/main" id="{6A7A8A5D-4356-48AF-BAE7-9F3FCCF34044}"/>
            </a:ext>
          </a:extLst>
        </xdr:cNvPr>
        <xdr:cNvSpPr/>
      </xdr:nvSpPr>
      <xdr:spPr>
        <a:xfrm>
          <a:off x="9588500" y="183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102260</xdr:rowOff>
    </xdr:from>
    <xdr:to>
      <xdr:col>55</xdr:col>
      <xdr:colOff>0</xdr:colOff>
      <xdr:row>107</xdr:row>
      <xdr:rowOff>104090</xdr:rowOff>
    </xdr:to>
    <xdr:cxnSp macro="">
      <xdr:nvCxnSpPr>
        <xdr:cNvPr id="485" name="直線コネクタ 484">
          <a:extLst>
            <a:ext uri="{FF2B5EF4-FFF2-40B4-BE49-F238E27FC236}">
              <a16:creationId xmlns:a16="http://schemas.microsoft.com/office/drawing/2014/main" id="{D2DCC926-B810-4ABC-91E4-73ED39389D20}"/>
            </a:ext>
          </a:extLst>
        </xdr:cNvPr>
        <xdr:cNvCxnSpPr/>
      </xdr:nvCxnSpPr>
      <xdr:spPr>
        <a:xfrm flipV="1">
          <a:off x="9639300" y="18447410"/>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56032</xdr:rowOff>
    </xdr:from>
    <xdr:to>
      <xdr:col>46</xdr:col>
      <xdr:colOff>38100</xdr:colOff>
      <xdr:row>107</xdr:row>
      <xdr:rowOff>157632</xdr:rowOff>
    </xdr:to>
    <xdr:sp macro="" textlink="">
      <xdr:nvSpPr>
        <xdr:cNvPr id="486" name="楕円 485">
          <a:extLst>
            <a:ext uri="{FF2B5EF4-FFF2-40B4-BE49-F238E27FC236}">
              <a16:creationId xmlns:a16="http://schemas.microsoft.com/office/drawing/2014/main" id="{8CB43494-CD66-473D-BD09-14B60318469C}"/>
            </a:ext>
          </a:extLst>
        </xdr:cNvPr>
        <xdr:cNvSpPr/>
      </xdr:nvSpPr>
      <xdr:spPr>
        <a:xfrm>
          <a:off x="8699500" y="184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104090</xdr:rowOff>
    </xdr:from>
    <xdr:to>
      <xdr:col>50</xdr:col>
      <xdr:colOff>114300</xdr:colOff>
      <xdr:row>107</xdr:row>
      <xdr:rowOff>106832</xdr:rowOff>
    </xdr:to>
    <xdr:cxnSp macro="">
      <xdr:nvCxnSpPr>
        <xdr:cNvPr id="487" name="直線コネクタ 486">
          <a:extLst>
            <a:ext uri="{FF2B5EF4-FFF2-40B4-BE49-F238E27FC236}">
              <a16:creationId xmlns:a16="http://schemas.microsoft.com/office/drawing/2014/main" id="{73F992A6-61EC-4A89-A00C-BE681CAC6CAB}"/>
            </a:ext>
          </a:extLst>
        </xdr:cNvPr>
        <xdr:cNvCxnSpPr/>
      </xdr:nvCxnSpPr>
      <xdr:spPr>
        <a:xfrm flipV="1">
          <a:off x="8750300" y="1844924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57862</xdr:rowOff>
    </xdr:from>
    <xdr:to>
      <xdr:col>41</xdr:col>
      <xdr:colOff>101600</xdr:colOff>
      <xdr:row>107</xdr:row>
      <xdr:rowOff>159462</xdr:rowOff>
    </xdr:to>
    <xdr:sp macro="" textlink="">
      <xdr:nvSpPr>
        <xdr:cNvPr id="488" name="楕円 487">
          <a:extLst>
            <a:ext uri="{FF2B5EF4-FFF2-40B4-BE49-F238E27FC236}">
              <a16:creationId xmlns:a16="http://schemas.microsoft.com/office/drawing/2014/main" id="{3193F088-D9B8-4369-B6D5-265A94D444E9}"/>
            </a:ext>
          </a:extLst>
        </xdr:cNvPr>
        <xdr:cNvSpPr/>
      </xdr:nvSpPr>
      <xdr:spPr>
        <a:xfrm>
          <a:off x="7810500" y="18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106832</xdr:rowOff>
    </xdr:from>
    <xdr:to>
      <xdr:col>45</xdr:col>
      <xdr:colOff>177800</xdr:colOff>
      <xdr:row>107</xdr:row>
      <xdr:rowOff>108662</xdr:rowOff>
    </xdr:to>
    <xdr:cxnSp macro="">
      <xdr:nvCxnSpPr>
        <xdr:cNvPr id="489" name="直線コネクタ 488">
          <a:extLst>
            <a:ext uri="{FF2B5EF4-FFF2-40B4-BE49-F238E27FC236}">
              <a16:creationId xmlns:a16="http://schemas.microsoft.com/office/drawing/2014/main" id="{D46E8F1F-695A-4430-B520-0CAF17F1FB36}"/>
            </a:ext>
          </a:extLst>
        </xdr:cNvPr>
        <xdr:cNvCxnSpPr/>
      </xdr:nvCxnSpPr>
      <xdr:spPr>
        <a:xfrm flipV="1">
          <a:off x="7861300" y="1845198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60604</xdr:rowOff>
    </xdr:from>
    <xdr:to>
      <xdr:col>36</xdr:col>
      <xdr:colOff>165100</xdr:colOff>
      <xdr:row>107</xdr:row>
      <xdr:rowOff>162204</xdr:rowOff>
    </xdr:to>
    <xdr:sp macro="" textlink="">
      <xdr:nvSpPr>
        <xdr:cNvPr id="490" name="楕円 489">
          <a:extLst>
            <a:ext uri="{FF2B5EF4-FFF2-40B4-BE49-F238E27FC236}">
              <a16:creationId xmlns:a16="http://schemas.microsoft.com/office/drawing/2014/main" id="{C7F15D11-11F7-4AEC-ACB1-76917C90E060}"/>
            </a:ext>
          </a:extLst>
        </xdr:cNvPr>
        <xdr:cNvSpPr/>
      </xdr:nvSpPr>
      <xdr:spPr>
        <a:xfrm>
          <a:off x="6921500" y="184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108662</xdr:rowOff>
    </xdr:from>
    <xdr:to>
      <xdr:col>41</xdr:col>
      <xdr:colOff>50800</xdr:colOff>
      <xdr:row>107</xdr:row>
      <xdr:rowOff>111404</xdr:rowOff>
    </xdr:to>
    <xdr:cxnSp macro="">
      <xdr:nvCxnSpPr>
        <xdr:cNvPr id="491" name="直線コネクタ 490">
          <a:extLst>
            <a:ext uri="{FF2B5EF4-FFF2-40B4-BE49-F238E27FC236}">
              <a16:creationId xmlns:a16="http://schemas.microsoft.com/office/drawing/2014/main" id="{9F4AECBD-BEB2-464C-B913-6BE0DCC61D2E}"/>
            </a:ext>
          </a:extLst>
        </xdr:cNvPr>
        <xdr:cNvCxnSpPr/>
      </xdr:nvCxnSpPr>
      <xdr:spPr>
        <a:xfrm flipV="1">
          <a:off x="6972300" y="1845381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92" name="n_1aveValue【市民会館】&#10;一人当たり面積">
          <a:extLst>
            <a:ext uri="{FF2B5EF4-FFF2-40B4-BE49-F238E27FC236}">
              <a16:creationId xmlns:a16="http://schemas.microsoft.com/office/drawing/2014/main" id="{EC60C354-46A0-44C6-95B2-2007FB1F35E5}"/>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493" name="n_2aveValue【市民会館】&#10;一人当たり面積">
          <a:extLst>
            <a:ext uri="{FF2B5EF4-FFF2-40B4-BE49-F238E27FC236}">
              <a16:creationId xmlns:a16="http://schemas.microsoft.com/office/drawing/2014/main" id="{F9FD0D64-9A10-4DFC-A1C4-9902424E1F8B}"/>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94" name="n_3aveValue【市民会館】&#10;一人当たり面積">
          <a:extLst>
            <a:ext uri="{FF2B5EF4-FFF2-40B4-BE49-F238E27FC236}">
              <a16:creationId xmlns:a16="http://schemas.microsoft.com/office/drawing/2014/main" id="{802A47DC-C371-4ED5-A8A5-D9FD184CF439}"/>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495" name="n_4aveValue【市民会館】&#10;一人当たり面積">
          <a:extLst>
            <a:ext uri="{FF2B5EF4-FFF2-40B4-BE49-F238E27FC236}">
              <a16:creationId xmlns:a16="http://schemas.microsoft.com/office/drawing/2014/main" id="{C8616C9F-C17A-4965-8C5E-FF98E3A28BDD}"/>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146017</xdr:rowOff>
    </xdr:from>
    <xdr:ext cx="469744" cy="259045"/>
    <xdr:sp macro="" textlink="">
      <xdr:nvSpPr>
        <xdr:cNvPr id="496" name="n_1mainValue【市民会館】&#10;一人当たり面積">
          <a:extLst>
            <a:ext uri="{FF2B5EF4-FFF2-40B4-BE49-F238E27FC236}">
              <a16:creationId xmlns:a16="http://schemas.microsoft.com/office/drawing/2014/main" id="{0AA415EF-0C33-4E1D-9043-DBE7BB6F97B0}"/>
            </a:ext>
          </a:extLst>
        </xdr:cNvPr>
        <xdr:cNvSpPr txBox="1"/>
      </xdr:nvSpPr>
      <xdr:spPr>
        <a:xfrm>
          <a:off x="9391727" y="184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148759</xdr:rowOff>
    </xdr:from>
    <xdr:ext cx="469744" cy="259045"/>
    <xdr:sp macro="" textlink="">
      <xdr:nvSpPr>
        <xdr:cNvPr id="497" name="n_2mainValue【市民会館】&#10;一人当たり面積">
          <a:extLst>
            <a:ext uri="{FF2B5EF4-FFF2-40B4-BE49-F238E27FC236}">
              <a16:creationId xmlns:a16="http://schemas.microsoft.com/office/drawing/2014/main" id="{0EDE64DC-67ED-47C7-95D2-D9D97751C797}"/>
            </a:ext>
          </a:extLst>
        </xdr:cNvPr>
        <xdr:cNvSpPr txBox="1"/>
      </xdr:nvSpPr>
      <xdr:spPr>
        <a:xfrm>
          <a:off x="8515427" y="1849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150589</xdr:rowOff>
    </xdr:from>
    <xdr:ext cx="469744" cy="259045"/>
    <xdr:sp macro="" textlink="">
      <xdr:nvSpPr>
        <xdr:cNvPr id="498" name="n_3mainValue【市民会館】&#10;一人当たり面積">
          <a:extLst>
            <a:ext uri="{FF2B5EF4-FFF2-40B4-BE49-F238E27FC236}">
              <a16:creationId xmlns:a16="http://schemas.microsoft.com/office/drawing/2014/main" id="{EE79A738-48B4-4AFD-8867-5B229A6ACA0B}"/>
            </a:ext>
          </a:extLst>
        </xdr:cNvPr>
        <xdr:cNvSpPr txBox="1"/>
      </xdr:nvSpPr>
      <xdr:spPr>
        <a:xfrm>
          <a:off x="7626427" y="184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153331</xdr:rowOff>
    </xdr:from>
    <xdr:ext cx="469744" cy="259045"/>
    <xdr:sp macro="" textlink="">
      <xdr:nvSpPr>
        <xdr:cNvPr id="499" name="n_4mainValue【市民会館】&#10;一人当たり面積">
          <a:extLst>
            <a:ext uri="{FF2B5EF4-FFF2-40B4-BE49-F238E27FC236}">
              <a16:creationId xmlns:a16="http://schemas.microsoft.com/office/drawing/2014/main" id="{27D8EE04-C996-40CA-B211-C4DCE1FC992A}"/>
            </a:ext>
          </a:extLst>
        </xdr:cNvPr>
        <xdr:cNvSpPr txBox="1"/>
      </xdr:nvSpPr>
      <xdr:spPr>
        <a:xfrm>
          <a:off x="6737427" y="184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48FD9707-2470-4BF4-B6A4-7E0DD76557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BA755FFE-E687-477F-A052-59E0259AA5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B70B99DD-501B-46FA-9D8C-6A2F614539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18968B9E-9BF2-415C-A75B-0DA5B4F9B9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B5925CDB-10A9-4919-9EB1-1A9DCE6DD8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B4776482-3B8D-4647-9610-71F7C01BC0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F1A4CA2-6A3E-4125-8C87-D077533ECC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F54E5D9F-2A5E-4D56-8DC2-7C21A37738E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BF528BA9-9736-4028-A760-2BB0623DFD6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3D8B0CB6-EA65-4200-8328-CB7A4F5D72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58996E07-07D0-4833-B916-D5C21C3971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C0A37165-116E-4382-8F18-9F29D41A81F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7F7D78F9-2333-4D47-9F76-BBAFD448844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C05897D2-B717-46CF-8194-BB8C584CED3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11D3D765-978F-49DC-B440-9C303C16EEA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21F24A56-85CC-494F-ADB2-8846E22F6D3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75343757-BE3E-4A55-9F3F-2B2AB9C745F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06133EDF-1BD7-4278-A4A5-C5914D03CFA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CFAC9295-36B5-49EA-B9F1-8DBF598F59E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1A61A078-CBAF-48F5-B3B7-DAD4FE0F4C6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D37F2577-582F-4F7D-B2BC-E077EC8E760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69492D8C-BDF4-450F-B8EC-650D6005572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969A302C-36F0-4E89-9948-9342E77FFDE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1D8A5B30-2ED1-43FE-A032-A92CD50829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524" name="直線コネクタ 523">
          <a:extLst>
            <a:ext uri="{FF2B5EF4-FFF2-40B4-BE49-F238E27FC236}">
              <a16:creationId xmlns:a16="http://schemas.microsoft.com/office/drawing/2014/main" id="{5EB10BAD-A5EA-4143-8832-A1D23E050B7F}"/>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5" name="【一般廃棄物処理施設】&#10;有形固定資産減価償却率最小値テキスト">
          <a:extLst>
            <a:ext uri="{FF2B5EF4-FFF2-40B4-BE49-F238E27FC236}">
              <a16:creationId xmlns:a16="http://schemas.microsoft.com/office/drawing/2014/main" id="{68258292-F7A2-4DA0-8620-C035C01C902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6" name="直線コネクタ 525">
          <a:extLst>
            <a:ext uri="{FF2B5EF4-FFF2-40B4-BE49-F238E27FC236}">
              <a16:creationId xmlns:a16="http://schemas.microsoft.com/office/drawing/2014/main" id="{CD3CEED5-E7F9-44D8-BFD5-C18529E3CFC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4341F1B0-B59C-46CC-B6CB-1BCB18A1A469}"/>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528" name="直線コネクタ 527">
          <a:extLst>
            <a:ext uri="{FF2B5EF4-FFF2-40B4-BE49-F238E27FC236}">
              <a16:creationId xmlns:a16="http://schemas.microsoft.com/office/drawing/2014/main" id="{1330ACFE-3EB4-4A08-A7FB-524EE28E810C}"/>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21AE4541-AF53-4463-9A71-C527F2C0A13D}"/>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30" name="フローチャート: 判断 529">
          <a:extLst>
            <a:ext uri="{FF2B5EF4-FFF2-40B4-BE49-F238E27FC236}">
              <a16:creationId xmlns:a16="http://schemas.microsoft.com/office/drawing/2014/main" id="{A1CD75A4-51F9-4AF5-82E5-7B25125A1CB4}"/>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531" name="フローチャート: 判断 530">
          <a:extLst>
            <a:ext uri="{FF2B5EF4-FFF2-40B4-BE49-F238E27FC236}">
              <a16:creationId xmlns:a16="http://schemas.microsoft.com/office/drawing/2014/main" id="{84F6872A-4ABE-4C9F-A1FE-88914953EEF2}"/>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2" name="フローチャート: 判断 531">
          <a:extLst>
            <a:ext uri="{FF2B5EF4-FFF2-40B4-BE49-F238E27FC236}">
              <a16:creationId xmlns:a16="http://schemas.microsoft.com/office/drawing/2014/main" id="{F27D9455-29C0-479A-84E0-FD451776E72E}"/>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533" name="フローチャート: 判断 532">
          <a:extLst>
            <a:ext uri="{FF2B5EF4-FFF2-40B4-BE49-F238E27FC236}">
              <a16:creationId xmlns:a16="http://schemas.microsoft.com/office/drawing/2014/main" id="{7619A59A-5477-4E05-840F-D34EC43A2F11}"/>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534" name="フローチャート: 判断 533">
          <a:extLst>
            <a:ext uri="{FF2B5EF4-FFF2-40B4-BE49-F238E27FC236}">
              <a16:creationId xmlns:a16="http://schemas.microsoft.com/office/drawing/2014/main" id="{3D6D5263-A4D1-4CFD-8255-79E236F672ED}"/>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BE9B7FE2-8EDF-4B61-A21A-F14A619FBD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7968F77-6325-4AA3-9C42-CB5D77340FB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BF323A5E-05CC-4A9D-8F92-E337539144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FD5F2262-B187-45F7-A497-937852C355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D840A2BA-B012-4851-9446-32092E9D18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86360</xdr:rowOff>
    </xdr:from>
    <xdr:to>
      <xdr:col>85</xdr:col>
      <xdr:colOff>177800</xdr:colOff>
      <xdr:row>35</xdr:row>
      <xdr:rowOff>16510</xdr:rowOff>
    </xdr:to>
    <xdr:sp macro="" textlink="">
      <xdr:nvSpPr>
        <xdr:cNvPr id="540" name="楕円 539">
          <a:extLst>
            <a:ext uri="{FF2B5EF4-FFF2-40B4-BE49-F238E27FC236}">
              <a16:creationId xmlns:a16="http://schemas.microsoft.com/office/drawing/2014/main" id="{B7D47DE3-42FF-4610-864C-5D1C0BF9AED8}"/>
            </a:ext>
          </a:extLst>
        </xdr:cNvPr>
        <xdr:cNvSpPr/>
      </xdr:nvSpPr>
      <xdr:spPr>
        <a:xfrm>
          <a:off x="16268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1287</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E4642334-F8BA-4798-A1E9-BB2D51F80CB6}"/>
            </a:ext>
          </a:extLst>
        </xdr:cNvPr>
        <xdr:cNvSpPr txBox="1"/>
      </xdr:nvSpPr>
      <xdr:spPr>
        <a:xfrm>
          <a:off x="163576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xdr:rowOff>
    </xdr:from>
    <xdr:to>
      <xdr:col>81</xdr:col>
      <xdr:colOff>101600</xdr:colOff>
      <xdr:row>34</xdr:row>
      <xdr:rowOff>117475</xdr:rowOff>
    </xdr:to>
    <xdr:sp macro="" textlink="">
      <xdr:nvSpPr>
        <xdr:cNvPr id="542" name="楕円 541">
          <a:extLst>
            <a:ext uri="{FF2B5EF4-FFF2-40B4-BE49-F238E27FC236}">
              <a16:creationId xmlns:a16="http://schemas.microsoft.com/office/drawing/2014/main" id="{60124D38-114F-4B11-88D9-21D20153D23A}"/>
            </a:ext>
          </a:extLst>
        </xdr:cNvPr>
        <xdr:cNvSpPr/>
      </xdr:nvSpPr>
      <xdr:spPr>
        <a:xfrm>
          <a:off x="15430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34</xdr:row>
      <xdr:rowOff>137160</xdr:rowOff>
    </xdr:to>
    <xdr:cxnSp macro="">
      <xdr:nvCxnSpPr>
        <xdr:cNvPr id="543" name="直線コネクタ 542">
          <a:extLst>
            <a:ext uri="{FF2B5EF4-FFF2-40B4-BE49-F238E27FC236}">
              <a16:creationId xmlns:a16="http://schemas.microsoft.com/office/drawing/2014/main" id="{FF092D96-AC7C-413E-BA0E-3CA233EB40C7}"/>
            </a:ext>
          </a:extLst>
        </xdr:cNvPr>
        <xdr:cNvCxnSpPr/>
      </xdr:nvCxnSpPr>
      <xdr:spPr>
        <a:xfrm>
          <a:off x="15481300" y="589597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95885</xdr:rowOff>
    </xdr:from>
    <xdr:to>
      <xdr:col>76</xdr:col>
      <xdr:colOff>165100</xdr:colOff>
      <xdr:row>34</xdr:row>
      <xdr:rowOff>26035</xdr:rowOff>
    </xdr:to>
    <xdr:sp macro="" textlink="">
      <xdr:nvSpPr>
        <xdr:cNvPr id="544" name="楕円 543">
          <a:extLst>
            <a:ext uri="{FF2B5EF4-FFF2-40B4-BE49-F238E27FC236}">
              <a16:creationId xmlns:a16="http://schemas.microsoft.com/office/drawing/2014/main" id="{CEFE9037-726D-4B63-9EB7-70F2BD719F60}"/>
            </a:ext>
          </a:extLst>
        </xdr:cNvPr>
        <xdr:cNvSpPr/>
      </xdr:nvSpPr>
      <xdr:spPr>
        <a:xfrm>
          <a:off x="14541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146685</xdr:rowOff>
    </xdr:from>
    <xdr:to>
      <xdr:col>81</xdr:col>
      <xdr:colOff>50800</xdr:colOff>
      <xdr:row>34</xdr:row>
      <xdr:rowOff>66675</xdr:rowOff>
    </xdr:to>
    <xdr:cxnSp macro="">
      <xdr:nvCxnSpPr>
        <xdr:cNvPr id="545" name="直線コネクタ 544">
          <a:extLst>
            <a:ext uri="{FF2B5EF4-FFF2-40B4-BE49-F238E27FC236}">
              <a16:creationId xmlns:a16="http://schemas.microsoft.com/office/drawing/2014/main" id="{A44CB446-7417-455C-8897-80F0E33400DC}"/>
            </a:ext>
          </a:extLst>
        </xdr:cNvPr>
        <xdr:cNvCxnSpPr/>
      </xdr:nvCxnSpPr>
      <xdr:spPr>
        <a:xfrm>
          <a:off x="14592300" y="58045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29210</xdr:rowOff>
    </xdr:from>
    <xdr:to>
      <xdr:col>72</xdr:col>
      <xdr:colOff>38100</xdr:colOff>
      <xdr:row>33</xdr:row>
      <xdr:rowOff>130810</xdr:rowOff>
    </xdr:to>
    <xdr:sp macro="" textlink="">
      <xdr:nvSpPr>
        <xdr:cNvPr id="546" name="楕円 545">
          <a:extLst>
            <a:ext uri="{FF2B5EF4-FFF2-40B4-BE49-F238E27FC236}">
              <a16:creationId xmlns:a16="http://schemas.microsoft.com/office/drawing/2014/main" id="{CCBCD224-731F-45DA-BD81-5FD0AFD4FF34}"/>
            </a:ext>
          </a:extLst>
        </xdr:cNvPr>
        <xdr:cNvSpPr/>
      </xdr:nvSpPr>
      <xdr:spPr>
        <a:xfrm>
          <a:off x="13652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80010</xdr:rowOff>
    </xdr:from>
    <xdr:to>
      <xdr:col>76</xdr:col>
      <xdr:colOff>114300</xdr:colOff>
      <xdr:row>33</xdr:row>
      <xdr:rowOff>146685</xdr:rowOff>
    </xdr:to>
    <xdr:cxnSp macro="">
      <xdr:nvCxnSpPr>
        <xdr:cNvPr id="547" name="直線コネクタ 546">
          <a:extLst>
            <a:ext uri="{FF2B5EF4-FFF2-40B4-BE49-F238E27FC236}">
              <a16:creationId xmlns:a16="http://schemas.microsoft.com/office/drawing/2014/main" id="{F046F24A-F685-4C74-B0D0-DA0074149A05}"/>
            </a:ext>
          </a:extLst>
        </xdr:cNvPr>
        <xdr:cNvCxnSpPr/>
      </xdr:nvCxnSpPr>
      <xdr:spPr>
        <a:xfrm>
          <a:off x="13703300" y="573786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132080</xdr:rowOff>
    </xdr:from>
    <xdr:to>
      <xdr:col>67</xdr:col>
      <xdr:colOff>101600</xdr:colOff>
      <xdr:row>33</xdr:row>
      <xdr:rowOff>62230</xdr:rowOff>
    </xdr:to>
    <xdr:sp macro="" textlink="">
      <xdr:nvSpPr>
        <xdr:cNvPr id="548" name="楕円 547">
          <a:extLst>
            <a:ext uri="{FF2B5EF4-FFF2-40B4-BE49-F238E27FC236}">
              <a16:creationId xmlns:a16="http://schemas.microsoft.com/office/drawing/2014/main" id="{4DC93541-0B8E-4CF2-A3FA-CA31DE5D2198}"/>
            </a:ext>
          </a:extLst>
        </xdr:cNvPr>
        <xdr:cNvSpPr/>
      </xdr:nvSpPr>
      <xdr:spPr>
        <a:xfrm>
          <a:off x="127635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11430</xdr:rowOff>
    </xdr:from>
    <xdr:to>
      <xdr:col>71</xdr:col>
      <xdr:colOff>177800</xdr:colOff>
      <xdr:row>33</xdr:row>
      <xdr:rowOff>80010</xdr:rowOff>
    </xdr:to>
    <xdr:cxnSp macro="">
      <xdr:nvCxnSpPr>
        <xdr:cNvPr id="549" name="直線コネクタ 548">
          <a:extLst>
            <a:ext uri="{FF2B5EF4-FFF2-40B4-BE49-F238E27FC236}">
              <a16:creationId xmlns:a16="http://schemas.microsoft.com/office/drawing/2014/main" id="{E08F9D00-4C64-46EB-A543-76E68B5C592B}"/>
            </a:ext>
          </a:extLst>
        </xdr:cNvPr>
        <xdr:cNvCxnSpPr/>
      </xdr:nvCxnSpPr>
      <xdr:spPr>
        <a:xfrm>
          <a:off x="12814300" y="5669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10BC5FA7-1ED6-4E31-8533-29805692B42B}"/>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2970A45D-2266-4BB1-A3E7-AA20E7C2ED29}"/>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FDA53C83-C85A-46A6-8879-3BB9242D96F0}"/>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9FC7E608-3CC9-493A-8F52-AFA0E1D7372A}"/>
            </a:ext>
          </a:extLst>
        </xdr:cNvPr>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134002</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EC3B808F-B6A4-4862-8761-6678E2FB95B0}"/>
            </a:ext>
          </a:extLst>
        </xdr:cNvPr>
        <xdr:cNvSpPr txBox="1"/>
      </xdr:nvSpPr>
      <xdr:spPr>
        <a:xfrm>
          <a:off x="15266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42562</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C368BB83-FCCD-4775-B440-0E882C318E8F}"/>
            </a:ext>
          </a:extLst>
        </xdr:cNvPr>
        <xdr:cNvSpPr txBox="1"/>
      </xdr:nvSpPr>
      <xdr:spPr>
        <a:xfrm>
          <a:off x="143897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147337</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A8977830-3E96-4C91-98EE-76E1BFC8346C}"/>
            </a:ext>
          </a:extLst>
        </xdr:cNvPr>
        <xdr:cNvSpPr txBox="1"/>
      </xdr:nvSpPr>
      <xdr:spPr>
        <a:xfrm>
          <a:off x="13500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78757</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514A2B45-5271-488C-A070-750027AB00E9}"/>
            </a:ext>
          </a:extLst>
        </xdr:cNvPr>
        <xdr:cNvSpPr txBox="1"/>
      </xdr:nvSpPr>
      <xdr:spPr>
        <a:xfrm>
          <a:off x="12611744"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CF0A6BE8-6B2F-4B26-840D-450FC8F00E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3A0393BA-2D56-44C5-85F7-722F87C3537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F3D79BF4-666C-4F06-AC71-89FC37B5CE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C3651684-D67D-4890-9938-50BE2F5EBC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40CFFAC0-7E35-43CE-BAEC-9CB8248C492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6F83AB23-7990-42CC-BD39-2B8A9D1BF9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B1E109F1-9A92-400C-A9D5-F27B024A2AF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903B82FF-348A-460B-A385-AD7D2A113A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06076825-E90C-4513-9F27-7B4234E5E8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90573B25-126A-41D5-8A1C-B91D0621FD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8" name="直線コネクタ 567">
          <a:extLst>
            <a:ext uri="{FF2B5EF4-FFF2-40B4-BE49-F238E27FC236}">
              <a16:creationId xmlns:a16="http://schemas.microsoft.com/office/drawing/2014/main" id="{F6E84437-5773-4510-94A9-6C24985C421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9" name="テキスト ボックス 568">
          <a:extLst>
            <a:ext uri="{FF2B5EF4-FFF2-40B4-BE49-F238E27FC236}">
              <a16:creationId xmlns:a16="http://schemas.microsoft.com/office/drawing/2014/main" id="{F9FB7A92-FA45-4EA2-88EE-D0BC6D20800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0" name="直線コネクタ 569">
          <a:extLst>
            <a:ext uri="{FF2B5EF4-FFF2-40B4-BE49-F238E27FC236}">
              <a16:creationId xmlns:a16="http://schemas.microsoft.com/office/drawing/2014/main" id="{E7302EDD-C7BC-4A08-A11D-58BEEEF876C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1" name="テキスト ボックス 570">
          <a:extLst>
            <a:ext uri="{FF2B5EF4-FFF2-40B4-BE49-F238E27FC236}">
              <a16:creationId xmlns:a16="http://schemas.microsoft.com/office/drawing/2014/main" id="{7FADE804-5FB6-46C7-9EEB-EC927CB83D5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2" name="直線コネクタ 571">
          <a:extLst>
            <a:ext uri="{FF2B5EF4-FFF2-40B4-BE49-F238E27FC236}">
              <a16:creationId xmlns:a16="http://schemas.microsoft.com/office/drawing/2014/main" id="{FC6CD25C-76DA-4905-8584-81E09B0EF64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3" name="テキスト ボックス 572">
          <a:extLst>
            <a:ext uri="{FF2B5EF4-FFF2-40B4-BE49-F238E27FC236}">
              <a16:creationId xmlns:a16="http://schemas.microsoft.com/office/drawing/2014/main" id="{8BA5DF4A-1FFB-403E-821D-C76F7FFEA4E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4" name="直線コネクタ 573">
          <a:extLst>
            <a:ext uri="{FF2B5EF4-FFF2-40B4-BE49-F238E27FC236}">
              <a16:creationId xmlns:a16="http://schemas.microsoft.com/office/drawing/2014/main" id="{0CE23C87-C4BA-43C0-82FF-C41B13BE9F6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5" name="テキスト ボックス 574">
          <a:extLst>
            <a:ext uri="{FF2B5EF4-FFF2-40B4-BE49-F238E27FC236}">
              <a16:creationId xmlns:a16="http://schemas.microsoft.com/office/drawing/2014/main" id="{7164114D-8EE4-4CC3-8613-849700689B9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6" name="直線コネクタ 575">
          <a:extLst>
            <a:ext uri="{FF2B5EF4-FFF2-40B4-BE49-F238E27FC236}">
              <a16:creationId xmlns:a16="http://schemas.microsoft.com/office/drawing/2014/main" id="{4DD1CAE3-DC52-4577-9B80-7CA49255ADB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7" name="テキスト ボックス 576">
          <a:extLst>
            <a:ext uri="{FF2B5EF4-FFF2-40B4-BE49-F238E27FC236}">
              <a16:creationId xmlns:a16="http://schemas.microsoft.com/office/drawing/2014/main" id="{2A0CF848-23E8-45A1-B939-52B35935CB7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C48684FA-BC90-4F73-AE36-1E78F7BB8E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344E7009-CCC7-42BE-B3AB-A3D25088B26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E668AE4A-C1E0-42F1-905C-E7453CB658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81" name="直線コネクタ 580">
          <a:extLst>
            <a:ext uri="{FF2B5EF4-FFF2-40B4-BE49-F238E27FC236}">
              <a16:creationId xmlns:a16="http://schemas.microsoft.com/office/drawing/2014/main" id="{E7D6410A-AC3D-4DDA-A6EA-E7E69DAB9593}"/>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82" name="【一般廃棄物処理施設】&#10;一人当たり有形固定資産（償却資産）額最小値テキスト">
          <a:extLst>
            <a:ext uri="{FF2B5EF4-FFF2-40B4-BE49-F238E27FC236}">
              <a16:creationId xmlns:a16="http://schemas.microsoft.com/office/drawing/2014/main" id="{EB80C73E-43B8-42AC-A688-6F1E6ABDF3D9}"/>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83" name="直線コネクタ 582">
          <a:extLst>
            <a:ext uri="{FF2B5EF4-FFF2-40B4-BE49-F238E27FC236}">
              <a16:creationId xmlns:a16="http://schemas.microsoft.com/office/drawing/2014/main" id="{8583D467-5AB8-4FC0-9E5C-179F5AA95B25}"/>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3F365BFA-ADB4-43AD-BECD-33E018F61BF5}"/>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85" name="直線コネクタ 584">
          <a:extLst>
            <a:ext uri="{FF2B5EF4-FFF2-40B4-BE49-F238E27FC236}">
              <a16:creationId xmlns:a16="http://schemas.microsoft.com/office/drawing/2014/main" id="{DC9A1DCD-EBAC-453A-B8C1-F64D5C47B862}"/>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586" name="【一般廃棄物処理施設】&#10;一人当たり有形固定資産（償却資産）額平均値テキスト">
          <a:extLst>
            <a:ext uri="{FF2B5EF4-FFF2-40B4-BE49-F238E27FC236}">
              <a16:creationId xmlns:a16="http://schemas.microsoft.com/office/drawing/2014/main" id="{432EF560-D6FD-4B38-946F-C3B911360211}"/>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87" name="フローチャート: 判断 586">
          <a:extLst>
            <a:ext uri="{FF2B5EF4-FFF2-40B4-BE49-F238E27FC236}">
              <a16:creationId xmlns:a16="http://schemas.microsoft.com/office/drawing/2014/main" id="{307742D9-C4A8-4E37-92B0-3B600C544818}"/>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88" name="フローチャート: 判断 587">
          <a:extLst>
            <a:ext uri="{FF2B5EF4-FFF2-40B4-BE49-F238E27FC236}">
              <a16:creationId xmlns:a16="http://schemas.microsoft.com/office/drawing/2014/main" id="{5A27BC57-98A0-4618-BBEC-5792B4F88081}"/>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589" name="フローチャート: 判断 588">
          <a:extLst>
            <a:ext uri="{FF2B5EF4-FFF2-40B4-BE49-F238E27FC236}">
              <a16:creationId xmlns:a16="http://schemas.microsoft.com/office/drawing/2014/main" id="{2F23EAA1-A172-4302-9371-A04819F9A886}"/>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590" name="フローチャート: 判断 589">
          <a:extLst>
            <a:ext uri="{FF2B5EF4-FFF2-40B4-BE49-F238E27FC236}">
              <a16:creationId xmlns:a16="http://schemas.microsoft.com/office/drawing/2014/main" id="{47C6E2F3-FEC9-463A-82D9-43F10A413492}"/>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591" name="フローチャート: 判断 590">
          <a:extLst>
            <a:ext uri="{FF2B5EF4-FFF2-40B4-BE49-F238E27FC236}">
              <a16:creationId xmlns:a16="http://schemas.microsoft.com/office/drawing/2014/main" id="{1A45584A-1485-47FE-8E90-67691A23E9A9}"/>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1FF444A4-B028-4BA1-8DB9-AA30349B68E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58672E03-0D6C-4725-9B95-A6ED18FEEC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1E6E73C2-C314-476F-9A73-FAA7A655DB1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4C2AA5B6-5047-4821-8EBD-618E3C767D2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A8874DF8-0540-4F28-A467-63B1147B5CD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112523</xdr:rowOff>
    </xdr:from>
    <xdr:to>
      <xdr:col>116</xdr:col>
      <xdr:colOff>114300</xdr:colOff>
      <xdr:row>40</xdr:row>
      <xdr:rowOff>42673</xdr:rowOff>
    </xdr:to>
    <xdr:sp macro="" textlink="">
      <xdr:nvSpPr>
        <xdr:cNvPr id="597" name="楕円 596">
          <a:extLst>
            <a:ext uri="{FF2B5EF4-FFF2-40B4-BE49-F238E27FC236}">
              <a16:creationId xmlns:a16="http://schemas.microsoft.com/office/drawing/2014/main" id="{6D3C2FFE-1B56-4AC7-86FC-6957F9FAD121}"/>
            </a:ext>
          </a:extLst>
        </xdr:cNvPr>
        <xdr:cNvSpPr/>
      </xdr:nvSpPr>
      <xdr:spPr>
        <a:xfrm>
          <a:off x="22110700" y="67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90950</xdr:rowOff>
    </xdr:from>
    <xdr:ext cx="599010" cy="259045"/>
    <xdr:sp macro="" textlink="">
      <xdr:nvSpPr>
        <xdr:cNvPr id="598" name="【一般廃棄物処理施設】&#10;一人当たり有形固定資産（償却資産）額該当値テキスト">
          <a:extLst>
            <a:ext uri="{FF2B5EF4-FFF2-40B4-BE49-F238E27FC236}">
              <a16:creationId xmlns:a16="http://schemas.microsoft.com/office/drawing/2014/main" id="{4EEAD467-41C5-4B9E-BEA3-875CD70E9B11}"/>
            </a:ext>
          </a:extLst>
        </xdr:cNvPr>
        <xdr:cNvSpPr txBox="1"/>
      </xdr:nvSpPr>
      <xdr:spPr>
        <a:xfrm>
          <a:off x="22199600" y="677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117708</xdr:rowOff>
    </xdr:from>
    <xdr:to>
      <xdr:col>112</xdr:col>
      <xdr:colOff>38100</xdr:colOff>
      <xdr:row>40</xdr:row>
      <xdr:rowOff>47858</xdr:rowOff>
    </xdr:to>
    <xdr:sp macro="" textlink="">
      <xdr:nvSpPr>
        <xdr:cNvPr id="599" name="楕円 598">
          <a:extLst>
            <a:ext uri="{FF2B5EF4-FFF2-40B4-BE49-F238E27FC236}">
              <a16:creationId xmlns:a16="http://schemas.microsoft.com/office/drawing/2014/main" id="{7278D565-7F22-4EF4-914C-3E3CA3A5BF74}"/>
            </a:ext>
          </a:extLst>
        </xdr:cNvPr>
        <xdr:cNvSpPr/>
      </xdr:nvSpPr>
      <xdr:spPr>
        <a:xfrm>
          <a:off x="21272500" y="68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163323</xdr:rowOff>
    </xdr:from>
    <xdr:to>
      <xdr:col>116</xdr:col>
      <xdr:colOff>63500</xdr:colOff>
      <xdr:row>39</xdr:row>
      <xdr:rowOff>168508</xdr:rowOff>
    </xdr:to>
    <xdr:cxnSp macro="">
      <xdr:nvCxnSpPr>
        <xdr:cNvPr id="600" name="直線コネクタ 599">
          <a:extLst>
            <a:ext uri="{FF2B5EF4-FFF2-40B4-BE49-F238E27FC236}">
              <a16:creationId xmlns:a16="http://schemas.microsoft.com/office/drawing/2014/main" id="{79BF0D71-CFAB-4755-B653-8BB6E16EFFC2}"/>
            </a:ext>
          </a:extLst>
        </xdr:cNvPr>
        <xdr:cNvCxnSpPr/>
      </xdr:nvCxnSpPr>
      <xdr:spPr>
        <a:xfrm flipV="1">
          <a:off x="21323300" y="6849873"/>
          <a:ext cx="8382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132499</xdr:rowOff>
    </xdr:from>
    <xdr:to>
      <xdr:col>107</xdr:col>
      <xdr:colOff>101600</xdr:colOff>
      <xdr:row>40</xdr:row>
      <xdr:rowOff>62649</xdr:rowOff>
    </xdr:to>
    <xdr:sp macro="" textlink="">
      <xdr:nvSpPr>
        <xdr:cNvPr id="601" name="楕円 600">
          <a:extLst>
            <a:ext uri="{FF2B5EF4-FFF2-40B4-BE49-F238E27FC236}">
              <a16:creationId xmlns:a16="http://schemas.microsoft.com/office/drawing/2014/main" id="{B0713AB9-B880-4D7C-8069-4BBF807DBE92}"/>
            </a:ext>
          </a:extLst>
        </xdr:cNvPr>
        <xdr:cNvSpPr/>
      </xdr:nvSpPr>
      <xdr:spPr>
        <a:xfrm>
          <a:off x="20383500" y="68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168508</xdr:rowOff>
    </xdr:from>
    <xdr:to>
      <xdr:col>111</xdr:col>
      <xdr:colOff>177800</xdr:colOff>
      <xdr:row>40</xdr:row>
      <xdr:rowOff>11849</xdr:rowOff>
    </xdr:to>
    <xdr:cxnSp macro="">
      <xdr:nvCxnSpPr>
        <xdr:cNvPr id="602" name="直線コネクタ 601">
          <a:extLst>
            <a:ext uri="{FF2B5EF4-FFF2-40B4-BE49-F238E27FC236}">
              <a16:creationId xmlns:a16="http://schemas.microsoft.com/office/drawing/2014/main" id="{A9D62199-7E85-48C7-87E2-DBA1CC67B2FF}"/>
            </a:ext>
          </a:extLst>
        </xdr:cNvPr>
        <xdr:cNvCxnSpPr/>
      </xdr:nvCxnSpPr>
      <xdr:spPr>
        <a:xfrm flipV="1">
          <a:off x="20434300" y="6855058"/>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139140</xdr:rowOff>
    </xdr:from>
    <xdr:to>
      <xdr:col>102</xdr:col>
      <xdr:colOff>165100</xdr:colOff>
      <xdr:row>40</xdr:row>
      <xdr:rowOff>69290</xdr:rowOff>
    </xdr:to>
    <xdr:sp macro="" textlink="">
      <xdr:nvSpPr>
        <xdr:cNvPr id="603" name="楕円 602">
          <a:extLst>
            <a:ext uri="{FF2B5EF4-FFF2-40B4-BE49-F238E27FC236}">
              <a16:creationId xmlns:a16="http://schemas.microsoft.com/office/drawing/2014/main" id="{CC16CFA4-0C2A-4118-A313-EB54435443D4}"/>
            </a:ext>
          </a:extLst>
        </xdr:cNvPr>
        <xdr:cNvSpPr/>
      </xdr:nvSpPr>
      <xdr:spPr>
        <a:xfrm>
          <a:off x="19494500" y="68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11849</xdr:rowOff>
    </xdr:from>
    <xdr:to>
      <xdr:col>107</xdr:col>
      <xdr:colOff>50800</xdr:colOff>
      <xdr:row>40</xdr:row>
      <xdr:rowOff>18490</xdr:rowOff>
    </xdr:to>
    <xdr:cxnSp macro="">
      <xdr:nvCxnSpPr>
        <xdr:cNvPr id="604" name="直線コネクタ 603">
          <a:extLst>
            <a:ext uri="{FF2B5EF4-FFF2-40B4-BE49-F238E27FC236}">
              <a16:creationId xmlns:a16="http://schemas.microsoft.com/office/drawing/2014/main" id="{B72BACC7-49D7-4CE4-95C3-44FB20725C46}"/>
            </a:ext>
          </a:extLst>
        </xdr:cNvPr>
        <xdr:cNvCxnSpPr/>
      </xdr:nvCxnSpPr>
      <xdr:spPr>
        <a:xfrm flipV="1">
          <a:off x="19545300" y="6869849"/>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147564</xdr:rowOff>
    </xdr:from>
    <xdr:to>
      <xdr:col>98</xdr:col>
      <xdr:colOff>38100</xdr:colOff>
      <xdr:row>40</xdr:row>
      <xdr:rowOff>77714</xdr:rowOff>
    </xdr:to>
    <xdr:sp macro="" textlink="">
      <xdr:nvSpPr>
        <xdr:cNvPr id="605" name="楕円 604">
          <a:extLst>
            <a:ext uri="{FF2B5EF4-FFF2-40B4-BE49-F238E27FC236}">
              <a16:creationId xmlns:a16="http://schemas.microsoft.com/office/drawing/2014/main" id="{526E1910-2ABF-4862-B9B1-56DE18D4FF75}"/>
            </a:ext>
          </a:extLst>
        </xdr:cNvPr>
        <xdr:cNvSpPr/>
      </xdr:nvSpPr>
      <xdr:spPr>
        <a:xfrm>
          <a:off x="18605500" y="683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18490</xdr:rowOff>
    </xdr:from>
    <xdr:to>
      <xdr:col>102</xdr:col>
      <xdr:colOff>114300</xdr:colOff>
      <xdr:row>40</xdr:row>
      <xdr:rowOff>26914</xdr:rowOff>
    </xdr:to>
    <xdr:cxnSp macro="">
      <xdr:nvCxnSpPr>
        <xdr:cNvPr id="606" name="直線コネクタ 605">
          <a:extLst>
            <a:ext uri="{FF2B5EF4-FFF2-40B4-BE49-F238E27FC236}">
              <a16:creationId xmlns:a16="http://schemas.microsoft.com/office/drawing/2014/main" id="{B4D890A1-6618-4657-8B59-305BAA64C4E6}"/>
            </a:ext>
          </a:extLst>
        </xdr:cNvPr>
        <xdr:cNvCxnSpPr/>
      </xdr:nvCxnSpPr>
      <xdr:spPr>
        <a:xfrm flipV="1">
          <a:off x="18656300" y="6876490"/>
          <a:ext cx="8890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607" name="n_1aveValue【一般廃棄物処理施設】&#10;一人当たり有形固定資産（償却資産）額">
          <a:extLst>
            <a:ext uri="{FF2B5EF4-FFF2-40B4-BE49-F238E27FC236}">
              <a16:creationId xmlns:a16="http://schemas.microsoft.com/office/drawing/2014/main" id="{8C8DE021-7B7E-4E36-8066-66C39B7EAD68}"/>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608" name="n_2aveValue【一般廃棄物処理施設】&#10;一人当たり有形固定資産（償却資産）額">
          <a:extLst>
            <a:ext uri="{FF2B5EF4-FFF2-40B4-BE49-F238E27FC236}">
              <a16:creationId xmlns:a16="http://schemas.microsoft.com/office/drawing/2014/main" id="{65F5F210-0F10-4336-A4E1-9DDDE0449DF3}"/>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609" name="n_3aveValue【一般廃棄物処理施設】&#10;一人当たり有形固定資産（償却資産）額">
          <a:extLst>
            <a:ext uri="{FF2B5EF4-FFF2-40B4-BE49-F238E27FC236}">
              <a16:creationId xmlns:a16="http://schemas.microsoft.com/office/drawing/2014/main" id="{E3BBAB06-515F-4DFB-964E-10ACF9978C58}"/>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610" name="n_4aveValue【一般廃棄物処理施設】&#10;一人当たり有形固定資産（償却資産）額">
          <a:extLst>
            <a:ext uri="{FF2B5EF4-FFF2-40B4-BE49-F238E27FC236}">
              <a16:creationId xmlns:a16="http://schemas.microsoft.com/office/drawing/2014/main" id="{7FA03C93-504C-4638-8364-A16CE75ED619}"/>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38985</xdr:rowOff>
    </xdr:from>
    <xdr:ext cx="599010" cy="259045"/>
    <xdr:sp macro="" textlink="">
      <xdr:nvSpPr>
        <xdr:cNvPr id="611" name="n_1mainValue【一般廃棄物処理施設】&#10;一人当たり有形固定資産（償却資産）額">
          <a:extLst>
            <a:ext uri="{FF2B5EF4-FFF2-40B4-BE49-F238E27FC236}">
              <a16:creationId xmlns:a16="http://schemas.microsoft.com/office/drawing/2014/main" id="{FB28F2D6-850D-4CA6-9848-862703D3198C}"/>
            </a:ext>
          </a:extLst>
        </xdr:cNvPr>
        <xdr:cNvSpPr txBox="1"/>
      </xdr:nvSpPr>
      <xdr:spPr>
        <a:xfrm>
          <a:off x="21011095" y="689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53776</xdr:rowOff>
    </xdr:from>
    <xdr:ext cx="534377" cy="259045"/>
    <xdr:sp macro="" textlink="">
      <xdr:nvSpPr>
        <xdr:cNvPr id="612" name="n_2mainValue【一般廃棄物処理施設】&#10;一人当たり有形固定資産（償却資産）額">
          <a:extLst>
            <a:ext uri="{FF2B5EF4-FFF2-40B4-BE49-F238E27FC236}">
              <a16:creationId xmlns:a16="http://schemas.microsoft.com/office/drawing/2014/main" id="{512A1BF7-7403-4673-9522-E19DBCF00729}"/>
            </a:ext>
          </a:extLst>
        </xdr:cNvPr>
        <xdr:cNvSpPr txBox="1"/>
      </xdr:nvSpPr>
      <xdr:spPr>
        <a:xfrm>
          <a:off x="20167111" y="69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60417</xdr:rowOff>
    </xdr:from>
    <xdr:ext cx="534377" cy="259045"/>
    <xdr:sp macro="" textlink="">
      <xdr:nvSpPr>
        <xdr:cNvPr id="613" name="n_3mainValue【一般廃棄物処理施設】&#10;一人当たり有形固定資産（償却資産）額">
          <a:extLst>
            <a:ext uri="{FF2B5EF4-FFF2-40B4-BE49-F238E27FC236}">
              <a16:creationId xmlns:a16="http://schemas.microsoft.com/office/drawing/2014/main" id="{38580E5B-A21A-4B15-8BD9-DCCFEFD7A33C}"/>
            </a:ext>
          </a:extLst>
        </xdr:cNvPr>
        <xdr:cNvSpPr txBox="1"/>
      </xdr:nvSpPr>
      <xdr:spPr>
        <a:xfrm>
          <a:off x="19278111" y="691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68841</xdr:rowOff>
    </xdr:from>
    <xdr:ext cx="534377" cy="259045"/>
    <xdr:sp macro="" textlink="">
      <xdr:nvSpPr>
        <xdr:cNvPr id="614" name="n_4mainValue【一般廃棄物処理施設】&#10;一人当たり有形固定資産（償却資産）額">
          <a:extLst>
            <a:ext uri="{FF2B5EF4-FFF2-40B4-BE49-F238E27FC236}">
              <a16:creationId xmlns:a16="http://schemas.microsoft.com/office/drawing/2014/main" id="{F0D20180-6D27-4077-9FFB-F73382043118}"/>
            </a:ext>
          </a:extLst>
        </xdr:cNvPr>
        <xdr:cNvSpPr txBox="1"/>
      </xdr:nvSpPr>
      <xdr:spPr>
        <a:xfrm>
          <a:off x="18389111" y="69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E8B6AAEF-035D-45B7-A789-11800891C52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AABE295E-938F-47C6-A689-314599A79BE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40E87E55-1F42-4853-BD85-E1CB5E868B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6754C31C-ADA5-42A0-B336-D78E2439F7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CD172000-D5A0-415F-A880-69B9F80E4DB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BCA1914F-A9F8-4C95-B3B5-1719594563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B3405235-BF4E-4210-AF25-DBAD836789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AA7AF511-7E88-461D-98E2-38AA0846F9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614269F8-BD90-43DA-9BE8-E5E3DB6F17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F4A0F506-06EC-4ABB-A71D-53C04F4670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979072C5-50C8-42EB-8F51-F86D10122CD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6" name="直線コネクタ 625">
          <a:extLst>
            <a:ext uri="{FF2B5EF4-FFF2-40B4-BE49-F238E27FC236}">
              <a16:creationId xmlns:a16="http://schemas.microsoft.com/office/drawing/2014/main" id="{0162C82A-DC0E-46D1-BB3E-310FE2C19F7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7" name="テキスト ボックス 626">
          <a:extLst>
            <a:ext uri="{FF2B5EF4-FFF2-40B4-BE49-F238E27FC236}">
              <a16:creationId xmlns:a16="http://schemas.microsoft.com/office/drawing/2014/main" id="{D6CCFD2E-5516-4E58-B391-A7DC1798D86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8" name="直線コネクタ 627">
          <a:extLst>
            <a:ext uri="{FF2B5EF4-FFF2-40B4-BE49-F238E27FC236}">
              <a16:creationId xmlns:a16="http://schemas.microsoft.com/office/drawing/2014/main" id="{9D47127D-A95E-464F-B3BB-1FDAEF1AD96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9" name="テキスト ボックス 628">
          <a:extLst>
            <a:ext uri="{FF2B5EF4-FFF2-40B4-BE49-F238E27FC236}">
              <a16:creationId xmlns:a16="http://schemas.microsoft.com/office/drawing/2014/main" id="{5DA5222D-569D-4F6F-9448-5AEF4BCFAF3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0" name="直線コネクタ 629">
          <a:extLst>
            <a:ext uri="{FF2B5EF4-FFF2-40B4-BE49-F238E27FC236}">
              <a16:creationId xmlns:a16="http://schemas.microsoft.com/office/drawing/2014/main" id="{78893CB6-90C7-4211-853F-564913E0FA7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1" name="テキスト ボックス 630">
          <a:extLst>
            <a:ext uri="{FF2B5EF4-FFF2-40B4-BE49-F238E27FC236}">
              <a16:creationId xmlns:a16="http://schemas.microsoft.com/office/drawing/2014/main" id="{9FA98F9D-C981-40AC-849A-9BCC27D8714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2" name="直線コネクタ 631">
          <a:extLst>
            <a:ext uri="{FF2B5EF4-FFF2-40B4-BE49-F238E27FC236}">
              <a16:creationId xmlns:a16="http://schemas.microsoft.com/office/drawing/2014/main" id="{6B546359-3C36-4455-94B6-AE61F4D442D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3" name="テキスト ボックス 632">
          <a:extLst>
            <a:ext uri="{FF2B5EF4-FFF2-40B4-BE49-F238E27FC236}">
              <a16:creationId xmlns:a16="http://schemas.microsoft.com/office/drawing/2014/main" id="{3873803E-6271-419D-9118-81176E94286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4" name="直線コネクタ 633">
          <a:extLst>
            <a:ext uri="{FF2B5EF4-FFF2-40B4-BE49-F238E27FC236}">
              <a16:creationId xmlns:a16="http://schemas.microsoft.com/office/drawing/2014/main" id="{698E294C-C831-4B77-ACA9-12B867693DC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5" name="テキスト ボックス 634">
          <a:extLst>
            <a:ext uri="{FF2B5EF4-FFF2-40B4-BE49-F238E27FC236}">
              <a16:creationId xmlns:a16="http://schemas.microsoft.com/office/drawing/2014/main" id="{FD0FB20C-8B1C-4683-B3A2-2EC981DC560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6" name="直線コネクタ 635">
          <a:extLst>
            <a:ext uri="{FF2B5EF4-FFF2-40B4-BE49-F238E27FC236}">
              <a16:creationId xmlns:a16="http://schemas.microsoft.com/office/drawing/2014/main" id="{06DB0414-EFA0-4870-B631-46BF32D62CE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7" name="テキスト ボックス 636">
          <a:extLst>
            <a:ext uri="{FF2B5EF4-FFF2-40B4-BE49-F238E27FC236}">
              <a16:creationId xmlns:a16="http://schemas.microsoft.com/office/drawing/2014/main" id="{CAEA7E0E-2477-4F9D-9D3F-FC6BE3A7CDC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a:extLst>
            <a:ext uri="{FF2B5EF4-FFF2-40B4-BE49-F238E27FC236}">
              <a16:creationId xmlns:a16="http://schemas.microsoft.com/office/drawing/2014/main" id="{0A2467F2-5864-4A91-9604-B05134642EA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9" name="【保健センター・保健所】&#10;有形固定資産減価償却率グラフ枠">
          <a:extLst>
            <a:ext uri="{FF2B5EF4-FFF2-40B4-BE49-F238E27FC236}">
              <a16:creationId xmlns:a16="http://schemas.microsoft.com/office/drawing/2014/main" id="{25846B12-78CB-415A-ADDF-0ACF8A45B30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640" name="直線コネクタ 639">
          <a:extLst>
            <a:ext uri="{FF2B5EF4-FFF2-40B4-BE49-F238E27FC236}">
              <a16:creationId xmlns:a16="http://schemas.microsoft.com/office/drawing/2014/main" id="{EACAB3E4-54D7-4FF9-AE55-923E9D389898}"/>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641" name="【保健センター・保健所】&#10;有形固定資産減価償却率最小値テキスト">
          <a:extLst>
            <a:ext uri="{FF2B5EF4-FFF2-40B4-BE49-F238E27FC236}">
              <a16:creationId xmlns:a16="http://schemas.microsoft.com/office/drawing/2014/main" id="{B028E017-45A5-4B40-AD63-9855FD9A5DC4}"/>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642" name="直線コネクタ 641">
          <a:extLst>
            <a:ext uri="{FF2B5EF4-FFF2-40B4-BE49-F238E27FC236}">
              <a16:creationId xmlns:a16="http://schemas.microsoft.com/office/drawing/2014/main" id="{73610D2F-41E3-4FFE-BFD7-7D6D180CB210}"/>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643" name="【保健センター・保健所】&#10;有形固定資産減価償却率最大値テキスト">
          <a:extLst>
            <a:ext uri="{FF2B5EF4-FFF2-40B4-BE49-F238E27FC236}">
              <a16:creationId xmlns:a16="http://schemas.microsoft.com/office/drawing/2014/main" id="{7D926CAF-F610-45ED-86B2-4CEB363E0832}"/>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644" name="直線コネクタ 643">
          <a:extLst>
            <a:ext uri="{FF2B5EF4-FFF2-40B4-BE49-F238E27FC236}">
              <a16:creationId xmlns:a16="http://schemas.microsoft.com/office/drawing/2014/main" id="{8467695E-8155-4EC6-80F2-ED1ABC0F2A65}"/>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645" name="【保健センター・保健所】&#10;有形固定資産減価償却率平均値テキスト">
          <a:extLst>
            <a:ext uri="{FF2B5EF4-FFF2-40B4-BE49-F238E27FC236}">
              <a16:creationId xmlns:a16="http://schemas.microsoft.com/office/drawing/2014/main" id="{4BA6F025-901B-43A7-B0D5-616E94CFFBA0}"/>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46" name="フローチャート: 判断 645">
          <a:extLst>
            <a:ext uri="{FF2B5EF4-FFF2-40B4-BE49-F238E27FC236}">
              <a16:creationId xmlns:a16="http://schemas.microsoft.com/office/drawing/2014/main" id="{554FBC37-60EB-4E46-BDC7-379CA1DD5812}"/>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647" name="フローチャート: 判断 646">
          <a:extLst>
            <a:ext uri="{FF2B5EF4-FFF2-40B4-BE49-F238E27FC236}">
              <a16:creationId xmlns:a16="http://schemas.microsoft.com/office/drawing/2014/main" id="{795FFB4D-EFC0-4687-9653-1B2A7A844486}"/>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8" name="フローチャート: 判断 647">
          <a:extLst>
            <a:ext uri="{FF2B5EF4-FFF2-40B4-BE49-F238E27FC236}">
              <a16:creationId xmlns:a16="http://schemas.microsoft.com/office/drawing/2014/main" id="{3107DACA-9343-4CB8-8504-06780544D7D7}"/>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649" name="フローチャート: 判断 648">
          <a:extLst>
            <a:ext uri="{FF2B5EF4-FFF2-40B4-BE49-F238E27FC236}">
              <a16:creationId xmlns:a16="http://schemas.microsoft.com/office/drawing/2014/main" id="{30964EC8-1703-4272-BA99-6A2ADE14B374}"/>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650" name="フローチャート: 判断 649">
          <a:extLst>
            <a:ext uri="{FF2B5EF4-FFF2-40B4-BE49-F238E27FC236}">
              <a16:creationId xmlns:a16="http://schemas.microsoft.com/office/drawing/2014/main" id="{D704FD6D-4A3F-48C6-95EF-C25D7EC28527}"/>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CA1E2B-D3AA-4833-B0EE-465EA7E9DA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BD594F4F-04BC-482D-806F-5378AE9396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C0EBAF62-CF9F-405B-8FC8-268AE816DA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6E57CB1F-A7CD-40F7-A2B4-657D503D60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26FC7B0-14F8-4018-8D6B-5DB13BC964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656" name="楕円 655">
          <a:extLst>
            <a:ext uri="{FF2B5EF4-FFF2-40B4-BE49-F238E27FC236}">
              <a16:creationId xmlns:a16="http://schemas.microsoft.com/office/drawing/2014/main" id="{32C574AB-71A5-455F-8D37-62C50C20AFAF}"/>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657" name="【保健センター・保健所】&#10;有形固定資産減価償却率該当値テキスト">
          <a:extLst>
            <a:ext uri="{FF2B5EF4-FFF2-40B4-BE49-F238E27FC236}">
              <a16:creationId xmlns:a16="http://schemas.microsoft.com/office/drawing/2014/main" id="{51359BD2-FD2A-48D1-8F75-DCC7B07B5DBD}"/>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71665</xdr:rowOff>
    </xdr:from>
    <xdr:to>
      <xdr:col>81</xdr:col>
      <xdr:colOff>101600</xdr:colOff>
      <xdr:row>61</xdr:row>
      <xdr:rowOff>1815</xdr:rowOff>
    </xdr:to>
    <xdr:sp macro="" textlink="">
      <xdr:nvSpPr>
        <xdr:cNvPr id="658" name="楕円 657">
          <a:extLst>
            <a:ext uri="{FF2B5EF4-FFF2-40B4-BE49-F238E27FC236}">
              <a16:creationId xmlns:a16="http://schemas.microsoft.com/office/drawing/2014/main" id="{654B4C26-0250-472D-8E57-E1991DAF003C}"/>
            </a:ext>
          </a:extLst>
        </xdr:cNvPr>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122465</xdr:rowOff>
    </xdr:from>
    <xdr:to>
      <xdr:col>85</xdr:col>
      <xdr:colOff>127000</xdr:colOff>
      <xdr:row>60</xdr:row>
      <xdr:rowOff>163285</xdr:rowOff>
    </xdr:to>
    <xdr:cxnSp macro="">
      <xdr:nvCxnSpPr>
        <xdr:cNvPr id="659" name="直線コネクタ 658">
          <a:extLst>
            <a:ext uri="{FF2B5EF4-FFF2-40B4-BE49-F238E27FC236}">
              <a16:creationId xmlns:a16="http://schemas.microsoft.com/office/drawing/2014/main" id="{4BB50FB4-20C9-4CAE-8A71-172E06BDCDE2}"/>
            </a:ext>
          </a:extLst>
        </xdr:cNvPr>
        <xdr:cNvCxnSpPr/>
      </xdr:nvCxnSpPr>
      <xdr:spPr>
        <a:xfrm>
          <a:off x="15481300" y="10409465"/>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30843</xdr:rowOff>
    </xdr:from>
    <xdr:to>
      <xdr:col>76</xdr:col>
      <xdr:colOff>165100</xdr:colOff>
      <xdr:row>60</xdr:row>
      <xdr:rowOff>132443</xdr:rowOff>
    </xdr:to>
    <xdr:sp macro="" textlink="">
      <xdr:nvSpPr>
        <xdr:cNvPr id="660" name="楕円 659">
          <a:extLst>
            <a:ext uri="{FF2B5EF4-FFF2-40B4-BE49-F238E27FC236}">
              <a16:creationId xmlns:a16="http://schemas.microsoft.com/office/drawing/2014/main" id="{24667475-C4B0-44B7-964B-8EA861CAC5DA}"/>
            </a:ext>
          </a:extLst>
        </xdr:cNvPr>
        <xdr:cNvSpPr/>
      </xdr:nvSpPr>
      <xdr:spPr>
        <a:xfrm>
          <a:off x="14541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122465</xdr:rowOff>
    </xdr:to>
    <xdr:cxnSp macro="">
      <xdr:nvCxnSpPr>
        <xdr:cNvPr id="661" name="直線コネクタ 660">
          <a:extLst>
            <a:ext uri="{FF2B5EF4-FFF2-40B4-BE49-F238E27FC236}">
              <a16:creationId xmlns:a16="http://schemas.microsoft.com/office/drawing/2014/main" id="{BBD463DA-590A-45FD-B48A-C9AECF781D19}"/>
            </a:ext>
          </a:extLst>
        </xdr:cNvPr>
        <xdr:cNvCxnSpPr/>
      </xdr:nvCxnSpPr>
      <xdr:spPr>
        <a:xfrm>
          <a:off x="14592300" y="1036864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662" name="楕円 661">
          <a:extLst>
            <a:ext uri="{FF2B5EF4-FFF2-40B4-BE49-F238E27FC236}">
              <a16:creationId xmlns:a16="http://schemas.microsoft.com/office/drawing/2014/main" id="{FCC2999C-F0B4-4CFC-AA3C-4C5F888BC16A}"/>
            </a:ext>
          </a:extLst>
        </xdr:cNvPr>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81643</xdr:rowOff>
    </xdr:to>
    <xdr:cxnSp macro="">
      <xdr:nvCxnSpPr>
        <xdr:cNvPr id="663" name="直線コネクタ 662">
          <a:extLst>
            <a:ext uri="{FF2B5EF4-FFF2-40B4-BE49-F238E27FC236}">
              <a16:creationId xmlns:a16="http://schemas.microsoft.com/office/drawing/2014/main" id="{E1122B3A-92D6-4772-9D1D-C16E7327557D}"/>
            </a:ext>
          </a:extLst>
        </xdr:cNvPr>
        <xdr:cNvCxnSpPr/>
      </xdr:nvCxnSpPr>
      <xdr:spPr>
        <a:xfrm>
          <a:off x="13703300" y="103392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161472</xdr:rowOff>
    </xdr:from>
    <xdr:to>
      <xdr:col>67</xdr:col>
      <xdr:colOff>101600</xdr:colOff>
      <xdr:row>60</xdr:row>
      <xdr:rowOff>91622</xdr:rowOff>
    </xdr:to>
    <xdr:sp macro="" textlink="">
      <xdr:nvSpPr>
        <xdr:cNvPr id="664" name="楕円 663">
          <a:extLst>
            <a:ext uri="{FF2B5EF4-FFF2-40B4-BE49-F238E27FC236}">
              <a16:creationId xmlns:a16="http://schemas.microsoft.com/office/drawing/2014/main" id="{BEAE4AB4-0F0D-4198-9943-6B96EFDC2697}"/>
            </a:ext>
          </a:extLst>
        </xdr:cNvPr>
        <xdr:cNvSpPr/>
      </xdr:nvSpPr>
      <xdr:spPr>
        <a:xfrm>
          <a:off x="12763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40822</xdr:rowOff>
    </xdr:from>
    <xdr:to>
      <xdr:col>71</xdr:col>
      <xdr:colOff>177800</xdr:colOff>
      <xdr:row>60</xdr:row>
      <xdr:rowOff>52251</xdr:rowOff>
    </xdr:to>
    <xdr:cxnSp macro="">
      <xdr:nvCxnSpPr>
        <xdr:cNvPr id="665" name="直線コネクタ 664">
          <a:extLst>
            <a:ext uri="{FF2B5EF4-FFF2-40B4-BE49-F238E27FC236}">
              <a16:creationId xmlns:a16="http://schemas.microsoft.com/office/drawing/2014/main" id="{F587C1C4-DEF6-4B52-900D-860D653528A2}"/>
            </a:ext>
          </a:extLst>
        </xdr:cNvPr>
        <xdr:cNvCxnSpPr/>
      </xdr:nvCxnSpPr>
      <xdr:spPr>
        <a:xfrm>
          <a:off x="12814300" y="1032782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666" name="n_1aveValue【保健センター・保健所】&#10;有形固定資産減価償却率">
          <a:extLst>
            <a:ext uri="{FF2B5EF4-FFF2-40B4-BE49-F238E27FC236}">
              <a16:creationId xmlns:a16="http://schemas.microsoft.com/office/drawing/2014/main" id="{FC2BF8AA-B156-47DA-BB98-4190467300EE}"/>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67" name="n_2aveValue【保健センター・保健所】&#10;有形固定資産減価償却率">
          <a:extLst>
            <a:ext uri="{FF2B5EF4-FFF2-40B4-BE49-F238E27FC236}">
              <a16:creationId xmlns:a16="http://schemas.microsoft.com/office/drawing/2014/main" id="{DDEC1760-9370-4A8F-8FEF-9B6329556EE8}"/>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668" name="n_3aveValue【保健センター・保健所】&#10;有形固定資産減価償却率">
          <a:extLst>
            <a:ext uri="{FF2B5EF4-FFF2-40B4-BE49-F238E27FC236}">
              <a16:creationId xmlns:a16="http://schemas.microsoft.com/office/drawing/2014/main" id="{2D3A09F1-60C5-4D8C-9BC4-0D8701FC3884}"/>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669" name="n_4aveValue【保健センター・保健所】&#10;有形固定資産減価償却率">
          <a:extLst>
            <a:ext uri="{FF2B5EF4-FFF2-40B4-BE49-F238E27FC236}">
              <a16:creationId xmlns:a16="http://schemas.microsoft.com/office/drawing/2014/main" id="{4FE6C318-9D3D-4D46-8FCD-9B3E9982F336}"/>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164392</xdr:rowOff>
    </xdr:from>
    <xdr:ext cx="405111" cy="259045"/>
    <xdr:sp macro="" textlink="">
      <xdr:nvSpPr>
        <xdr:cNvPr id="670" name="n_1mainValue【保健センター・保健所】&#10;有形固定資産減価償却率">
          <a:extLst>
            <a:ext uri="{FF2B5EF4-FFF2-40B4-BE49-F238E27FC236}">
              <a16:creationId xmlns:a16="http://schemas.microsoft.com/office/drawing/2014/main" id="{2ACF9566-2699-4A4E-9DCA-5A692362B2A2}"/>
            </a:ext>
          </a:extLst>
        </xdr:cNvPr>
        <xdr:cNvSpPr txBox="1"/>
      </xdr:nvSpPr>
      <xdr:spPr>
        <a:xfrm>
          <a:off x="15266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123570</xdr:rowOff>
    </xdr:from>
    <xdr:ext cx="405111" cy="259045"/>
    <xdr:sp macro="" textlink="">
      <xdr:nvSpPr>
        <xdr:cNvPr id="671" name="n_2mainValue【保健センター・保健所】&#10;有形固定資産減価償却率">
          <a:extLst>
            <a:ext uri="{FF2B5EF4-FFF2-40B4-BE49-F238E27FC236}">
              <a16:creationId xmlns:a16="http://schemas.microsoft.com/office/drawing/2014/main" id="{1CB6B70A-F631-4D04-BFDA-6E9ACBB11865}"/>
            </a:ext>
          </a:extLst>
        </xdr:cNvPr>
        <xdr:cNvSpPr txBox="1"/>
      </xdr:nvSpPr>
      <xdr:spPr>
        <a:xfrm>
          <a:off x="14389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94178</xdr:rowOff>
    </xdr:from>
    <xdr:ext cx="405111" cy="259045"/>
    <xdr:sp macro="" textlink="">
      <xdr:nvSpPr>
        <xdr:cNvPr id="672" name="n_3mainValue【保健センター・保健所】&#10;有形固定資産減価償却率">
          <a:extLst>
            <a:ext uri="{FF2B5EF4-FFF2-40B4-BE49-F238E27FC236}">
              <a16:creationId xmlns:a16="http://schemas.microsoft.com/office/drawing/2014/main" id="{F41A64F0-057D-4367-BD06-4C70A4014426}"/>
            </a:ext>
          </a:extLst>
        </xdr:cNvPr>
        <xdr:cNvSpPr txBox="1"/>
      </xdr:nvSpPr>
      <xdr:spPr>
        <a:xfrm>
          <a:off x="13500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82749</xdr:rowOff>
    </xdr:from>
    <xdr:ext cx="405111" cy="259045"/>
    <xdr:sp macro="" textlink="">
      <xdr:nvSpPr>
        <xdr:cNvPr id="673" name="n_4mainValue【保健センター・保健所】&#10;有形固定資産減価償却率">
          <a:extLst>
            <a:ext uri="{FF2B5EF4-FFF2-40B4-BE49-F238E27FC236}">
              <a16:creationId xmlns:a16="http://schemas.microsoft.com/office/drawing/2014/main" id="{7ABD836F-517A-4C2B-8408-2D27A7FD625F}"/>
            </a:ext>
          </a:extLst>
        </xdr:cNvPr>
        <xdr:cNvSpPr txBox="1"/>
      </xdr:nvSpPr>
      <xdr:spPr>
        <a:xfrm>
          <a:off x="126117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295030C4-33EE-4EC3-985F-05896FCE58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4228DBD1-0871-4F47-A023-8084BC8ADE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589621F6-4F55-49FA-AD4C-7F9878A2A2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1F45E7EA-BE8A-4A3A-A30D-A2DE941270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30B57C45-DD58-4C5A-BE60-E77C015C83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DB014A73-BF51-4A6A-BBBA-B918C7909C0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E258B41B-1BA1-49C3-9337-9A024D344C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37F42452-47E2-4A0F-9971-5691D9FA4C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88ECFEF9-32A7-42D8-9E2E-037BFD5E19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7DCBF135-83FB-4E01-AE10-5C7DECB3A7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4" name="直線コネクタ 683">
          <a:extLst>
            <a:ext uri="{FF2B5EF4-FFF2-40B4-BE49-F238E27FC236}">
              <a16:creationId xmlns:a16="http://schemas.microsoft.com/office/drawing/2014/main" id="{FD216CFD-AD22-42F5-8373-2DE957F2B00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5" name="テキスト ボックス 684">
          <a:extLst>
            <a:ext uri="{FF2B5EF4-FFF2-40B4-BE49-F238E27FC236}">
              <a16:creationId xmlns:a16="http://schemas.microsoft.com/office/drawing/2014/main" id="{4ACD869B-36B7-4048-B823-9BD2C28960D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6" name="直線コネクタ 685">
          <a:extLst>
            <a:ext uri="{FF2B5EF4-FFF2-40B4-BE49-F238E27FC236}">
              <a16:creationId xmlns:a16="http://schemas.microsoft.com/office/drawing/2014/main" id="{D8ABC299-963D-42E3-8873-1FDE5970C0A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7" name="テキスト ボックス 686">
          <a:extLst>
            <a:ext uri="{FF2B5EF4-FFF2-40B4-BE49-F238E27FC236}">
              <a16:creationId xmlns:a16="http://schemas.microsoft.com/office/drawing/2014/main" id="{7258868D-5E4F-4488-99CE-87232DE2F42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8" name="直線コネクタ 687">
          <a:extLst>
            <a:ext uri="{FF2B5EF4-FFF2-40B4-BE49-F238E27FC236}">
              <a16:creationId xmlns:a16="http://schemas.microsoft.com/office/drawing/2014/main" id="{28536781-CBC7-434E-AF67-523DACD97BC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9" name="テキスト ボックス 688">
          <a:extLst>
            <a:ext uri="{FF2B5EF4-FFF2-40B4-BE49-F238E27FC236}">
              <a16:creationId xmlns:a16="http://schemas.microsoft.com/office/drawing/2014/main" id="{861283E1-3907-4099-B267-3975C8645A7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90" name="直線コネクタ 689">
          <a:extLst>
            <a:ext uri="{FF2B5EF4-FFF2-40B4-BE49-F238E27FC236}">
              <a16:creationId xmlns:a16="http://schemas.microsoft.com/office/drawing/2014/main" id="{F88C5FC7-0E62-4FC2-A64E-8A82B0E1132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1" name="テキスト ボックス 690">
          <a:extLst>
            <a:ext uri="{FF2B5EF4-FFF2-40B4-BE49-F238E27FC236}">
              <a16:creationId xmlns:a16="http://schemas.microsoft.com/office/drawing/2014/main" id="{88FD24AA-5333-4E7C-8281-63646880900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54017B65-31BE-4531-9805-AC0FBC7D38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a:extLst>
            <a:ext uri="{FF2B5EF4-FFF2-40B4-BE49-F238E27FC236}">
              <a16:creationId xmlns:a16="http://schemas.microsoft.com/office/drawing/2014/main" id="{0228B3EF-C8CC-497E-889C-9AFBA9A287A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a:extLst>
            <a:ext uri="{FF2B5EF4-FFF2-40B4-BE49-F238E27FC236}">
              <a16:creationId xmlns:a16="http://schemas.microsoft.com/office/drawing/2014/main" id="{55F78BE6-112E-49C9-A512-0D32FAF1B7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695" name="直線コネクタ 694">
          <a:extLst>
            <a:ext uri="{FF2B5EF4-FFF2-40B4-BE49-F238E27FC236}">
              <a16:creationId xmlns:a16="http://schemas.microsoft.com/office/drawing/2014/main" id="{E7C95297-D736-4AC9-845C-50F678DE2FF0}"/>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696" name="【保健センター・保健所】&#10;一人当たり面積最小値テキスト">
          <a:extLst>
            <a:ext uri="{FF2B5EF4-FFF2-40B4-BE49-F238E27FC236}">
              <a16:creationId xmlns:a16="http://schemas.microsoft.com/office/drawing/2014/main" id="{8154B4AD-A248-4780-85FA-EB6DE1EE7CC8}"/>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697" name="直線コネクタ 696">
          <a:extLst>
            <a:ext uri="{FF2B5EF4-FFF2-40B4-BE49-F238E27FC236}">
              <a16:creationId xmlns:a16="http://schemas.microsoft.com/office/drawing/2014/main" id="{6F4705CB-17CE-4FA8-B4B6-5F92B8884AFC}"/>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98" name="【保健センター・保健所】&#10;一人当たり面積最大値テキスト">
          <a:extLst>
            <a:ext uri="{FF2B5EF4-FFF2-40B4-BE49-F238E27FC236}">
              <a16:creationId xmlns:a16="http://schemas.microsoft.com/office/drawing/2014/main" id="{751F2D2E-D253-4E75-8CFF-BDA0F00517B7}"/>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99" name="直線コネクタ 698">
          <a:extLst>
            <a:ext uri="{FF2B5EF4-FFF2-40B4-BE49-F238E27FC236}">
              <a16:creationId xmlns:a16="http://schemas.microsoft.com/office/drawing/2014/main" id="{B398A482-3360-4FDA-A78C-75426008BF89}"/>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700" name="【保健センター・保健所】&#10;一人当たり面積平均値テキスト">
          <a:extLst>
            <a:ext uri="{FF2B5EF4-FFF2-40B4-BE49-F238E27FC236}">
              <a16:creationId xmlns:a16="http://schemas.microsoft.com/office/drawing/2014/main" id="{254998FA-3B6B-465B-BDF0-863812C1A1AA}"/>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701" name="フローチャート: 判断 700">
          <a:extLst>
            <a:ext uri="{FF2B5EF4-FFF2-40B4-BE49-F238E27FC236}">
              <a16:creationId xmlns:a16="http://schemas.microsoft.com/office/drawing/2014/main" id="{EE946828-E51C-4589-8F14-E0612AED2EA5}"/>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702" name="フローチャート: 判断 701">
          <a:extLst>
            <a:ext uri="{FF2B5EF4-FFF2-40B4-BE49-F238E27FC236}">
              <a16:creationId xmlns:a16="http://schemas.microsoft.com/office/drawing/2014/main" id="{404F8F55-B913-4904-97DA-E9A9C284E6AF}"/>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703" name="フローチャート: 判断 702">
          <a:extLst>
            <a:ext uri="{FF2B5EF4-FFF2-40B4-BE49-F238E27FC236}">
              <a16:creationId xmlns:a16="http://schemas.microsoft.com/office/drawing/2014/main" id="{62A213E4-ACCB-47D0-B91F-FB08A4308386}"/>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704" name="フローチャート: 判断 703">
          <a:extLst>
            <a:ext uri="{FF2B5EF4-FFF2-40B4-BE49-F238E27FC236}">
              <a16:creationId xmlns:a16="http://schemas.microsoft.com/office/drawing/2014/main" id="{D61F811D-D31B-4D10-BCC2-2E4B7789E997}"/>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705" name="フローチャート: 判断 704">
          <a:extLst>
            <a:ext uri="{FF2B5EF4-FFF2-40B4-BE49-F238E27FC236}">
              <a16:creationId xmlns:a16="http://schemas.microsoft.com/office/drawing/2014/main" id="{7C47828B-6B00-4A80-93F5-3E9A2C841553}"/>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8E6AA3C-0A49-4649-9EB6-E9827A902F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D84EFD5-5163-4D99-9366-2FCF75CF3E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A023D6C8-FDCF-433F-B28B-FE7C6B64F9A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BF0FD6D8-8352-4E48-BF40-8CF508FBBC0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19BB3DB1-E59E-4433-89AD-BF687E2C02B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70358</xdr:rowOff>
    </xdr:from>
    <xdr:to>
      <xdr:col>116</xdr:col>
      <xdr:colOff>114300</xdr:colOff>
      <xdr:row>62</xdr:row>
      <xdr:rowOff>508</xdr:rowOff>
    </xdr:to>
    <xdr:sp macro="" textlink="">
      <xdr:nvSpPr>
        <xdr:cNvPr id="711" name="楕円 710">
          <a:extLst>
            <a:ext uri="{FF2B5EF4-FFF2-40B4-BE49-F238E27FC236}">
              <a16:creationId xmlns:a16="http://schemas.microsoft.com/office/drawing/2014/main" id="{0C75CBEA-FB4B-465F-8F8D-592E1564536F}"/>
            </a:ext>
          </a:extLst>
        </xdr:cNvPr>
        <xdr:cNvSpPr/>
      </xdr:nvSpPr>
      <xdr:spPr>
        <a:xfrm>
          <a:off x="22110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93235</xdr:rowOff>
    </xdr:from>
    <xdr:ext cx="469744" cy="259045"/>
    <xdr:sp macro="" textlink="">
      <xdr:nvSpPr>
        <xdr:cNvPr id="712" name="【保健センター・保健所】&#10;一人当たり面積該当値テキスト">
          <a:extLst>
            <a:ext uri="{FF2B5EF4-FFF2-40B4-BE49-F238E27FC236}">
              <a16:creationId xmlns:a16="http://schemas.microsoft.com/office/drawing/2014/main" id="{1AA5EDF6-B45F-4EE3-8A15-D1D21B166FB9}"/>
            </a:ext>
          </a:extLst>
        </xdr:cNvPr>
        <xdr:cNvSpPr txBox="1"/>
      </xdr:nvSpPr>
      <xdr:spPr>
        <a:xfrm>
          <a:off x="22199600"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77216</xdr:rowOff>
    </xdr:from>
    <xdr:to>
      <xdr:col>112</xdr:col>
      <xdr:colOff>38100</xdr:colOff>
      <xdr:row>62</xdr:row>
      <xdr:rowOff>7366</xdr:rowOff>
    </xdr:to>
    <xdr:sp macro="" textlink="">
      <xdr:nvSpPr>
        <xdr:cNvPr id="713" name="楕円 712">
          <a:extLst>
            <a:ext uri="{FF2B5EF4-FFF2-40B4-BE49-F238E27FC236}">
              <a16:creationId xmlns:a16="http://schemas.microsoft.com/office/drawing/2014/main" id="{3C3E44A8-D8CC-44BC-B361-AF1C2533FD65}"/>
            </a:ext>
          </a:extLst>
        </xdr:cNvPr>
        <xdr:cNvSpPr/>
      </xdr:nvSpPr>
      <xdr:spPr>
        <a:xfrm>
          <a:off x="21272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121158</xdr:rowOff>
    </xdr:from>
    <xdr:to>
      <xdr:col>116</xdr:col>
      <xdr:colOff>63500</xdr:colOff>
      <xdr:row>61</xdr:row>
      <xdr:rowOff>128016</xdr:rowOff>
    </xdr:to>
    <xdr:cxnSp macro="">
      <xdr:nvCxnSpPr>
        <xdr:cNvPr id="714" name="直線コネクタ 713">
          <a:extLst>
            <a:ext uri="{FF2B5EF4-FFF2-40B4-BE49-F238E27FC236}">
              <a16:creationId xmlns:a16="http://schemas.microsoft.com/office/drawing/2014/main" id="{B0FEA728-1AB8-4B7A-9C62-F16ECF31A052}"/>
            </a:ext>
          </a:extLst>
        </xdr:cNvPr>
        <xdr:cNvCxnSpPr/>
      </xdr:nvCxnSpPr>
      <xdr:spPr>
        <a:xfrm flipV="1">
          <a:off x="21323300" y="1057960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84074</xdr:rowOff>
    </xdr:from>
    <xdr:to>
      <xdr:col>107</xdr:col>
      <xdr:colOff>101600</xdr:colOff>
      <xdr:row>62</xdr:row>
      <xdr:rowOff>14224</xdr:rowOff>
    </xdr:to>
    <xdr:sp macro="" textlink="">
      <xdr:nvSpPr>
        <xdr:cNvPr id="715" name="楕円 714">
          <a:extLst>
            <a:ext uri="{FF2B5EF4-FFF2-40B4-BE49-F238E27FC236}">
              <a16:creationId xmlns:a16="http://schemas.microsoft.com/office/drawing/2014/main" id="{3FD025A8-7DE5-4C15-A09D-2CCBB08B3882}"/>
            </a:ext>
          </a:extLst>
        </xdr:cNvPr>
        <xdr:cNvSpPr/>
      </xdr:nvSpPr>
      <xdr:spPr>
        <a:xfrm>
          <a:off x="20383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128016</xdr:rowOff>
    </xdr:from>
    <xdr:to>
      <xdr:col>111</xdr:col>
      <xdr:colOff>177800</xdr:colOff>
      <xdr:row>61</xdr:row>
      <xdr:rowOff>134874</xdr:rowOff>
    </xdr:to>
    <xdr:cxnSp macro="">
      <xdr:nvCxnSpPr>
        <xdr:cNvPr id="716" name="直線コネクタ 715">
          <a:extLst>
            <a:ext uri="{FF2B5EF4-FFF2-40B4-BE49-F238E27FC236}">
              <a16:creationId xmlns:a16="http://schemas.microsoft.com/office/drawing/2014/main" id="{A156CA27-C771-464D-BC4E-B516F063BA10}"/>
            </a:ext>
          </a:extLst>
        </xdr:cNvPr>
        <xdr:cNvCxnSpPr/>
      </xdr:nvCxnSpPr>
      <xdr:spPr>
        <a:xfrm flipV="1">
          <a:off x="20434300" y="105864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88646</xdr:rowOff>
    </xdr:from>
    <xdr:to>
      <xdr:col>102</xdr:col>
      <xdr:colOff>165100</xdr:colOff>
      <xdr:row>62</xdr:row>
      <xdr:rowOff>18796</xdr:rowOff>
    </xdr:to>
    <xdr:sp macro="" textlink="">
      <xdr:nvSpPr>
        <xdr:cNvPr id="717" name="楕円 716">
          <a:extLst>
            <a:ext uri="{FF2B5EF4-FFF2-40B4-BE49-F238E27FC236}">
              <a16:creationId xmlns:a16="http://schemas.microsoft.com/office/drawing/2014/main" id="{44F3C96E-ADDA-4E83-84D4-27CC28AAD867}"/>
            </a:ext>
          </a:extLst>
        </xdr:cNvPr>
        <xdr:cNvSpPr/>
      </xdr:nvSpPr>
      <xdr:spPr>
        <a:xfrm>
          <a:off x="19494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134874</xdr:rowOff>
    </xdr:from>
    <xdr:to>
      <xdr:col>107</xdr:col>
      <xdr:colOff>50800</xdr:colOff>
      <xdr:row>61</xdr:row>
      <xdr:rowOff>139446</xdr:rowOff>
    </xdr:to>
    <xdr:cxnSp macro="">
      <xdr:nvCxnSpPr>
        <xdr:cNvPr id="718" name="直線コネクタ 717">
          <a:extLst>
            <a:ext uri="{FF2B5EF4-FFF2-40B4-BE49-F238E27FC236}">
              <a16:creationId xmlns:a16="http://schemas.microsoft.com/office/drawing/2014/main" id="{BDCCA95A-A6C1-4061-86C8-CCA84A896770}"/>
            </a:ext>
          </a:extLst>
        </xdr:cNvPr>
        <xdr:cNvCxnSpPr/>
      </xdr:nvCxnSpPr>
      <xdr:spPr>
        <a:xfrm flipV="1">
          <a:off x="19545300" y="1059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19" name="楕円 718">
          <a:extLst>
            <a:ext uri="{FF2B5EF4-FFF2-40B4-BE49-F238E27FC236}">
              <a16:creationId xmlns:a16="http://schemas.microsoft.com/office/drawing/2014/main" id="{94839317-E6C4-40A4-89B0-291FC82895DE}"/>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139446</xdr:rowOff>
    </xdr:from>
    <xdr:to>
      <xdr:col>102</xdr:col>
      <xdr:colOff>114300</xdr:colOff>
      <xdr:row>61</xdr:row>
      <xdr:rowOff>148590</xdr:rowOff>
    </xdr:to>
    <xdr:cxnSp macro="">
      <xdr:nvCxnSpPr>
        <xdr:cNvPr id="720" name="直線コネクタ 719">
          <a:extLst>
            <a:ext uri="{FF2B5EF4-FFF2-40B4-BE49-F238E27FC236}">
              <a16:creationId xmlns:a16="http://schemas.microsoft.com/office/drawing/2014/main" id="{58EDFAA7-CDEA-4720-A49F-27803D2288BD}"/>
            </a:ext>
          </a:extLst>
        </xdr:cNvPr>
        <xdr:cNvCxnSpPr/>
      </xdr:nvCxnSpPr>
      <xdr:spPr>
        <a:xfrm flipV="1">
          <a:off x="18656300" y="10597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721" name="n_1aveValue【保健センター・保健所】&#10;一人当たり面積">
          <a:extLst>
            <a:ext uri="{FF2B5EF4-FFF2-40B4-BE49-F238E27FC236}">
              <a16:creationId xmlns:a16="http://schemas.microsoft.com/office/drawing/2014/main" id="{F9466ADA-CC30-4F88-84E1-9969EFF0EEB8}"/>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722" name="n_2aveValue【保健センター・保健所】&#10;一人当たり面積">
          <a:extLst>
            <a:ext uri="{FF2B5EF4-FFF2-40B4-BE49-F238E27FC236}">
              <a16:creationId xmlns:a16="http://schemas.microsoft.com/office/drawing/2014/main" id="{C2219181-21EB-4F7A-9634-7919851DFA43}"/>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723" name="n_3aveValue【保健センター・保健所】&#10;一人当たり面積">
          <a:extLst>
            <a:ext uri="{FF2B5EF4-FFF2-40B4-BE49-F238E27FC236}">
              <a16:creationId xmlns:a16="http://schemas.microsoft.com/office/drawing/2014/main" id="{DCC299D1-6F91-46AE-B3B1-0FF174235551}"/>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724" name="n_4aveValue【保健センター・保健所】&#10;一人当たり面積">
          <a:extLst>
            <a:ext uri="{FF2B5EF4-FFF2-40B4-BE49-F238E27FC236}">
              <a16:creationId xmlns:a16="http://schemas.microsoft.com/office/drawing/2014/main" id="{4F0D6C0C-526F-43D1-9153-91451BC368BC}"/>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169943</xdr:rowOff>
    </xdr:from>
    <xdr:ext cx="469744" cy="259045"/>
    <xdr:sp macro="" textlink="">
      <xdr:nvSpPr>
        <xdr:cNvPr id="725" name="n_1mainValue【保健センター・保健所】&#10;一人当たり面積">
          <a:extLst>
            <a:ext uri="{FF2B5EF4-FFF2-40B4-BE49-F238E27FC236}">
              <a16:creationId xmlns:a16="http://schemas.microsoft.com/office/drawing/2014/main" id="{A9D94748-B55E-4376-9303-F328B3BE2A8F}"/>
            </a:ext>
          </a:extLst>
        </xdr:cNvPr>
        <xdr:cNvSpPr txBox="1"/>
      </xdr:nvSpPr>
      <xdr:spPr>
        <a:xfrm>
          <a:off x="2107572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5351</xdr:rowOff>
    </xdr:from>
    <xdr:ext cx="469744" cy="259045"/>
    <xdr:sp macro="" textlink="">
      <xdr:nvSpPr>
        <xdr:cNvPr id="726" name="n_2mainValue【保健センター・保健所】&#10;一人当たり面積">
          <a:extLst>
            <a:ext uri="{FF2B5EF4-FFF2-40B4-BE49-F238E27FC236}">
              <a16:creationId xmlns:a16="http://schemas.microsoft.com/office/drawing/2014/main" id="{697550FE-4610-4D31-B59A-9C5E997A8C86}"/>
            </a:ext>
          </a:extLst>
        </xdr:cNvPr>
        <xdr:cNvSpPr txBox="1"/>
      </xdr:nvSpPr>
      <xdr:spPr>
        <a:xfrm>
          <a:off x="201994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9923</xdr:rowOff>
    </xdr:from>
    <xdr:ext cx="469744" cy="259045"/>
    <xdr:sp macro="" textlink="">
      <xdr:nvSpPr>
        <xdr:cNvPr id="727" name="n_3mainValue【保健センター・保健所】&#10;一人当たり面積">
          <a:extLst>
            <a:ext uri="{FF2B5EF4-FFF2-40B4-BE49-F238E27FC236}">
              <a16:creationId xmlns:a16="http://schemas.microsoft.com/office/drawing/2014/main" id="{90D96314-A0CA-4CBE-B050-B5C965C53F15}"/>
            </a:ext>
          </a:extLst>
        </xdr:cNvPr>
        <xdr:cNvSpPr txBox="1"/>
      </xdr:nvSpPr>
      <xdr:spPr>
        <a:xfrm>
          <a:off x="193104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8" name="n_4mainValue【保健センター・保健所】&#10;一人当たり面積">
          <a:extLst>
            <a:ext uri="{FF2B5EF4-FFF2-40B4-BE49-F238E27FC236}">
              <a16:creationId xmlns:a16="http://schemas.microsoft.com/office/drawing/2014/main" id="{8290AAC4-BAA6-460A-B521-B4AE416CB86C}"/>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D6B823EE-BD58-4F64-95BB-0F33DBECED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5EFC07BB-B1BE-4AB3-AF7C-0DB7DE2398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272D8DF1-52D7-437E-8881-58CCF71960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D00226C9-381C-4682-A843-1E1864856A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9A87805A-C487-4297-8208-82831477B5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6746528D-4B27-47C1-8CE1-113DD005A3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1747C26B-A0EC-4835-BE74-EDCB9BE47A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1D2E2CD8-BFDE-4512-AED1-93313A03F00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a:extLst>
            <a:ext uri="{FF2B5EF4-FFF2-40B4-BE49-F238E27FC236}">
              <a16:creationId xmlns:a16="http://schemas.microsoft.com/office/drawing/2014/main" id="{FAF2C2C3-2A08-4744-AAB9-BF0F3BB43DF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C6179295-6A64-4560-B019-54EF2F423FD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a:extLst>
            <a:ext uri="{FF2B5EF4-FFF2-40B4-BE49-F238E27FC236}">
              <a16:creationId xmlns:a16="http://schemas.microsoft.com/office/drawing/2014/main" id="{801D3BFA-BC88-4F95-92E6-C5EB109BF48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a:extLst>
            <a:ext uri="{FF2B5EF4-FFF2-40B4-BE49-F238E27FC236}">
              <a16:creationId xmlns:a16="http://schemas.microsoft.com/office/drawing/2014/main" id="{9BCBBBEF-D131-420F-BB38-2C2912E2C97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a:extLst>
            <a:ext uri="{FF2B5EF4-FFF2-40B4-BE49-F238E27FC236}">
              <a16:creationId xmlns:a16="http://schemas.microsoft.com/office/drawing/2014/main" id="{47C40EAC-168C-4E11-88FC-4BF9DAA84A6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a:extLst>
            <a:ext uri="{FF2B5EF4-FFF2-40B4-BE49-F238E27FC236}">
              <a16:creationId xmlns:a16="http://schemas.microsoft.com/office/drawing/2014/main" id="{40BE5368-7905-47E8-AFCC-72952AAC97E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a:extLst>
            <a:ext uri="{FF2B5EF4-FFF2-40B4-BE49-F238E27FC236}">
              <a16:creationId xmlns:a16="http://schemas.microsoft.com/office/drawing/2014/main" id="{7D693062-3E16-4413-A459-28E295BC3DE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a:extLst>
            <a:ext uri="{FF2B5EF4-FFF2-40B4-BE49-F238E27FC236}">
              <a16:creationId xmlns:a16="http://schemas.microsoft.com/office/drawing/2014/main" id="{114BCC40-5E32-4485-88A9-88259DEB3BC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a:extLst>
            <a:ext uri="{FF2B5EF4-FFF2-40B4-BE49-F238E27FC236}">
              <a16:creationId xmlns:a16="http://schemas.microsoft.com/office/drawing/2014/main" id="{1715EC54-719B-4F26-BCA0-AADCF0A070A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a:extLst>
            <a:ext uri="{FF2B5EF4-FFF2-40B4-BE49-F238E27FC236}">
              <a16:creationId xmlns:a16="http://schemas.microsoft.com/office/drawing/2014/main" id="{CCBF1747-A350-4DEC-A9FC-8B9FD7277C1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a:extLst>
            <a:ext uri="{FF2B5EF4-FFF2-40B4-BE49-F238E27FC236}">
              <a16:creationId xmlns:a16="http://schemas.microsoft.com/office/drawing/2014/main" id="{4B4E0639-E285-4CB3-94AE-7DB4230E8F3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a:extLst>
            <a:ext uri="{FF2B5EF4-FFF2-40B4-BE49-F238E27FC236}">
              <a16:creationId xmlns:a16="http://schemas.microsoft.com/office/drawing/2014/main" id="{6D90CEC0-9C16-481F-BC0E-F32A4857C8E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a:extLst>
            <a:ext uri="{FF2B5EF4-FFF2-40B4-BE49-F238E27FC236}">
              <a16:creationId xmlns:a16="http://schemas.microsoft.com/office/drawing/2014/main" id="{9D339169-B5FB-4A3F-AA31-1EF886F9F13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A13DEBB0-D514-4BB5-8FDE-112BBEF2079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a:extLst>
            <a:ext uri="{FF2B5EF4-FFF2-40B4-BE49-F238E27FC236}">
              <a16:creationId xmlns:a16="http://schemas.microsoft.com/office/drawing/2014/main" id="{2B0686A5-52D7-465D-9D1A-F2AD49722A3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1EBA8A94-E844-416F-AC5D-0FAB61266EE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753" name="直線コネクタ 752">
          <a:extLst>
            <a:ext uri="{FF2B5EF4-FFF2-40B4-BE49-F238E27FC236}">
              <a16:creationId xmlns:a16="http://schemas.microsoft.com/office/drawing/2014/main" id="{3C084381-6BC1-4F3C-94F3-CC5B98DE4FAD}"/>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4AE3D0E1-0AE0-43D7-B46A-333ACA0E554F}"/>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755" name="直線コネクタ 754">
          <a:extLst>
            <a:ext uri="{FF2B5EF4-FFF2-40B4-BE49-F238E27FC236}">
              <a16:creationId xmlns:a16="http://schemas.microsoft.com/office/drawing/2014/main" id="{A7731EF7-DDBD-4692-9811-7BE7E65543A3}"/>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9C71561A-ACC0-4BAE-8C8B-500D620A8591}"/>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7" name="直線コネクタ 756">
          <a:extLst>
            <a:ext uri="{FF2B5EF4-FFF2-40B4-BE49-F238E27FC236}">
              <a16:creationId xmlns:a16="http://schemas.microsoft.com/office/drawing/2014/main" id="{4F9D7A75-FA11-483F-9E1A-B2530F4AAFDA}"/>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AF9A55DA-7E99-4E80-83DA-C999BD904CD6}"/>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59" name="フローチャート: 判断 758">
          <a:extLst>
            <a:ext uri="{FF2B5EF4-FFF2-40B4-BE49-F238E27FC236}">
              <a16:creationId xmlns:a16="http://schemas.microsoft.com/office/drawing/2014/main" id="{60F27A9D-0E83-4266-AE5A-603CDB400D3E}"/>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60" name="フローチャート: 判断 759">
          <a:extLst>
            <a:ext uri="{FF2B5EF4-FFF2-40B4-BE49-F238E27FC236}">
              <a16:creationId xmlns:a16="http://schemas.microsoft.com/office/drawing/2014/main" id="{F34BCE3D-3A4C-4016-9DCA-0A6254478827}"/>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761" name="フローチャート: 判断 760">
          <a:extLst>
            <a:ext uri="{FF2B5EF4-FFF2-40B4-BE49-F238E27FC236}">
              <a16:creationId xmlns:a16="http://schemas.microsoft.com/office/drawing/2014/main" id="{A0401DC5-992C-462A-AE02-58D46A2D0AB2}"/>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62" name="フローチャート: 判断 761">
          <a:extLst>
            <a:ext uri="{FF2B5EF4-FFF2-40B4-BE49-F238E27FC236}">
              <a16:creationId xmlns:a16="http://schemas.microsoft.com/office/drawing/2014/main" id="{D0051AC2-0E91-4199-BC87-3A8CA77E0769}"/>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763" name="フローチャート: 判断 762">
          <a:extLst>
            <a:ext uri="{FF2B5EF4-FFF2-40B4-BE49-F238E27FC236}">
              <a16:creationId xmlns:a16="http://schemas.microsoft.com/office/drawing/2014/main" id="{6A63DA2A-E3C3-45FB-BD64-25006830F92B}"/>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42C7F91-A3D6-43D6-9310-9F29308D27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C2666BFA-62B7-428B-8E94-84D9305D27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EDE4976C-D406-4EAD-8831-226C783FDF7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3313D121-8556-4332-AC1D-98CECA69BD5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830746E2-46D0-4310-93FA-05989C36276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31114</xdr:rowOff>
    </xdr:from>
    <xdr:to>
      <xdr:col>85</xdr:col>
      <xdr:colOff>177800</xdr:colOff>
      <xdr:row>82</xdr:row>
      <xdr:rowOff>132714</xdr:rowOff>
    </xdr:to>
    <xdr:sp macro="" textlink="">
      <xdr:nvSpPr>
        <xdr:cNvPr id="769" name="楕円 768">
          <a:extLst>
            <a:ext uri="{FF2B5EF4-FFF2-40B4-BE49-F238E27FC236}">
              <a16:creationId xmlns:a16="http://schemas.microsoft.com/office/drawing/2014/main" id="{F384F7F2-17C3-4ACB-BCF7-C0D70187CA9F}"/>
            </a:ext>
          </a:extLst>
        </xdr:cNvPr>
        <xdr:cNvSpPr/>
      </xdr:nvSpPr>
      <xdr:spPr>
        <a:xfrm>
          <a:off x="16268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53991</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5A8A3FE5-FAC0-488A-BE7A-196EC2C04146}"/>
            </a:ext>
          </a:extLst>
        </xdr:cNvPr>
        <xdr:cNvSpPr txBox="1"/>
      </xdr:nvSpPr>
      <xdr:spPr>
        <a:xfrm>
          <a:off x="16357600"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153036</xdr:rowOff>
    </xdr:from>
    <xdr:to>
      <xdr:col>81</xdr:col>
      <xdr:colOff>101600</xdr:colOff>
      <xdr:row>82</xdr:row>
      <xdr:rowOff>83186</xdr:rowOff>
    </xdr:to>
    <xdr:sp macro="" textlink="">
      <xdr:nvSpPr>
        <xdr:cNvPr id="771" name="楕円 770">
          <a:extLst>
            <a:ext uri="{FF2B5EF4-FFF2-40B4-BE49-F238E27FC236}">
              <a16:creationId xmlns:a16="http://schemas.microsoft.com/office/drawing/2014/main" id="{482400D8-67BD-4F49-B8A4-994617A5E3AF}"/>
            </a:ext>
          </a:extLst>
        </xdr:cNvPr>
        <xdr:cNvSpPr/>
      </xdr:nvSpPr>
      <xdr:spPr>
        <a:xfrm>
          <a:off x="1543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32386</xdr:rowOff>
    </xdr:from>
    <xdr:to>
      <xdr:col>85</xdr:col>
      <xdr:colOff>127000</xdr:colOff>
      <xdr:row>82</xdr:row>
      <xdr:rowOff>81914</xdr:rowOff>
    </xdr:to>
    <xdr:cxnSp macro="">
      <xdr:nvCxnSpPr>
        <xdr:cNvPr id="772" name="直線コネクタ 771">
          <a:extLst>
            <a:ext uri="{FF2B5EF4-FFF2-40B4-BE49-F238E27FC236}">
              <a16:creationId xmlns:a16="http://schemas.microsoft.com/office/drawing/2014/main" id="{2427292E-9885-44E9-B35B-015D7DE14D9A}"/>
            </a:ext>
          </a:extLst>
        </xdr:cNvPr>
        <xdr:cNvCxnSpPr/>
      </xdr:nvCxnSpPr>
      <xdr:spPr>
        <a:xfrm>
          <a:off x="15481300" y="140912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73" name="楕円 772">
          <a:extLst>
            <a:ext uri="{FF2B5EF4-FFF2-40B4-BE49-F238E27FC236}">
              <a16:creationId xmlns:a16="http://schemas.microsoft.com/office/drawing/2014/main" id="{8527FA3A-E4F6-4289-90BB-3EC429DCB531}"/>
            </a:ext>
          </a:extLst>
        </xdr:cNvPr>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32386</xdr:rowOff>
    </xdr:to>
    <xdr:cxnSp macro="">
      <xdr:nvCxnSpPr>
        <xdr:cNvPr id="774" name="直線コネクタ 773">
          <a:extLst>
            <a:ext uri="{FF2B5EF4-FFF2-40B4-BE49-F238E27FC236}">
              <a16:creationId xmlns:a16="http://schemas.microsoft.com/office/drawing/2014/main" id="{773BCC97-FB4C-4B89-9A76-EBED06E8CC28}"/>
            </a:ext>
          </a:extLst>
        </xdr:cNvPr>
        <xdr:cNvCxnSpPr/>
      </xdr:nvCxnSpPr>
      <xdr:spPr>
        <a:xfrm>
          <a:off x="14592300" y="140398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53975</xdr:rowOff>
    </xdr:from>
    <xdr:to>
      <xdr:col>72</xdr:col>
      <xdr:colOff>38100</xdr:colOff>
      <xdr:row>81</xdr:row>
      <xdr:rowOff>155575</xdr:rowOff>
    </xdr:to>
    <xdr:sp macro="" textlink="">
      <xdr:nvSpPr>
        <xdr:cNvPr id="775" name="楕円 774">
          <a:extLst>
            <a:ext uri="{FF2B5EF4-FFF2-40B4-BE49-F238E27FC236}">
              <a16:creationId xmlns:a16="http://schemas.microsoft.com/office/drawing/2014/main" id="{B4E2708F-D40E-44F0-A675-93CA2BECB277}"/>
            </a:ext>
          </a:extLst>
        </xdr:cNvPr>
        <xdr:cNvSpPr/>
      </xdr:nvSpPr>
      <xdr:spPr>
        <a:xfrm>
          <a:off x="13652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104775</xdr:rowOff>
    </xdr:from>
    <xdr:to>
      <xdr:col>76</xdr:col>
      <xdr:colOff>114300</xdr:colOff>
      <xdr:row>81</xdr:row>
      <xdr:rowOff>152400</xdr:rowOff>
    </xdr:to>
    <xdr:cxnSp macro="">
      <xdr:nvCxnSpPr>
        <xdr:cNvPr id="776" name="直線コネクタ 775">
          <a:extLst>
            <a:ext uri="{FF2B5EF4-FFF2-40B4-BE49-F238E27FC236}">
              <a16:creationId xmlns:a16="http://schemas.microsoft.com/office/drawing/2014/main" id="{FD9255CC-6BD9-412D-A090-3230C75F808E}"/>
            </a:ext>
          </a:extLst>
        </xdr:cNvPr>
        <xdr:cNvCxnSpPr/>
      </xdr:nvCxnSpPr>
      <xdr:spPr>
        <a:xfrm>
          <a:off x="13703300" y="139922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777" name="楕円 776">
          <a:extLst>
            <a:ext uri="{FF2B5EF4-FFF2-40B4-BE49-F238E27FC236}">
              <a16:creationId xmlns:a16="http://schemas.microsoft.com/office/drawing/2014/main" id="{05D6C81C-3371-4A89-A8FD-91005BB6F989}"/>
            </a:ext>
          </a:extLst>
        </xdr:cNvPr>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81</xdr:row>
      <xdr:rowOff>104775</xdr:rowOff>
    </xdr:to>
    <xdr:cxnSp macro="">
      <xdr:nvCxnSpPr>
        <xdr:cNvPr id="778" name="直線コネクタ 777">
          <a:extLst>
            <a:ext uri="{FF2B5EF4-FFF2-40B4-BE49-F238E27FC236}">
              <a16:creationId xmlns:a16="http://schemas.microsoft.com/office/drawing/2014/main" id="{516D4683-2095-46E4-8514-9EEEF7F008D8}"/>
            </a:ext>
          </a:extLst>
        </xdr:cNvPr>
        <xdr:cNvCxnSpPr/>
      </xdr:nvCxnSpPr>
      <xdr:spPr>
        <a:xfrm>
          <a:off x="12814300" y="139369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779" name="n_1aveValue【消防施設】&#10;有形固定資産減価償却率">
          <a:extLst>
            <a:ext uri="{FF2B5EF4-FFF2-40B4-BE49-F238E27FC236}">
              <a16:creationId xmlns:a16="http://schemas.microsoft.com/office/drawing/2014/main" id="{F8FB73BF-149A-4B89-9CEE-554A775BA8A6}"/>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780" name="n_2aveValue【消防施設】&#10;有形固定資産減価償却率">
          <a:extLst>
            <a:ext uri="{FF2B5EF4-FFF2-40B4-BE49-F238E27FC236}">
              <a16:creationId xmlns:a16="http://schemas.microsoft.com/office/drawing/2014/main" id="{80C958CD-9A0A-43A0-A947-8017BE7512D8}"/>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81" name="n_3aveValue【消防施設】&#10;有形固定資産減価償却率">
          <a:extLst>
            <a:ext uri="{FF2B5EF4-FFF2-40B4-BE49-F238E27FC236}">
              <a16:creationId xmlns:a16="http://schemas.microsoft.com/office/drawing/2014/main" id="{3A07FB3F-826D-4973-BA6B-E49685D16D75}"/>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782" name="n_4aveValue【消防施設】&#10;有形固定資産減価償却率">
          <a:extLst>
            <a:ext uri="{FF2B5EF4-FFF2-40B4-BE49-F238E27FC236}">
              <a16:creationId xmlns:a16="http://schemas.microsoft.com/office/drawing/2014/main" id="{5E9D0DB7-320E-4110-A8D0-ED14BE3848FD}"/>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99713</xdr:rowOff>
    </xdr:from>
    <xdr:ext cx="405111" cy="259045"/>
    <xdr:sp macro="" textlink="">
      <xdr:nvSpPr>
        <xdr:cNvPr id="783" name="n_1mainValue【消防施設】&#10;有形固定資産減価償却率">
          <a:extLst>
            <a:ext uri="{FF2B5EF4-FFF2-40B4-BE49-F238E27FC236}">
              <a16:creationId xmlns:a16="http://schemas.microsoft.com/office/drawing/2014/main" id="{B6A6953A-7EE1-4162-8500-E3D66AD8A50D}"/>
            </a:ext>
          </a:extLst>
        </xdr:cNvPr>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84" name="n_2mainValue【消防施設】&#10;有形固定資産減価償却率">
          <a:extLst>
            <a:ext uri="{FF2B5EF4-FFF2-40B4-BE49-F238E27FC236}">
              <a16:creationId xmlns:a16="http://schemas.microsoft.com/office/drawing/2014/main" id="{CA8EF16F-9A13-4269-A8EE-0299CB42D903}"/>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652</xdr:rowOff>
    </xdr:from>
    <xdr:ext cx="405111" cy="259045"/>
    <xdr:sp macro="" textlink="">
      <xdr:nvSpPr>
        <xdr:cNvPr id="785" name="n_3mainValue【消防施設】&#10;有形固定資産減価償却率">
          <a:extLst>
            <a:ext uri="{FF2B5EF4-FFF2-40B4-BE49-F238E27FC236}">
              <a16:creationId xmlns:a16="http://schemas.microsoft.com/office/drawing/2014/main" id="{C129607B-DB8C-45EE-B557-9099B94353AB}"/>
            </a:ext>
          </a:extLst>
        </xdr:cNvPr>
        <xdr:cNvSpPr txBox="1"/>
      </xdr:nvSpPr>
      <xdr:spPr>
        <a:xfrm>
          <a:off x="13500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786" name="n_4mainValue【消防施設】&#10;有形固定資産減価償却率">
          <a:extLst>
            <a:ext uri="{FF2B5EF4-FFF2-40B4-BE49-F238E27FC236}">
              <a16:creationId xmlns:a16="http://schemas.microsoft.com/office/drawing/2014/main" id="{18BA5F2C-E1E1-453E-A748-8402D9CE1A31}"/>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41DC9AF1-F6CA-4723-B1EF-B4BAC5A0FE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70CA9A00-C8D8-4BA0-910D-FB7B385D7A8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E7E25C75-75A6-4FCA-9435-D9C22D149D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4FC775B2-5CC3-4992-94E8-8D913D0849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917CC15A-5E49-41E8-800A-1A80B4BD25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BC2887E2-8877-44FB-A484-F021309D82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4BD9027A-6D14-4ED2-AA1A-A6F881C07B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88E67EF4-F3A4-455B-B3A8-8C80F95B783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80034532-7BAD-4C3F-AA64-0972A379887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47ADF6D5-456B-424C-B05F-C9E70831B6F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E4823263-B55F-4E8B-AE10-66A2ABAE403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1A8885BA-E3E9-41FA-A182-123FB19E8D7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4015A7F6-95A9-401C-8EB9-95613060696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A9B04BF8-AB73-4617-972B-6D9FA252909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42BC403B-B81A-45B2-B549-99898283A5A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1A0936C5-173F-4A97-B1A1-429B63CD99A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8DEF0215-7664-4CE5-A57A-F7BB2CFA073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D266AB72-B7A1-4C1F-B1EB-6642D587D13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3B166034-4716-47A9-B03E-CD33798102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D15E05CA-3856-4B5E-97C4-7F5906EF1F3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2311141C-6D42-4740-A9CA-FDD52C8385D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808" name="直線コネクタ 807">
          <a:extLst>
            <a:ext uri="{FF2B5EF4-FFF2-40B4-BE49-F238E27FC236}">
              <a16:creationId xmlns:a16="http://schemas.microsoft.com/office/drawing/2014/main" id="{A1EA3129-840E-452C-8810-9B8C60FBBB18}"/>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809" name="【消防施設】&#10;一人当たり面積最小値テキスト">
          <a:extLst>
            <a:ext uri="{FF2B5EF4-FFF2-40B4-BE49-F238E27FC236}">
              <a16:creationId xmlns:a16="http://schemas.microsoft.com/office/drawing/2014/main" id="{6A6C83D6-3758-4565-9E74-BD8939EC296C}"/>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810" name="直線コネクタ 809">
          <a:extLst>
            <a:ext uri="{FF2B5EF4-FFF2-40B4-BE49-F238E27FC236}">
              <a16:creationId xmlns:a16="http://schemas.microsoft.com/office/drawing/2014/main" id="{0797AF9F-F809-425C-A758-867258512D13}"/>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811" name="【消防施設】&#10;一人当たり面積最大値テキスト">
          <a:extLst>
            <a:ext uri="{FF2B5EF4-FFF2-40B4-BE49-F238E27FC236}">
              <a16:creationId xmlns:a16="http://schemas.microsoft.com/office/drawing/2014/main" id="{A55B7166-41B0-4741-AD67-CB5CDF591E07}"/>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812" name="直線コネクタ 811">
          <a:extLst>
            <a:ext uri="{FF2B5EF4-FFF2-40B4-BE49-F238E27FC236}">
              <a16:creationId xmlns:a16="http://schemas.microsoft.com/office/drawing/2014/main" id="{63183FC7-1388-4AAD-A1CF-2AB7AC7ABC0A}"/>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813" name="【消防施設】&#10;一人当たり面積平均値テキスト">
          <a:extLst>
            <a:ext uri="{FF2B5EF4-FFF2-40B4-BE49-F238E27FC236}">
              <a16:creationId xmlns:a16="http://schemas.microsoft.com/office/drawing/2014/main" id="{92088650-DD28-4E4D-AB7F-D5460B0B644C}"/>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814" name="フローチャート: 判断 813">
          <a:extLst>
            <a:ext uri="{FF2B5EF4-FFF2-40B4-BE49-F238E27FC236}">
              <a16:creationId xmlns:a16="http://schemas.microsoft.com/office/drawing/2014/main" id="{A12BC31F-1796-4E27-B9E1-FD70F4A43DAA}"/>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815" name="フローチャート: 判断 814">
          <a:extLst>
            <a:ext uri="{FF2B5EF4-FFF2-40B4-BE49-F238E27FC236}">
              <a16:creationId xmlns:a16="http://schemas.microsoft.com/office/drawing/2014/main" id="{46C8D785-30C0-4B2F-A591-FFA34782A1BB}"/>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816" name="フローチャート: 判断 815">
          <a:extLst>
            <a:ext uri="{FF2B5EF4-FFF2-40B4-BE49-F238E27FC236}">
              <a16:creationId xmlns:a16="http://schemas.microsoft.com/office/drawing/2014/main" id="{0BAE3305-2EA9-425D-9814-3374806D3039}"/>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817" name="フローチャート: 判断 816">
          <a:extLst>
            <a:ext uri="{FF2B5EF4-FFF2-40B4-BE49-F238E27FC236}">
              <a16:creationId xmlns:a16="http://schemas.microsoft.com/office/drawing/2014/main" id="{AFD1589C-37C5-49CD-936B-DC7D8AB38788}"/>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18" name="フローチャート: 判断 817">
          <a:extLst>
            <a:ext uri="{FF2B5EF4-FFF2-40B4-BE49-F238E27FC236}">
              <a16:creationId xmlns:a16="http://schemas.microsoft.com/office/drawing/2014/main" id="{BD1C33BF-D72D-4F05-BA18-889D9F6FC80A}"/>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23307C8-7A87-427D-A260-02E460D60E1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E478EAD-CCD8-4A1F-9EEF-136BFDD31B7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F78A95DB-A4BB-4DE6-A678-1E1C343E43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4CACBF83-8C36-4D1E-ABFB-82957EA7574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E9D59C3E-45C6-42E3-A68C-757C2C9679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166523</xdr:rowOff>
    </xdr:from>
    <xdr:to>
      <xdr:col>116</xdr:col>
      <xdr:colOff>114300</xdr:colOff>
      <xdr:row>85</xdr:row>
      <xdr:rowOff>96673</xdr:rowOff>
    </xdr:to>
    <xdr:sp macro="" textlink="">
      <xdr:nvSpPr>
        <xdr:cNvPr id="824" name="楕円 823">
          <a:extLst>
            <a:ext uri="{FF2B5EF4-FFF2-40B4-BE49-F238E27FC236}">
              <a16:creationId xmlns:a16="http://schemas.microsoft.com/office/drawing/2014/main" id="{2245BC9B-21AE-4833-A96C-97EC4B3CB94C}"/>
            </a:ext>
          </a:extLst>
        </xdr:cNvPr>
        <xdr:cNvSpPr/>
      </xdr:nvSpPr>
      <xdr:spPr>
        <a:xfrm>
          <a:off x="22110700" y="145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17950</xdr:rowOff>
    </xdr:from>
    <xdr:ext cx="469744" cy="259045"/>
    <xdr:sp macro="" textlink="">
      <xdr:nvSpPr>
        <xdr:cNvPr id="825" name="【消防施設】&#10;一人当たり面積該当値テキスト">
          <a:extLst>
            <a:ext uri="{FF2B5EF4-FFF2-40B4-BE49-F238E27FC236}">
              <a16:creationId xmlns:a16="http://schemas.microsoft.com/office/drawing/2014/main" id="{2481FCE6-19B3-4371-BCDD-9D6A0983F5CC}"/>
            </a:ext>
          </a:extLst>
        </xdr:cNvPr>
        <xdr:cNvSpPr txBox="1"/>
      </xdr:nvSpPr>
      <xdr:spPr>
        <a:xfrm>
          <a:off x="22199600" y="144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169723</xdr:rowOff>
    </xdr:from>
    <xdr:to>
      <xdr:col>112</xdr:col>
      <xdr:colOff>38100</xdr:colOff>
      <xdr:row>85</xdr:row>
      <xdr:rowOff>99873</xdr:rowOff>
    </xdr:to>
    <xdr:sp macro="" textlink="">
      <xdr:nvSpPr>
        <xdr:cNvPr id="826" name="楕円 825">
          <a:extLst>
            <a:ext uri="{FF2B5EF4-FFF2-40B4-BE49-F238E27FC236}">
              <a16:creationId xmlns:a16="http://schemas.microsoft.com/office/drawing/2014/main" id="{2BF74A26-FE30-4FEF-9CC1-448D535D3727}"/>
            </a:ext>
          </a:extLst>
        </xdr:cNvPr>
        <xdr:cNvSpPr/>
      </xdr:nvSpPr>
      <xdr:spPr>
        <a:xfrm>
          <a:off x="21272500" y="145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45873</xdr:rowOff>
    </xdr:from>
    <xdr:to>
      <xdr:col>116</xdr:col>
      <xdr:colOff>63500</xdr:colOff>
      <xdr:row>85</xdr:row>
      <xdr:rowOff>49073</xdr:rowOff>
    </xdr:to>
    <xdr:cxnSp macro="">
      <xdr:nvCxnSpPr>
        <xdr:cNvPr id="827" name="直線コネクタ 826">
          <a:extLst>
            <a:ext uri="{FF2B5EF4-FFF2-40B4-BE49-F238E27FC236}">
              <a16:creationId xmlns:a16="http://schemas.microsoft.com/office/drawing/2014/main" id="{8B071D3D-2D22-4281-A928-FB847DC94969}"/>
            </a:ext>
          </a:extLst>
        </xdr:cNvPr>
        <xdr:cNvCxnSpPr/>
      </xdr:nvCxnSpPr>
      <xdr:spPr>
        <a:xfrm flipV="1">
          <a:off x="21323300" y="1461912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xdr:rowOff>
    </xdr:from>
    <xdr:to>
      <xdr:col>107</xdr:col>
      <xdr:colOff>101600</xdr:colOff>
      <xdr:row>85</xdr:row>
      <xdr:rowOff>103073</xdr:rowOff>
    </xdr:to>
    <xdr:sp macro="" textlink="">
      <xdr:nvSpPr>
        <xdr:cNvPr id="828" name="楕円 827">
          <a:extLst>
            <a:ext uri="{FF2B5EF4-FFF2-40B4-BE49-F238E27FC236}">
              <a16:creationId xmlns:a16="http://schemas.microsoft.com/office/drawing/2014/main" id="{BC16B721-92B6-45BB-9979-8AF36CBE19B1}"/>
            </a:ext>
          </a:extLst>
        </xdr:cNvPr>
        <xdr:cNvSpPr/>
      </xdr:nvSpPr>
      <xdr:spPr>
        <a:xfrm>
          <a:off x="20383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49073</xdr:rowOff>
    </xdr:from>
    <xdr:to>
      <xdr:col>111</xdr:col>
      <xdr:colOff>177800</xdr:colOff>
      <xdr:row>85</xdr:row>
      <xdr:rowOff>52273</xdr:rowOff>
    </xdr:to>
    <xdr:cxnSp macro="">
      <xdr:nvCxnSpPr>
        <xdr:cNvPr id="829" name="直線コネクタ 828">
          <a:extLst>
            <a:ext uri="{FF2B5EF4-FFF2-40B4-BE49-F238E27FC236}">
              <a16:creationId xmlns:a16="http://schemas.microsoft.com/office/drawing/2014/main" id="{08CFFAA7-C1BA-4CB5-B85B-A421DA3CE3E7}"/>
            </a:ext>
          </a:extLst>
        </xdr:cNvPr>
        <xdr:cNvCxnSpPr/>
      </xdr:nvCxnSpPr>
      <xdr:spPr>
        <a:xfrm flipV="1">
          <a:off x="20434300" y="1462232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3759</xdr:rowOff>
    </xdr:from>
    <xdr:to>
      <xdr:col>102</xdr:col>
      <xdr:colOff>165100</xdr:colOff>
      <xdr:row>85</xdr:row>
      <xdr:rowOff>105359</xdr:rowOff>
    </xdr:to>
    <xdr:sp macro="" textlink="">
      <xdr:nvSpPr>
        <xdr:cNvPr id="830" name="楕円 829">
          <a:extLst>
            <a:ext uri="{FF2B5EF4-FFF2-40B4-BE49-F238E27FC236}">
              <a16:creationId xmlns:a16="http://schemas.microsoft.com/office/drawing/2014/main" id="{245DA014-E0BB-4FE9-ACAD-3D19BAFF0135}"/>
            </a:ext>
          </a:extLst>
        </xdr:cNvPr>
        <xdr:cNvSpPr/>
      </xdr:nvSpPr>
      <xdr:spPr>
        <a:xfrm>
          <a:off x="19494500" y="14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52273</xdr:rowOff>
    </xdr:from>
    <xdr:to>
      <xdr:col>107</xdr:col>
      <xdr:colOff>50800</xdr:colOff>
      <xdr:row>85</xdr:row>
      <xdr:rowOff>54559</xdr:rowOff>
    </xdr:to>
    <xdr:cxnSp macro="">
      <xdr:nvCxnSpPr>
        <xdr:cNvPr id="831" name="直線コネクタ 830">
          <a:extLst>
            <a:ext uri="{FF2B5EF4-FFF2-40B4-BE49-F238E27FC236}">
              <a16:creationId xmlns:a16="http://schemas.microsoft.com/office/drawing/2014/main" id="{1306A3D0-52FB-44EF-947F-9A3F98339AB9}"/>
            </a:ext>
          </a:extLst>
        </xdr:cNvPr>
        <xdr:cNvCxnSpPr/>
      </xdr:nvCxnSpPr>
      <xdr:spPr>
        <a:xfrm flipV="1">
          <a:off x="19545300" y="146255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6502</xdr:rowOff>
    </xdr:from>
    <xdr:to>
      <xdr:col>98</xdr:col>
      <xdr:colOff>38100</xdr:colOff>
      <xdr:row>85</xdr:row>
      <xdr:rowOff>108102</xdr:rowOff>
    </xdr:to>
    <xdr:sp macro="" textlink="">
      <xdr:nvSpPr>
        <xdr:cNvPr id="832" name="楕円 831">
          <a:extLst>
            <a:ext uri="{FF2B5EF4-FFF2-40B4-BE49-F238E27FC236}">
              <a16:creationId xmlns:a16="http://schemas.microsoft.com/office/drawing/2014/main" id="{20729F03-DBA6-4561-8E05-DB2D7CA3C7AF}"/>
            </a:ext>
          </a:extLst>
        </xdr:cNvPr>
        <xdr:cNvSpPr/>
      </xdr:nvSpPr>
      <xdr:spPr>
        <a:xfrm>
          <a:off x="186055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54559</xdr:rowOff>
    </xdr:from>
    <xdr:to>
      <xdr:col>102</xdr:col>
      <xdr:colOff>114300</xdr:colOff>
      <xdr:row>85</xdr:row>
      <xdr:rowOff>57302</xdr:rowOff>
    </xdr:to>
    <xdr:cxnSp macro="">
      <xdr:nvCxnSpPr>
        <xdr:cNvPr id="833" name="直線コネクタ 832">
          <a:extLst>
            <a:ext uri="{FF2B5EF4-FFF2-40B4-BE49-F238E27FC236}">
              <a16:creationId xmlns:a16="http://schemas.microsoft.com/office/drawing/2014/main" id="{1A71D621-3913-442D-ABB5-5C9CB3B63A3C}"/>
            </a:ext>
          </a:extLst>
        </xdr:cNvPr>
        <xdr:cNvCxnSpPr/>
      </xdr:nvCxnSpPr>
      <xdr:spPr>
        <a:xfrm flipV="1">
          <a:off x="18656300" y="1462780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834" name="n_1aveValue【消防施設】&#10;一人当たり面積">
          <a:extLst>
            <a:ext uri="{FF2B5EF4-FFF2-40B4-BE49-F238E27FC236}">
              <a16:creationId xmlns:a16="http://schemas.microsoft.com/office/drawing/2014/main" id="{8DE932C1-3579-47E4-A5A9-CF27F9F2648B}"/>
            </a:ext>
          </a:extLst>
        </xdr:cNvPr>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835" name="n_2aveValue【消防施設】&#10;一人当たり面積">
          <a:extLst>
            <a:ext uri="{FF2B5EF4-FFF2-40B4-BE49-F238E27FC236}">
              <a16:creationId xmlns:a16="http://schemas.microsoft.com/office/drawing/2014/main" id="{BD82B297-7289-40BC-821F-159C497B420B}"/>
            </a:ext>
          </a:extLst>
        </xdr:cNvPr>
        <xdr:cNvSpPr txBox="1"/>
      </xdr:nvSpPr>
      <xdr:spPr>
        <a:xfrm>
          <a:off x="201994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836" name="n_3aveValue【消防施設】&#10;一人当たり面積">
          <a:extLst>
            <a:ext uri="{FF2B5EF4-FFF2-40B4-BE49-F238E27FC236}">
              <a16:creationId xmlns:a16="http://schemas.microsoft.com/office/drawing/2014/main" id="{A2FD47B8-B909-4AB4-AF29-CAFCB93B02C4}"/>
            </a:ext>
          </a:extLst>
        </xdr:cNvPr>
        <xdr:cNvSpPr txBox="1"/>
      </xdr:nvSpPr>
      <xdr:spPr>
        <a:xfrm>
          <a:off x="19310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37" name="n_4aveValue【消防施設】&#10;一人当たり面積">
          <a:extLst>
            <a:ext uri="{FF2B5EF4-FFF2-40B4-BE49-F238E27FC236}">
              <a16:creationId xmlns:a16="http://schemas.microsoft.com/office/drawing/2014/main" id="{1DCF19FE-A4A2-40F4-BFE3-86D63267C6D4}"/>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116400</xdr:rowOff>
    </xdr:from>
    <xdr:ext cx="469744" cy="259045"/>
    <xdr:sp macro="" textlink="">
      <xdr:nvSpPr>
        <xdr:cNvPr id="838" name="n_1mainValue【消防施設】&#10;一人当たり面積">
          <a:extLst>
            <a:ext uri="{FF2B5EF4-FFF2-40B4-BE49-F238E27FC236}">
              <a16:creationId xmlns:a16="http://schemas.microsoft.com/office/drawing/2014/main" id="{15968E19-F99A-4750-B828-EC293303BFB0}"/>
            </a:ext>
          </a:extLst>
        </xdr:cNvPr>
        <xdr:cNvSpPr txBox="1"/>
      </xdr:nvSpPr>
      <xdr:spPr>
        <a:xfrm>
          <a:off x="21075727" y="1434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119600</xdr:rowOff>
    </xdr:from>
    <xdr:ext cx="469744" cy="259045"/>
    <xdr:sp macro="" textlink="">
      <xdr:nvSpPr>
        <xdr:cNvPr id="839" name="n_2mainValue【消防施設】&#10;一人当たり面積">
          <a:extLst>
            <a:ext uri="{FF2B5EF4-FFF2-40B4-BE49-F238E27FC236}">
              <a16:creationId xmlns:a16="http://schemas.microsoft.com/office/drawing/2014/main" id="{1EDA5BE7-BDE0-4606-B842-5E92D4550623}"/>
            </a:ext>
          </a:extLst>
        </xdr:cNvPr>
        <xdr:cNvSpPr txBox="1"/>
      </xdr:nvSpPr>
      <xdr:spPr>
        <a:xfrm>
          <a:off x="20199427" y="1434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121886</xdr:rowOff>
    </xdr:from>
    <xdr:ext cx="469744" cy="259045"/>
    <xdr:sp macro="" textlink="">
      <xdr:nvSpPr>
        <xdr:cNvPr id="840" name="n_3mainValue【消防施設】&#10;一人当たり面積">
          <a:extLst>
            <a:ext uri="{FF2B5EF4-FFF2-40B4-BE49-F238E27FC236}">
              <a16:creationId xmlns:a16="http://schemas.microsoft.com/office/drawing/2014/main" id="{602E1B3C-8C42-4675-BF30-CC743A99BD3D}"/>
            </a:ext>
          </a:extLst>
        </xdr:cNvPr>
        <xdr:cNvSpPr txBox="1"/>
      </xdr:nvSpPr>
      <xdr:spPr>
        <a:xfrm>
          <a:off x="19310427" y="1435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124629</xdr:rowOff>
    </xdr:from>
    <xdr:ext cx="469744" cy="259045"/>
    <xdr:sp macro="" textlink="">
      <xdr:nvSpPr>
        <xdr:cNvPr id="841" name="n_4mainValue【消防施設】&#10;一人当たり面積">
          <a:extLst>
            <a:ext uri="{FF2B5EF4-FFF2-40B4-BE49-F238E27FC236}">
              <a16:creationId xmlns:a16="http://schemas.microsoft.com/office/drawing/2014/main" id="{0D4B2C2B-CE3F-4BA0-BB6D-831F64466006}"/>
            </a:ext>
          </a:extLst>
        </xdr:cNvPr>
        <xdr:cNvSpPr txBox="1"/>
      </xdr:nvSpPr>
      <xdr:spPr>
        <a:xfrm>
          <a:off x="18421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D6945A03-D98D-473E-9CE1-CB8303213A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5D52ACB2-A31A-48CC-A2A6-F5729439FF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7C244A16-F459-40C2-9879-747688C2891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4875159B-D811-4ADC-99A7-66D173B67C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F9532538-7D90-42EB-8ED7-96875BDF8B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A388F233-1491-4C45-B977-167701F9F5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95517ECA-4F66-48E8-9430-035FDCC14F4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5101763F-F19F-4FC7-B3C7-0F7932CED8D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43F1CE33-DB7E-429F-A056-5ACF0F0356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7898D343-19D1-4874-A371-0E18A86A93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A9EF7138-B437-4EC9-9ED1-3CFDA97168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FAAD9C7E-50EE-4B4A-BB82-744233BDE2F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18A3F726-2101-40BF-B64E-AC61D036A60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4F40F33B-BAFE-43B8-8006-097C2FF0233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A9A086D6-C61E-44FB-825D-AFD88A2945C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07C9B63A-FACE-42E7-AA4E-ED395828CB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3C619A97-9E30-47A8-8028-C05EF43D433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59E32ED8-8B25-4870-A3CE-E37A3457176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D5725BAB-7A49-46A9-A2BE-3EE63FE5B1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1F9AA202-53AF-4A03-AB7E-82BCFB10553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D94C7985-FF79-4759-B5D2-6C82440BE15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CE5DFBB4-4BF9-4DA9-8F6B-7F835FEC87F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50362472-206D-4DFC-A607-F21D5C48F31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7059800B-37A6-47CA-8E79-17021B62EE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506EC2D3-45B0-41FB-A08E-3F736B7476F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867" name="直線コネクタ 866">
          <a:extLst>
            <a:ext uri="{FF2B5EF4-FFF2-40B4-BE49-F238E27FC236}">
              <a16:creationId xmlns:a16="http://schemas.microsoft.com/office/drawing/2014/main" id="{54905A9D-6794-46B5-A39E-2268E41C70CC}"/>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8" name="【庁舎】&#10;有形固定資産減価償却率最小値テキスト">
          <a:extLst>
            <a:ext uri="{FF2B5EF4-FFF2-40B4-BE49-F238E27FC236}">
              <a16:creationId xmlns:a16="http://schemas.microsoft.com/office/drawing/2014/main" id="{D7B862E2-C85A-495B-A8B9-F3A526F3659F}"/>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9" name="直線コネクタ 868">
          <a:extLst>
            <a:ext uri="{FF2B5EF4-FFF2-40B4-BE49-F238E27FC236}">
              <a16:creationId xmlns:a16="http://schemas.microsoft.com/office/drawing/2014/main" id="{F2FDF867-1AEE-4CAE-B128-3077BF4982C1}"/>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70" name="【庁舎】&#10;有形固定資産減価償却率最大値テキスト">
          <a:extLst>
            <a:ext uri="{FF2B5EF4-FFF2-40B4-BE49-F238E27FC236}">
              <a16:creationId xmlns:a16="http://schemas.microsoft.com/office/drawing/2014/main" id="{16E867F5-C415-46AF-B2A5-6C2AA096CE2E}"/>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71" name="直線コネクタ 870">
          <a:extLst>
            <a:ext uri="{FF2B5EF4-FFF2-40B4-BE49-F238E27FC236}">
              <a16:creationId xmlns:a16="http://schemas.microsoft.com/office/drawing/2014/main" id="{F79855F0-9ABC-42FF-B6D2-64200C34F97B}"/>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872" name="【庁舎】&#10;有形固定資産減価償却率平均値テキスト">
          <a:extLst>
            <a:ext uri="{FF2B5EF4-FFF2-40B4-BE49-F238E27FC236}">
              <a16:creationId xmlns:a16="http://schemas.microsoft.com/office/drawing/2014/main" id="{3B20C715-AD0E-4B62-A8D8-5EC9398F71A1}"/>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73" name="フローチャート: 判断 872">
          <a:extLst>
            <a:ext uri="{FF2B5EF4-FFF2-40B4-BE49-F238E27FC236}">
              <a16:creationId xmlns:a16="http://schemas.microsoft.com/office/drawing/2014/main" id="{3A35B053-705B-45AA-9C85-09F8575427B7}"/>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74" name="フローチャート: 判断 873">
          <a:extLst>
            <a:ext uri="{FF2B5EF4-FFF2-40B4-BE49-F238E27FC236}">
              <a16:creationId xmlns:a16="http://schemas.microsoft.com/office/drawing/2014/main" id="{72CFBA51-A8B6-4A71-9B62-17EE7441B7E6}"/>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75" name="フローチャート: 判断 874">
          <a:extLst>
            <a:ext uri="{FF2B5EF4-FFF2-40B4-BE49-F238E27FC236}">
              <a16:creationId xmlns:a16="http://schemas.microsoft.com/office/drawing/2014/main" id="{CC1FCB1B-D312-440D-8E7F-174DA2A5F464}"/>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6" name="フローチャート: 判断 875">
          <a:extLst>
            <a:ext uri="{FF2B5EF4-FFF2-40B4-BE49-F238E27FC236}">
              <a16:creationId xmlns:a16="http://schemas.microsoft.com/office/drawing/2014/main" id="{D19F93A3-66A9-4ECA-B744-DF6EF713FA7D}"/>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77" name="フローチャート: 判断 876">
          <a:extLst>
            <a:ext uri="{FF2B5EF4-FFF2-40B4-BE49-F238E27FC236}">
              <a16:creationId xmlns:a16="http://schemas.microsoft.com/office/drawing/2014/main" id="{F12FF9B8-A000-4694-B15A-1B1531B36549}"/>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AF764985-2789-47AB-B356-A49E9261E2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D784C71-2605-4194-B77F-54320ACC87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613F2E3-C184-448B-A4DE-7DB9D702D4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5DAE8F53-7D94-4954-8CF9-5787327415F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8C0FCAA2-6F10-425A-A4CA-69BD50B17B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883" name="楕円 882">
          <a:extLst>
            <a:ext uri="{FF2B5EF4-FFF2-40B4-BE49-F238E27FC236}">
              <a16:creationId xmlns:a16="http://schemas.microsoft.com/office/drawing/2014/main" id="{C1458B03-6546-4151-9E1C-66B918050BB8}"/>
            </a:ext>
          </a:extLst>
        </xdr:cNvPr>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126654</xdr:rowOff>
    </xdr:from>
    <xdr:ext cx="405111" cy="259045"/>
    <xdr:sp macro="" textlink="">
      <xdr:nvSpPr>
        <xdr:cNvPr id="884" name="【庁舎】&#10;有形固定資産減価償却率該当値テキスト">
          <a:extLst>
            <a:ext uri="{FF2B5EF4-FFF2-40B4-BE49-F238E27FC236}">
              <a16:creationId xmlns:a16="http://schemas.microsoft.com/office/drawing/2014/main" id="{A4DE9BA0-0E9A-4F5C-B08F-9CDBE36F42B1}"/>
            </a:ext>
          </a:extLst>
        </xdr:cNvPr>
        <xdr:cNvSpPr txBox="1"/>
      </xdr:nvSpPr>
      <xdr:spPr>
        <a:xfrm>
          <a:off x="16357600" y="177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102144</xdr:rowOff>
    </xdr:from>
    <xdr:to>
      <xdr:col>81</xdr:col>
      <xdr:colOff>101600</xdr:colOff>
      <xdr:row>105</xdr:row>
      <xdr:rowOff>32294</xdr:rowOff>
    </xdr:to>
    <xdr:sp macro="" textlink="">
      <xdr:nvSpPr>
        <xdr:cNvPr id="885" name="楕円 884">
          <a:extLst>
            <a:ext uri="{FF2B5EF4-FFF2-40B4-BE49-F238E27FC236}">
              <a16:creationId xmlns:a16="http://schemas.microsoft.com/office/drawing/2014/main" id="{C8619687-BC61-4B92-BFF7-3A95D6FA9F9E}"/>
            </a:ext>
          </a:extLst>
        </xdr:cNvPr>
        <xdr:cNvSpPr/>
      </xdr:nvSpPr>
      <xdr:spPr>
        <a:xfrm>
          <a:off x="15430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152944</xdr:rowOff>
    </xdr:from>
    <xdr:to>
      <xdr:col>85</xdr:col>
      <xdr:colOff>127000</xdr:colOff>
      <xdr:row>104</xdr:row>
      <xdr:rowOff>154577</xdr:rowOff>
    </xdr:to>
    <xdr:cxnSp macro="">
      <xdr:nvCxnSpPr>
        <xdr:cNvPr id="886" name="直線コネクタ 885">
          <a:extLst>
            <a:ext uri="{FF2B5EF4-FFF2-40B4-BE49-F238E27FC236}">
              <a16:creationId xmlns:a16="http://schemas.microsoft.com/office/drawing/2014/main" id="{09E243C7-67C1-4C5F-AAEB-F0321C65766A}"/>
            </a:ext>
          </a:extLst>
        </xdr:cNvPr>
        <xdr:cNvCxnSpPr/>
      </xdr:nvCxnSpPr>
      <xdr:spPr>
        <a:xfrm>
          <a:off x="15481300" y="1798374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87" name="楕円 886">
          <a:extLst>
            <a:ext uri="{FF2B5EF4-FFF2-40B4-BE49-F238E27FC236}">
              <a16:creationId xmlns:a16="http://schemas.microsoft.com/office/drawing/2014/main" id="{39EEBB4E-B9E6-4CFA-8613-59AACE7962D5}"/>
            </a:ext>
          </a:extLst>
        </xdr:cNvPr>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104</xdr:row>
      <xdr:rowOff>152944</xdr:rowOff>
    </xdr:to>
    <xdr:cxnSp macro="">
      <xdr:nvCxnSpPr>
        <xdr:cNvPr id="888" name="直線コネクタ 887">
          <a:extLst>
            <a:ext uri="{FF2B5EF4-FFF2-40B4-BE49-F238E27FC236}">
              <a16:creationId xmlns:a16="http://schemas.microsoft.com/office/drawing/2014/main" id="{1679ECB1-A0BA-4C06-BA3F-EEE125226D6C}"/>
            </a:ext>
          </a:extLst>
        </xdr:cNvPr>
        <xdr:cNvCxnSpPr/>
      </xdr:nvCxnSpPr>
      <xdr:spPr>
        <a:xfrm>
          <a:off x="14592300" y="179821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889" name="楕円 888">
          <a:extLst>
            <a:ext uri="{FF2B5EF4-FFF2-40B4-BE49-F238E27FC236}">
              <a16:creationId xmlns:a16="http://schemas.microsoft.com/office/drawing/2014/main" id="{AFE2D171-0FD0-44F1-8875-5B65781B9A13}"/>
            </a:ext>
          </a:extLst>
        </xdr:cNvPr>
        <xdr:cNvSpPr/>
      </xdr:nvSpPr>
      <xdr:spPr>
        <a:xfrm>
          <a:off x="1365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105</xdr:row>
      <xdr:rowOff>50074</xdr:rowOff>
    </xdr:to>
    <xdr:cxnSp macro="">
      <xdr:nvCxnSpPr>
        <xdr:cNvPr id="890" name="直線コネクタ 889">
          <a:extLst>
            <a:ext uri="{FF2B5EF4-FFF2-40B4-BE49-F238E27FC236}">
              <a16:creationId xmlns:a16="http://schemas.microsoft.com/office/drawing/2014/main" id="{62DB6ABF-441E-437B-A4F0-99314514418C}"/>
            </a:ext>
          </a:extLst>
        </xdr:cNvPr>
        <xdr:cNvCxnSpPr/>
      </xdr:nvCxnSpPr>
      <xdr:spPr>
        <a:xfrm flipV="1">
          <a:off x="13703300" y="1798211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147864</xdr:rowOff>
    </xdr:from>
    <xdr:to>
      <xdr:col>67</xdr:col>
      <xdr:colOff>101600</xdr:colOff>
      <xdr:row>105</xdr:row>
      <xdr:rowOff>78014</xdr:rowOff>
    </xdr:to>
    <xdr:sp macro="" textlink="">
      <xdr:nvSpPr>
        <xdr:cNvPr id="891" name="楕円 890">
          <a:extLst>
            <a:ext uri="{FF2B5EF4-FFF2-40B4-BE49-F238E27FC236}">
              <a16:creationId xmlns:a16="http://schemas.microsoft.com/office/drawing/2014/main" id="{C0BFE414-7CF8-4E54-A0FB-3C8D3FB7515F}"/>
            </a:ext>
          </a:extLst>
        </xdr:cNvPr>
        <xdr:cNvSpPr/>
      </xdr:nvSpPr>
      <xdr:spPr>
        <a:xfrm>
          <a:off x="12763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27214</xdr:rowOff>
    </xdr:from>
    <xdr:to>
      <xdr:col>71</xdr:col>
      <xdr:colOff>177800</xdr:colOff>
      <xdr:row>105</xdr:row>
      <xdr:rowOff>50074</xdr:rowOff>
    </xdr:to>
    <xdr:cxnSp macro="">
      <xdr:nvCxnSpPr>
        <xdr:cNvPr id="892" name="直線コネクタ 891">
          <a:extLst>
            <a:ext uri="{FF2B5EF4-FFF2-40B4-BE49-F238E27FC236}">
              <a16:creationId xmlns:a16="http://schemas.microsoft.com/office/drawing/2014/main" id="{7908968A-C366-42BB-BD10-16C8DFBEA5F6}"/>
            </a:ext>
          </a:extLst>
        </xdr:cNvPr>
        <xdr:cNvCxnSpPr/>
      </xdr:nvCxnSpPr>
      <xdr:spPr>
        <a:xfrm>
          <a:off x="12814300" y="18029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893" name="n_1aveValue【庁舎】&#10;有形固定資産減価償却率">
          <a:extLst>
            <a:ext uri="{FF2B5EF4-FFF2-40B4-BE49-F238E27FC236}">
              <a16:creationId xmlns:a16="http://schemas.microsoft.com/office/drawing/2014/main" id="{CDEC1D01-FEF9-438F-AC4E-D6C8C34ED33D}"/>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94" name="n_2aveValue【庁舎】&#10;有形固定資産減価償却率">
          <a:extLst>
            <a:ext uri="{FF2B5EF4-FFF2-40B4-BE49-F238E27FC236}">
              <a16:creationId xmlns:a16="http://schemas.microsoft.com/office/drawing/2014/main" id="{11E69B09-F397-411D-BA7C-3E1E1FEBA0EF}"/>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5" name="n_3aveValue【庁舎】&#10;有形固定資産減価償却率">
          <a:extLst>
            <a:ext uri="{FF2B5EF4-FFF2-40B4-BE49-F238E27FC236}">
              <a16:creationId xmlns:a16="http://schemas.microsoft.com/office/drawing/2014/main" id="{407C5A4B-F060-4A65-8B7E-06213BD2F7F9}"/>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96" name="n_4aveValue【庁舎】&#10;有形固定資産減価償却率">
          <a:extLst>
            <a:ext uri="{FF2B5EF4-FFF2-40B4-BE49-F238E27FC236}">
              <a16:creationId xmlns:a16="http://schemas.microsoft.com/office/drawing/2014/main" id="{68897BBF-7167-4C3C-BDE7-0ACC24FD5DD7}"/>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48821</xdr:rowOff>
    </xdr:from>
    <xdr:ext cx="405111" cy="259045"/>
    <xdr:sp macro="" textlink="">
      <xdr:nvSpPr>
        <xdr:cNvPr id="897" name="n_1mainValue【庁舎】&#10;有形固定資産減価償却率">
          <a:extLst>
            <a:ext uri="{FF2B5EF4-FFF2-40B4-BE49-F238E27FC236}">
              <a16:creationId xmlns:a16="http://schemas.microsoft.com/office/drawing/2014/main" id="{08CB63A8-2C2D-4CEC-86A6-1A6CB10FF964}"/>
            </a:ext>
          </a:extLst>
        </xdr:cNvPr>
        <xdr:cNvSpPr txBox="1"/>
      </xdr:nvSpPr>
      <xdr:spPr>
        <a:xfrm>
          <a:off x="152660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98" name="n_2mainValue【庁舎】&#10;有形固定資産減価償却率">
          <a:extLst>
            <a:ext uri="{FF2B5EF4-FFF2-40B4-BE49-F238E27FC236}">
              <a16:creationId xmlns:a16="http://schemas.microsoft.com/office/drawing/2014/main" id="{7443D5A7-B28A-4129-A24A-A4C414459937}"/>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92001</xdr:rowOff>
    </xdr:from>
    <xdr:ext cx="405111" cy="259045"/>
    <xdr:sp macro="" textlink="">
      <xdr:nvSpPr>
        <xdr:cNvPr id="899" name="n_3mainValue【庁舎】&#10;有形固定資産減価償却率">
          <a:extLst>
            <a:ext uri="{FF2B5EF4-FFF2-40B4-BE49-F238E27FC236}">
              <a16:creationId xmlns:a16="http://schemas.microsoft.com/office/drawing/2014/main" id="{5378D103-8502-4B17-BF2B-1A5C4A263A72}"/>
            </a:ext>
          </a:extLst>
        </xdr:cNvPr>
        <xdr:cNvSpPr txBox="1"/>
      </xdr:nvSpPr>
      <xdr:spPr>
        <a:xfrm>
          <a:off x="13500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900" name="n_4mainValue【庁舎】&#10;有形固定資産減価償却率">
          <a:extLst>
            <a:ext uri="{FF2B5EF4-FFF2-40B4-BE49-F238E27FC236}">
              <a16:creationId xmlns:a16="http://schemas.microsoft.com/office/drawing/2014/main" id="{AEF745BC-4B73-401F-8DD2-358F56893B9E}"/>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DC9BC81C-45B2-48B5-A3E0-AB664F0774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A39CBC7D-0D86-476C-8F62-7F5EE59B730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9D4B725B-5B16-4D63-B20D-D5EEA35D345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9A229306-391B-4BA4-AB77-096872E438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8FE5BC4F-59FE-45E6-9F36-A499A45B36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6B78799A-9060-4F67-AF69-1FD7D5EA3F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FDBC4899-5E3F-42B9-933F-0550E42AB6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3432D3F5-59E5-4C2D-9D98-E4E6D68814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E2E4014E-7EA0-42FA-ABBE-23F17A7843A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AC4C2417-78AF-4D9B-A85D-5B7B4891665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a:extLst>
            <a:ext uri="{FF2B5EF4-FFF2-40B4-BE49-F238E27FC236}">
              <a16:creationId xmlns:a16="http://schemas.microsoft.com/office/drawing/2014/main" id="{74A16658-B216-4A5C-85DC-A94C93A1D48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a:extLst>
            <a:ext uri="{FF2B5EF4-FFF2-40B4-BE49-F238E27FC236}">
              <a16:creationId xmlns:a16="http://schemas.microsoft.com/office/drawing/2014/main" id="{F3E4E7B6-9962-4D3E-A88F-B9C7C725519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a:extLst>
            <a:ext uri="{FF2B5EF4-FFF2-40B4-BE49-F238E27FC236}">
              <a16:creationId xmlns:a16="http://schemas.microsoft.com/office/drawing/2014/main" id="{1B946424-54A4-42AE-9C17-5B7017BEE86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a:extLst>
            <a:ext uri="{FF2B5EF4-FFF2-40B4-BE49-F238E27FC236}">
              <a16:creationId xmlns:a16="http://schemas.microsoft.com/office/drawing/2014/main" id="{97852B1A-A60F-469A-9F25-0D5FFB2E11E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a:extLst>
            <a:ext uri="{FF2B5EF4-FFF2-40B4-BE49-F238E27FC236}">
              <a16:creationId xmlns:a16="http://schemas.microsoft.com/office/drawing/2014/main" id="{F831F333-245C-435D-A68A-CA1EE05A875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a:extLst>
            <a:ext uri="{FF2B5EF4-FFF2-40B4-BE49-F238E27FC236}">
              <a16:creationId xmlns:a16="http://schemas.microsoft.com/office/drawing/2014/main" id="{1AF32B8C-4BFE-4833-914B-39DE0613111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a:extLst>
            <a:ext uri="{FF2B5EF4-FFF2-40B4-BE49-F238E27FC236}">
              <a16:creationId xmlns:a16="http://schemas.microsoft.com/office/drawing/2014/main" id="{291A2104-0941-4B1A-BB84-B76767C1001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a:extLst>
            <a:ext uri="{FF2B5EF4-FFF2-40B4-BE49-F238E27FC236}">
              <a16:creationId xmlns:a16="http://schemas.microsoft.com/office/drawing/2014/main" id="{83310313-7BB3-43B5-81E8-56D3E59C4A8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a:extLst>
            <a:ext uri="{FF2B5EF4-FFF2-40B4-BE49-F238E27FC236}">
              <a16:creationId xmlns:a16="http://schemas.microsoft.com/office/drawing/2014/main" id="{7F3A9453-3299-4E1D-BF57-612FE4AE670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a:extLst>
            <a:ext uri="{FF2B5EF4-FFF2-40B4-BE49-F238E27FC236}">
              <a16:creationId xmlns:a16="http://schemas.microsoft.com/office/drawing/2014/main" id="{34C60C2A-2B04-45CE-A043-CEB820452BE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a:extLst>
            <a:ext uri="{FF2B5EF4-FFF2-40B4-BE49-F238E27FC236}">
              <a16:creationId xmlns:a16="http://schemas.microsoft.com/office/drawing/2014/main" id="{FF082250-77E8-48FA-8382-05480B0356A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a:extLst>
            <a:ext uri="{FF2B5EF4-FFF2-40B4-BE49-F238E27FC236}">
              <a16:creationId xmlns:a16="http://schemas.microsoft.com/office/drawing/2014/main" id="{EA141E62-1B8B-42BE-8945-A4105A46505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2AD0FC83-7F7B-4646-9D01-D9424291C57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0A9BA2D7-E681-4093-83BA-6D21B85C2D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D18D8112-EBDD-4094-9B5B-48ECFFC7AF4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926" name="直線コネクタ 925">
          <a:extLst>
            <a:ext uri="{FF2B5EF4-FFF2-40B4-BE49-F238E27FC236}">
              <a16:creationId xmlns:a16="http://schemas.microsoft.com/office/drawing/2014/main" id="{460496A7-2462-47C0-8B97-EFCED067A951}"/>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927" name="【庁舎】&#10;一人当たり面積最小値テキスト">
          <a:extLst>
            <a:ext uri="{FF2B5EF4-FFF2-40B4-BE49-F238E27FC236}">
              <a16:creationId xmlns:a16="http://schemas.microsoft.com/office/drawing/2014/main" id="{88B6FDCE-F288-458B-A40C-01D3E3EFDF99}"/>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928" name="直線コネクタ 927">
          <a:extLst>
            <a:ext uri="{FF2B5EF4-FFF2-40B4-BE49-F238E27FC236}">
              <a16:creationId xmlns:a16="http://schemas.microsoft.com/office/drawing/2014/main" id="{6A63FA7A-86A6-4D21-B0CE-2B08A0EFBDF4}"/>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929" name="【庁舎】&#10;一人当たり面積最大値テキスト">
          <a:extLst>
            <a:ext uri="{FF2B5EF4-FFF2-40B4-BE49-F238E27FC236}">
              <a16:creationId xmlns:a16="http://schemas.microsoft.com/office/drawing/2014/main" id="{032E29D0-D310-40C6-8DB4-263A33774B9E}"/>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930" name="直線コネクタ 929">
          <a:extLst>
            <a:ext uri="{FF2B5EF4-FFF2-40B4-BE49-F238E27FC236}">
              <a16:creationId xmlns:a16="http://schemas.microsoft.com/office/drawing/2014/main" id="{3229D12B-D189-4011-8E04-94CBDC15EF0F}"/>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31" name="【庁舎】&#10;一人当たり面積平均値テキスト">
          <a:extLst>
            <a:ext uri="{FF2B5EF4-FFF2-40B4-BE49-F238E27FC236}">
              <a16:creationId xmlns:a16="http://schemas.microsoft.com/office/drawing/2014/main" id="{3839D566-E486-4699-A7DE-FFD8306F7655}"/>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32" name="フローチャート: 判断 931">
          <a:extLst>
            <a:ext uri="{FF2B5EF4-FFF2-40B4-BE49-F238E27FC236}">
              <a16:creationId xmlns:a16="http://schemas.microsoft.com/office/drawing/2014/main" id="{9389AA41-8D87-4715-A833-48D480DBF102}"/>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933" name="フローチャート: 判断 932">
          <a:extLst>
            <a:ext uri="{FF2B5EF4-FFF2-40B4-BE49-F238E27FC236}">
              <a16:creationId xmlns:a16="http://schemas.microsoft.com/office/drawing/2014/main" id="{C44C34D5-9E26-48A6-87AB-0AFD1063758F}"/>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934" name="フローチャート: 判断 933">
          <a:extLst>
            <a:ext uri="{FF2B5EF4-FFF2-40B4-BE49-F238E27FC236}">
              <a16:creationId xmlns:a16="http://schemas.microsoft.com/office/drawing/2014/main" id="{445FAEBE-52CF-4ACA-9AA7-BC827D5049C6}"/>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935" name="フローチャート: 判断 934">
          <a:extLst>
            <a:ext uri="{FF2B5EF4-FFF2-40B4-BE49-F238E27FC236}">
              <a16:creationId xmlns:a16="http://schemas.microsoft.com/office/drawing/2014/main" id="{65459E99-FEB7-4781-AF4C-329F910F6CED}"/>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936" name="フローチャート: 判断 935">
          <a:extLst>
            <a:ext uri="{FF2B5EF4-FFF2-40B4-BE49-F238E27FC236}">
              <a16:creationId xmlns:a16="http://schemas.microsoft.com/office/drawing/2014/main" id="{AEFC8C10-6DBA-4A58-BBC3-AD6186668CF9}"/>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D80CF1C-C3AD-459A-B44F-D7C4AC5069E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28A0ABBC-426D-49B7-85AA-561A34D82C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74554700-EEA8-451C-A57E-210F8F17EC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EFBD3CA5-1D43-42C4-A842-8D79DE5DB7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2AB732E9-5EF2-4508-B89A-78BB1905E7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76563</xdr:rowOff>
    </xdr:from>
    <xdr:to>
      <xdr:col>116</xdr:col>
      <xdr:colOff>114300</xdr:colOff>
      <xdr:row>105</xdr:row>
      <xdr:rowOff>6713</xdr:rowOff>
    </xdr:to>
    <xdr:sp macro="" textlink="">
      <xdr:nvSpPr>
        <xdr:cNvPr id="942" name="楕円 941">
          <a:extLst>
            <a:ext uri="{FF2B5EF4-FFF2-40B4-BE49-F238E27FC236}">
              <a16:creationId xmlns:a16="http://schemas.microsoft.com/office/drawing/2014/main" id="{A26D47BE-D1CF-41E8-86B8-927E42B4B04C}"/>
            </a:ext>
          </a:extLst>
        </xdr:cNvPr>
        <xdr:cNvSpPr/>
      </xdr:nvSpPr>
      <xdr:spPr>
        <a:xfrm>
          <a:off x="22110700" y="179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99440</xdr:rowOff>
    </xdr:from>
    <xdr:ext cx="469744" cy="259045"/>
    <xdr:sp macro="" textlink="">
      <xdr:nvSpPr>
        <xdr:cNvPr id="943" name="【庁舎】&#10;一人当たり面積該当値テキスト">
          <a:extLst>
            <a:ext uri="{FF2B5EF4-FFF2-40B4-BE49-F238E27FC236}">
              <a16:creationId xmlns:a16="http://schemas.microsoft.com/office/drawing/2014/main" id="{A2646859-66C4-4CE1-AB8E-A853A4F6BA26}"/>
            </a:ext>
          </a:extLst>
        </xdr:cNvPr>
        <xdr:cNvSpPr txBox="1"/>
      </xdr:nvSpPr>
      <xdr:spPr>
        <a:xfrm>
          <a:off x="22199600"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86361</xdr:rowOff>
    </xdr:from>
    <xdr:to>
      <xdr:col>112</xdr:col>
      <xdr:colOff>38100</xdr:colOff>
      <xdr:row>105</xdr:row>
      <xdr:rowOff>16511</xdr:rowOff>
    </xdr:to>
    <xdr:sp macro="" textlink="">
      <xdr:nvSpPr>
        <xdr:cNvPr id="944" name="楕円 943">
          <a:extLst>
            <a:ext uri="{FF2B5EF4-FFF2-40B4-BE49-F238E27FC236}">
              <a16:creationId xmlns:a16="http://schemas.microsoft.com/office/drawing/2014/main" id="{12E5009E-6CB2-4501-90FA-E73F6013FBBC}"/>
            </a:ext>
          </a:extLst>
        </xdr:cNvPr>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127363</xdr:rowOff>
    </xdr:from>
    <xdr:to>
      <xdr:col>116</xdr:col>
      <xdr:colOff>63500</xdr:colOff>
      <xdr:row>104</xdr:row>
      <xdr:rowOff>137161</xdr:rowOff>
    </xdr:to>
    <xdr:cxnSp macro="">
      <xdr:nvCxnSpPr>
        <xdr:cNvPr id="945" name="直線コネクタ 944">
          <a:extLst>
            <a:ext uri="{FF2B5EF4-FFF2-40B4-BE49-F238E27FC236}">
              <a16:creationId xmlns:a16="http://schemas.microsoft.com/office/drawing/2014/main" id="{523EAA8C-E94E-4C7B-9309-B1BB262D9C5C}"/>
            </a:ext>
          </a:extLst>
        </xdr:cNvPr>
        <xdr:cNvCxnSpPr/>
      </xdr:nvCxnSpPr>
      <xdr:spPr>
        <a:xfrm flipV="1">
          <a:off x="21323300" y="179581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946" name="楕円 945">
          <a:extLst>
            <a:ext uri="{FF2B5EF4-FFF2-40B4-BE49-F238E27FC236}">
              <a16:creationId xmlns:a16="http://schemas.microsoft.com/office/drawing/2014/main" id="{79FF196C-A147-4849-A674-53F1EDC5D828}"/>
            </a:ext>
          </a:extLst>
        </xdr:cNvPr>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152400</xdr:rowOff>
    </xdr:to>
    <xdr:cxnSp macro="">
      <xdr:nvCxnSpPr>
        <xdr:cNvPr id="947" name="直線コネクタ 946">
          <a:extLst>
            <a:ext uri="{FF2B5EF4-FFF2-40B4-BE49-F238E27FC236}">
              <a16:creationId xmlns:a16="http://schemas.microsoft.com/office/drawing/2014/main" id="{2ABAFC96-28E3-47E6-8A06-24C9CE5EE45D}"/>
            </a:ext>
          </a:extLst>
        </xdr:cNvPr>
        <xdr:cNvCxnSpPr/>
      </xdr:nvCxnSpPr>
      <xdr:spPr>
        <a:xfrm flipV="1">
          <a:off x="20434300" y="17967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47171</xdr:rowOff>
    </xdr:from>
    <xdr:to>
      <xdr:col>102</xdr:col>
      <xdr:colOff>165100</xdr:colOff>
      <xdr:row>104</xdr:row>
      <xdr:rowOff>148771</xdr:rowOff>
    </xdr:to>
    <xdr:sp macro="" textlink="">
      <xdr:nvSpPr>
        <xdr:cNvPr id="948" name="楕円 947">
          <a:extLst>
            <a:ext uri="{FF2B5EF4-FFF2-40B4-BE49-F238E27FC236}">
              <a16:creationId xmlns:a16="http://schemas.microsoft.com/office/drawing/2014/main" id="{3895F7A7-F3A0-4BAE-9B59-18564BC63DF8}"/>
            </a:ext>
          </a:extLst>
        </xdr:cNvPr>
        <xdr:cNvSpPr/>
      </xdr:nvSpPr>
      <xdr:spPr>
        <a:xfrm>
          <a:off x="19494500" y="178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97971</xdr:rowOff>
    </xdr:from>
    <xdr:to>
      <xdr:col>107</xdr:col>
      <xdr:colOff>50800</xdr:colOff>
      <xdr:row>104</xdr:row>
      <xdr:rowOff>152400</xdr:rowOff>
    </xdr:to>
    <xdr:cxnSp macro="">
      <xdr:nvCxnSpPr>
        <xdr:cNvPr id="949" name="直線コネクタ 948">
          <a:extLst>
            <a:ext uri="{FF2B5EF4-FFF2-40B4-BE49-F238E27FC236}">
              <a16:creationId xmlns:a16="http://schemas.microsoft.com/office/drawing/2014/main" id="{4D1BCDDE-4CE3-413A-9B0E-8947948DE00F}"/>
            </a:ext>
          </a:extLst>
        </xdr:cNvPr>
        <xdr:cNvCxnSpPr/>
      </xdr:nvCxnSpPr>
      <xdr:spPr>
        <a:xfrm>
          <a:off x="19545300" y="179287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63500</xdr:rowOff>
    </xdr:from>
    <xdr:to>
      <xdr:col>98</xdr:col>
      <xdr:colOff>38100</xdr:colOff>
      <xdr:row>104</xdr:row>
      <xdr:rowOff>165100</xdr:rowOff>
    </xdr:to>
    <xdr:sp macro="" textlink="">
      <xdr:nvSpPr>
        <xdr:cNvPr id="950" name="楕円 949">
          <a:extLst>
            <a:ext uri="{FF2B5EF4-FFF2-40B4-BE49-F238E27FC236}">
              <a16:creationId xmlns:a16="http://schemas.microsoft.com/office/drawing/2014/main" id="{1184866E-A073-43E3-B7B8-D46CD99BE8C4}"/>
            </a:ext>
          </a:extLst>
        </xdr:cNvPr>
        <xdr:cNvSpPr/>
      </xdr:nvSpPr>
      <xdr:spPr>
        <a:xfrm>
          <a:off x="18605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97971</xdr:rowOff>
    </xdr:from>
    <xdr:to>
      <xdr:col>102</xdr:col>
      <xdr:colOff>114300</xdr:colOff>
      <xdr:row>104</xdr:row>
      <xdr:rowOff>114300</xdr:rowOff>
    </xdr:to>
    <xdr:cxnSp macro="">
      <xdr:nvCxnSpPr>
        <xdr:cNvPr id="951" name="直線コネクタ 950">
          <a:extLst>
            <a:ext uri="{FF2B5EF4-FFF2-40B4-BE49-F238E27FC236}">
              <a16:creationId xmlns:a16="http://schemas.microsoft.com/office/drawing/2014/main" id="{C67F7D3A-6E0D-4BB1-ABE3-B749625FD311}"/>
            </a:ext>
          </a:extLst>
        </xdr:cNvPr>
        <xdr:cNvCxnSpPr/>
      </xdr:nvCxnSpPr>
      <xdr:spPr>
        <a:xfrm flipV="1">
          <a:off x="18656300" y="179287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952" name="n_1aveValue【庁舎】&#10;一人当たり面積">
          <a:extLst>
            <a:ext uri="{FF2B5EF4-FFF2-40B4-BE49-F238E27FC236}">
              <a16:creationId xmlns:a16="http://schemas.microsoft.com/office/drawing/2014/main" id="{60E054DA-D798-4B53-94A3-9B2A26358CF9}"/>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953" name="n_2aveValue【庁舎】&#10;一人当たり面積">
          <a:extLst>
            <a:ext uri="{FF2B5EF4-FFF2-40B4-BE49-F238E27FC236}">
              <a16:creationId xmlns:a16="http://schemas.microsoft.com/office/drawing/2014/main" id="{79FF443A-F289-49AC-9188-CD51CE473B0D}"/>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954" name="n_3aveValue【庁舎】&#10;一人当たり面積">
          <a:extLst>
            <a:ext uri="{FF2B5EF4-FFF2-40B4-BE49-F238E27FC236}">
              <a16:creationId xmlns:a16="http://schemas.microsoft.com/office/drawing/2014/main" id="{10232E1E-7035-428C-BDD7-FD469AAE24DF}"/>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955" name="n_4aveValue【庁舎】&#10;一人当たり面積">
          <a:extLst>
            <a:ext uri="{FF2B5EF4-FFF2-40B4-BE49-F238E27FC236}">
              <a16:creationId xmlns:a16="http://schemas.microsoft.com/office/drawing/2014/main" id="{461F603C-9631-4834-90F8-44E20B6358AF}"/>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33038</xdr:rowOff>
    </xdr:from>
    <xdr:ext cx="469744" cy="259045"/>
    <xdr:sp macro="" textlink="">
      <xdr:nvSpPr>
        <xdr:cNvPr id="956" name="n_1mainValue【庁舎】&#10;一人当たり面積">
          <a:extLst>
            <a:ext uri="{FF2B5EF4-FFF2-40B4-BE49-F238E27FC236}">
              <a16:creationId xmlns:a16="http://schemas.microsoft.com/office/drawing/2014/main" id="{8337CE4F-E65A-4F96-826A-BE672956F359}"/>
            </a:ext>
          </a:extLst>
        </xdr:cNvPr>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957" name="n_2mainValue【庁舎】&#10;一人当たり面積">
          <a:extLst>
            <a:ext uri="{FF2B5EF4-FFF2-40B4-BE49-F238E27FC236}">
              <a16:creationId xmlns:a16="http://schemas.microsoft.com/office/drawing/2014/main" id="{EDCF8FA9-59BB-4663-B0E5-2A03200B9459}"/>
            </a:ext>
          </a:extLst>
        </xdr:cNvPr>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165298</xdr:rowOff>
    </xdr:from>
    <xdr:ext cx="469744" cy="259045"/>
    <xdr:sp macro="" textlink="">
      <xdr:nvSpPr>
        <xdr:cNvPr id="958" name="n_3mainValue【庁舎】&#10;一人当たり面積">
          <a:extLst>
            <a:ext uri="{FF2B5EF4-FFF2-40B4-BE49-F238E27FC236}">
              <a16:creationId xmlns:a16="http://schemas.microsoft.com/office/drawing/2014/main" id="{257C77DE-43E1-419A-A03E-461C6212FF52}"/>
            </a:ext>
          </a:extLst>
        </xdr:cNvPr>
        <xdr:cNvSpPr txBox="1"/>
      </xdr:nvSpPr>
      <xdr:spPr>
        <a:xfrm>
          <a:off x="19310427" y="176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10177</xdr:rowOff>
    </xdr:from>
    <xdr:ext cx="469744" cy="259045"/>
    <xdr:sp macro="" textlink="">
      <xdr:nvSpPr>
        <xdr:cNvPr id="959" name="n_4mainValue【庁舎】&#10;一人当たり面積">
          <a:extLst>
            <a:ext uri="{FF2B5EF4-FFF2-40B4-BE49-F238E27FC236}">
              <a16:creationId xmlns:a16="http://schemas.microsoft.com/office/drawing/2014/main" id="{8B4D511F-FBE9-445A-B1BF-1B38B7DB2D50}"/>
            </a:ext>
          </a:extLst>
        </xdr:cNvPr>
        <xdr:cNvSpPr txBox="1"/>
      </xdr:nvSpPr>
      <xdr:spPr>
        <a:xfrm>
          <a:off x="18421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D6BD780E-0941-4E44-9CD5-3EC4840189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183BBB4A-2039-46FC-8CFF-32E4605438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A9B06E34-BEC1-455B-A411-7D0C08B61C7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体育館・プールの有形固定資産減価償却率が大きく下がっているのは、施設の体育館部分とその他の部分を区別したことによるものであり、施設全体の償却率に変化はない。図書館の有形固定資産減価償却率が、類似団体平均と比べ大きく上回っているが</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もともと公民館の中にあった図書室を図書館に改修したものであり、公民館自体の老朽化は進んでいるが、図書館については適宜改修工事等を行っているため使用上の問題はない。令和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年に公民館の改修工事が行われ、減価償却率は小さくなった。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庁舎・保健センター等について、類似団体と比較してほぼ同水準となっているものの、老朽化は着実に進んでおり、計画的な施設管理を進める必要がある。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・長引く景気低迷に加えコロナウイルスも影響し、個人・法人関係税の減収などから</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と類似団体平均を下回っているため、必要な事業を選別し、投資的経費を抑制する等、歳出の見直しを実施するとともに、税収の徴収率向上対策を中心とする歳入確保に努める。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111777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・公債費について、繰上償還を行ったこともあり、経常収支比率</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％は類似団体でも上位に入る。今後も全ての事務事業について事業評価を行い、優先度の低い事業については計画的に廃止・縮小を進め、経常経費の抑制に努める。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14151</xdr:rowOff>
    </xdr:from>
    <xdr:to>
      <xdr:col>23</xdr:col>
      <xdr:colOff>133350</xdr:colOff>
      <xdr:row>60</xdr:row>
      <xdr:rowOff>21953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129701"/>
          <a:ext cx="8382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165826</xdr:rowOff>
    </xdr:from>
    <xdr:to>
      <xdr:col>19</xdr:col>
      <xdr:colOff>133350</xdr:colOff>
      <xdr:row>60</xdr:row>
      <xdr:rowOff>21953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28137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155484</xdr:rowOff>
    </xdr:from>
    <xdr:to>
      <xdr:col>15</xdr:col>
      <xdr:colOff>82550</xdr:colOff>
      <xdr:row>59</xdr:row>
      <xdr:rowOff>165826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2710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155484</xdr:rowOff>
    </xdr:from>
    <xdr:to>
      <xdr:col>11</xdr:col>
      <xdr:colOff>31750</xdr:colOff>
      <xdr:row>60</xdr:row>
      <xdr:rowOff>21953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2710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134801</xdr:rowOff>
    </xdr:from>
    <xdr:to>
      <xdr:col>23</xdr:col>
      <xdr:colOff>184150</xdr:colOff>
      <xdr:row>59</xdr:row>
      <xdr:rowOff>64951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151328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92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142603</xdr:rowOff>
    </xdr:from>
    <xdr:to>
      <xdr:col>19</xdr:col>
      <xdr:colOff>184150</xdr:colOff>
      <xdr:row>60</xdr:row>
      <xdr:rowOff>72753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82930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115026</xdr:rowOff>
    </xdr:from>
    <xdr:to>
      <xdr:col>15</xdr:col>
      <xdr:colOff>133350</xdr:colOff>
      <xdr:row>60</xdr:row>
      <xdr:rowOff>45176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55353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104684</xdr:rowOff>
    </xdr:from>
    <xdr:to>
      <xdr:col>11</xdr:col>
      <xdr:colOff>82550</xdr:colOff>
      <xdr:row>60</xdr:row>
      <xdr:rowOff>34834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45011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類似団体平均を上回っている要因について、市町村合併により旧村に振興室（支所）を設置している点、保育園・小学校を各地域に配置している点が挙げられる。これらについては今後のあり方について検討していく予定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57829</xdr:rowOff>
    </xdr:from>
    <xdr:to>
      <xdr:col>23</xdr:col>
      <xdr:colOff>133350</xdr:colOff>
      <xdr:row>82</xdr:row>
      <xdr:rowOff>79972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6729"/>
          <a:ext cx="8382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35528</xdr:rowOff>
    </xdr:from>
    <xdr:to>
      <xdr:col>19</xdr:col>
      <xdr:colOff>133350</xdr:colOff>
      <xdr:row>82</xdr:row>
      <xdr:rowOff>57829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4428"/>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162494</xdr:rowOff>
    </xdr:from>
    <xdr:to>
      <xdr:col>15</xdr:col>
      <xdr:colOff>82550</xdr:colOff>
      <xdr:row>82</xdr:row>
      <xdr:rowOff>35528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49944"/>
          <a:ext cx="889000" cy="4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154836</xdr:rowOff>
    </xdr:from>
    <xdr:to>
      <xdr:col>11</xdr:col>
      <xdr:colOff>31750</xdr:colOff>
      <xdr:row>81</xdr:row>
      <xdr:rowOff>162494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2286"/>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29172</xdr:rowOff>
    </xdr:from>
    <xdr:to>
      <xdr:col>23</xdr:col>
      <xdr:colOff>184150</xdr:colOff>
      <xdr:row>82</xdr:row>
      <xdr:rowOff>130772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6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7029</xdr:rowOff>
    </xdr:from>
    <xdr:to>
      <xdr:col>19</xdr:col>
      <xdr:colOff>184150</xdr:colOff>
      <xdr:row>82</xdr:row>
      <xdr:rowOff>108629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93406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52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156178</xdr:rowOff>
    </xdr:from>
    <xdr:to>
      <xdr:col>15</xdr:col>
      <xdr:colOff>133350</xdr:colOff>
      <xdr:row>82</xdr:row>
      <xdr:rowOff>86328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71105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3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111694</xdr:rowOff>
    </xdr:from>
    <xdr:to>
      <xdr:col>11</xdr:col>
      <xdr:colOff>82550</xdr:colOff>
      <xdr:row>82</xdr:row>
      <xdr:rowOff>41844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26621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8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104036</xdr:rowOff>
    </xdr:from>
    <xdr:to>
      <xdr:col>7</xdr:col>
      <xdr:colOff>31750</xdr:colOff>
      <xdr:row>82</xdr:row>
      <xdr:rowOff>34186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18963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7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・ラスパイレス指数について、全国町村平均や類似団体平均と比べても低い数値で推移しており、令和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年度においては類似団体の平均値と比べて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低い数値となっている。今後も職務、職責、成果等により給与の適正化に努める。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146655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7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146655</xdr:rowOff>
    </xdr:from>
    <xdr:to>
      <xdr:col>72</xdr:col>
      <xdr:colOff>203200</xdr:colOff>
      <xdr:row>85</xdr:row>
      <xdr:rowOff>146655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1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146655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394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36182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全国平均、県内平均を大きく上回っている要因について、市町村合併により旧村に振興室（支所）を設置している点、保育園・小学校を各地域に配置している点が挙げられる。また、類似団体で比較してみても平均値より少し上回っており、今後も職務、職責、成果等により適正な人員配置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147647</xdr:rowOff>
    </xdr:from>
    <xdr:to>
      <xdr:col>81</xdr:col>
      <xdr:colOff>44450</xdr:colOff>
      <xdr:row>61</xdr:row>
      <xdr:rowOff>161435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060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116622</xdr:rowOff>
    </xdr:from>
    <xdr:to>
      <xdr:col>77</xdr:col>
      <xdr:colOff>44450</xdr:colOff>
      <xdr:row>61</xdr:row>
      <xdr:rowOff>147647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7507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104212</xdr:rowOff>
    </xdr:from>
    <xdr:to>
      <xdr:col>72</xdr:col>
      <xdr:colOff>203200</xdr:colOff>
      <xdr:row>61</xdr:row>
      <xdr:rowOff>116622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6266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21481</xdr:rowOff>
    </xdr:from>
    <xdr:to>
      <xdr:col>68</xdr:col>
      <xdr:colOff>152400</xdr:colOff>
      <xdr:row>61</xdr:row>
      <xdr:rowOff>104212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79931"/>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110635</xdr:rowOff>
    </xdr:from>
    <xdr:to>
      <xdr:col>81</xdr:col>
      <xdr:colOff>95250</xdr:colOff>
      <xdr:row>62</xdr:row>
      <xdr:rowOff>40785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82712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4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96847</xdr:rowOff>
    </xdr:from>
    <xdr:to>
      <xdr:col>77</xdr:col>
      <xdr:colOff>95250</xdr:colOff>
      <xdr:row>62</xdr:row>
      <xdr:rowOff>26997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11774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4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65822</xdr:rowOff>
    </xdr:from>
    <xdr:to>
      <xdr:col>73</xdr:col>
      <xdr:colOff>44450</xdr:colOff>
      <xdr:row>61</xdr:row>
      <xdr:rowOff>167422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152199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1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53412</xdr:rowOff>
    </xdr:from>
    <xdr:to>
      <xdr:col>68</xdr:col>
      <xdr:colOff>203200</xdr:colOff>
      <xdr:row>61</xdr:row>
      <xdr:rowOff>155012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139789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142131</xdr:rowOff>
    </xdr:from>
    <xdr:to>
      <xdr:col>64</xdr:col>
      <xdr:colOff>152400</xdr:colOff>
      <xdr:row>61</xdr:row>
      <xdr:rowOff>72281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57058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1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繰上償還を行ってきたことにより、長野県平均、全国平均を大きく下回る状況である。今後の借り入れについても、中・長期的な償還計画により、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52324</xdr:rowOff>
    </xdr:from>
    <xdr:to>
      <xdr:col>81</xdr:col>
      <xdr:colOff>44450</xdr:colOff>
      <xdr:row>39</xdr:row>
      <xdr:rowOff>61976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388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52324</xdr:rowOff>
    </xdr:from>
    <xdr:to>
      <xdr:col>77</xdr:col>
      <xdr:colOff>44450</xdr:colOff>
      <xdr:row>39</xdr:row>
      <xdr:rowOff>52324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38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52324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195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33020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147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11176</xdr:rowOff>
    </xdr:from>
    <xdr:to>
      <xdr:col>81</xdr:col>
      <xdr:colOff>95250</xdr:colOff>
      <xdr:row>39</xdr:row>
      <xdr:rowOff>112776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27703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4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1524</xdr:rowOff>
    </xdr:from>
    <xdr:to>
      <xdr:col>77</xdr:col>
      <xdr:colOff>95250</xdr:colOff>
      <xdr:row>39</xdr:row>
      <xdr:rowOff>103124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113301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1524</xdr:rowOff>
    </xdr:from>
    <xdr:to>
      <xdr:col>73</xdr:col>
      <xdr:colOff>44450</xdr:colOff>
      <xdr:row>39</xdr:row>
      <xdr:rowOff>103124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113301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・将来負担比率について、繰上償還を行ってきたことにより、ここ数年は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が続いている状況である。今後の借り入れについても、中・長期的な償還計画により、実質公債費比率の急激な上昇を抑えるよう努める。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134472</xdr:colOff>
      <xdr:row>26</xdr:row>
      <xdr:rowOff>78441</xdr:rowOff>
    </xdr:from>
    <xdr:ext cx="9099176" cy="425758"/>
    <xdr:sp macro="" textlink="">
      <xdr:nvSpPr>
        <xdr:cNvPr id="460" name="テキスト ボックス 459">
          <a:extLst>
            <a:ext uri="{FF2B5EF4-FFF2-40B4-BE49-F238E27FC236}">
              <a16:creationId xmlns:a16="http://schemas.microsoft.com/office/drawing/2014/main" id="{1ADB6221-0473-46DB-9636-3A28002BFD37}"/>
            </a:ext>
          </a:extLst>
        </xdr:cNvPr>
        <xdr:cNvSpPr txBox="1"/>
      </xdr:nvSpPr>
      <xdr:spPr>
        <a:xfrm>
          <a:off x="773207" y="444873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も減少している。平均とほぼ同じ数値だった昨年度に比べ、差がついてしまっており、さらに公営企業会計等の人件費に充てる繰出金といった人件費に準ずる費用を合計した場合は、数値が大きくなることが考えられるため、今後も人件費関係経費全体を見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172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ポイント減少している。しかしながら全国平均も減少しており、県平均とほぼ同じ数値となった。今後は交付税等の収入が減少していく中で、経常経費の抑制に努める。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8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18</xdr:row>
      <xdr:rowOff>26416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8391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26416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75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07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・扶助費に係る経常収支比率は、全国平均や県平均を大きく下回り、類似団体平均とほぼ同じ数値である。今後も資格審査等の適正化を行い財政を圧迫しないよう努める。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99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161290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161290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31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24130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全国平均や県平均を上回る数値ではあるが、類似団体平均と比べるとほぼ同じ数値である。今後は水道事業会計や下水道事業会計の事業会計において、事業の見直し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05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123190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・補助費等に係る経常収支比率は類似団体平均より低い数値で推移している。今後は観光事業等への補助金等について、補助の効果等を見極めて検討していく。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37</xdr:row>
      <xdr:rowOff>5842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534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67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168148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85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・公債費に係る経常収支比率は、過年度に繰上償還を行ったことにより、全国平均、県平均及び類似団体平均を下回っている。今後も任意の繰上償還の実施等により数値の適正に努める。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44704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566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72137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163576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97282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937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・公債費以外の経常収支比率については、全国平均、県平均及び類似団体平均よりも低い数値であり、令和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ポイント減少した。しかし、類似団体も同様に減少しているため、今後も引き続き経常経費の削減に努める。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99241</xdr:rowOff>
    </xdr:from>
    <xdr:to>
      <xdr:col>82</xdr:col>
      <xdr:colOff>107950</xdr:colOff>
      <xdr:row>76</xdr:row>
      <xdr:rowOff>84545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57991"/>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38826</xdr:rowOff>
    </xdr:from>
    <xdr:to>
      <xdr:col>78</xdr:col>
      <xdr:colOff>69850</xdr:colOff>
      <xdr:row>76</xdr:row>
      <xdr:rowOff>84545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6902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135165</xdr:rowOff>
    </xdr:from>
    <xdr:to>
      <xdr:col>73</xdr:col>
      <xdr:colOff>180975</xdr:colOff>
      <xdr:row>76</xdr:row>
      <xdr:rowOff>38826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9391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95976</xdr:rowOff>
    </xdr:from>
    <xdr:to>
      <xdr:col>69</xdr:col>
      <xdr:colOff>92075</xdr:colOff>
      <xdr:row>75</xdr:row>
      <xdr:rowOff>135165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547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48441</xdr:rowOff>
    </xdr:from>
    <xdr:to>
      <xdr:col>82</xdr:col>
      <xdr:colOff>158750</xdr:colOff>
      <xdr:row>75</xdr:row>
      <xdr:rowOff>150040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64968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33745</xdr:rowOff>
    </xdr:from>
    <xdr:to>
      <xdr:col>78</xdr:col>
      <xdr:colOff>120650</xdr:colOff>
      <xdr:row>76</xdr:row>
      <xdr:rowOff>135345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145523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159476</xdr:rowOff>
    </xdr:from>
    <xdr:to>
      <xdr:col>74</xdr:col>
      <xdr:colOff>31750</xdr:colOff>
      <xdr:row>76</xdr:row>
      <xdr:rowOff>89626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99803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84365</xdr:rowOff>
    </xdr:from>
    <xdr:to>
      <xdr:col>69</xdr:col>
      <xdr:colOff>142875</xdr:colOff>
      <xdr:row>76</xdr:row>
      <xdr:rowOff>14514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24692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45176</xdr:rowOff>
    </xdr:from>
    <xdr:to>
      <xdr:col>65</xdr:col>
      <xdr:colOff>53975</xdr:colOff>
      <xdr:row>75</xdr:row>
      <xdr:rowOff>146776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156953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165563</xdr:rowOff>
    </xdr:from>
    <xdr:to>
      <xdr:col>29</xdr:col>
      <xdr:colOff>127000</xdr:colOff>
      <xdr:row>15</xdr:row>
      <xdr:rowOff>122769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13488"/>
          <a:ext cx="647700" cy="128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122769</xdr:rowOff>
    </xdr:from>
    <xdr:to>
      <xdr:col>26</xdr:col>
      <xdr:colOff>50800</xdr:colOff>
      <xdr:row>16</xdr:row>
      <xdr:rowOff>17961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42144"/>
          <a:ext cx="698500" cy="6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17961</xdr:rowOff>
    </xdr:from>
    <xdr:to>
      <xdr:col>22</xdr:col>
      <xdr:colOff>114300</xdr:colOff>
      <xdr:row>16</xdr:row>
      <xdr:rowOff>122843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08786"/>
          <a:ext cx="698500" cy="10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122843</xdr:rowOff>
    </xdr:from>
    <xdr:to>
      <xdr:col>18</xdr:col>
      <xdr:colOff>177800</xdr:colOff>
      <xdr:row>16</xdr:row>
      <xdr:rowOff>135461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13668"/>
          <a:ext cx="698500" cy="1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114763</xdr:rowOff>
    </xdr:from>
    <xdr:to>
      <xdr:col>29</xdr:col>
      <xdr:colOff>177800</xdr:colOff>
      <xdr:row>15</xdr:row>
      <xdr:rowOff>44913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6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131290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0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71969</xdr:rowOff>
    </xdr:from>
    <xdr:to>
      <xdr:col>26</xdr:col>
      <xdr:colOff>101600</xdr:colOff>
      <xdr:row>16</xdr:row>
      <xdr:rowOff>2119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9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12296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6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138611</xdr:rowOff>
    </xdr:from>
    <xdr:to>
      <xdr:col>22</xdr:col>
      <xdr:colOff>165100</xdr:colOff>
      <xdr:row>16</xdr:row>
      <xdr:rowOff>68761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5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78938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2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72043</xdr:rowOff>
    </xdr:from>
    <xdr:to>
      <xdr:col>19</xdr:col>
      <xdr:colOff>38100</xdr:colOff>
      <xdr:row>17</xdr:row>
      <xdr:rowOff>2193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6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84661</xdr:rowOff>
    </xdr:from>
    <xdr:to>
      <xdr:col>15</xdr:col>
      <xdr:colOff>101600</xdr:colOff>
      <xdr:row>17</xdr:row>
      <xdr:rowOff>14811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24988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16559</xdr:rowOff>
    </xdr:from>
    <xdr:to>
      <xdr:col>29</xdr:col>
      <xdr:colOff>127000</xdr:colOff>
      <xdr:row>36</xdr:row>
      <xdr:rowOff>60999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69809"/>
          <a:ext cx="647700" cy="4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60999</xdr:rowOff>
    </xdr:from>
    <xdr:to>
      <xdr:col>26</xdr:col>
      <xdr:colOff>50800</xdr:colOff>
      <xdr:row>36</xdr:row>
      <xdr:rowOff>103290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014249"/>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66412</xdr:rowOff>
    </xdr:from>
    <xdr:to>
      <xdr:col>22</xdr:col>
      <xdr:colOff>114300</xdr:colOff>
      <xdr:row>36</xdr:row>
      <xdr:rowOff>103290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019662"/>
          <a:ext cx="698500" cy="3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63769</xdr:rowOff>
    </xdr:from>
    <xdr:to>
      <xdr:col>18</xdr:col>
      <xdr:colOff>177800</xdr:colOff>
      <xdr:row>36</xdr:row>
      <xdr:rowOff>66412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017019"/>
          <a:ext cx="698500" cy="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308659</xdr:rowOff>
    </xdr:from>
    <xdr:to>
      <xdr:col>29</xdr:col>
      <xdr:colOff>177800</xdr:colOff>
      <xdr:row>36</xdr:row>
      <xdr:rowOff>67359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1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280736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9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10199</xdr:rowOff>
    </xdr:from>
    <xdr:to>
      <xdr:col>26</xdr:col>
      <xdr:colOff>101600</xdr:colOff>
      <xdr:row>36</xdr:row>
      <xdr:rowOff>111799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6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96576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04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52490</xdr:rowOff>
    </xdr:from>
    <xdr:to>
      <xdr:col>22</xdr:col>
      <xdr:colOff>165100</xdr:colOff>
      <xdr:row>36</xdr:row>
      <xdr:rowOff>154090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005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138867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09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15612</xdr:rowOff>
    </xdr:from>
    <xdr:to>
      <xdr:col>19</xdr:col>
      <xdr:colOff>38100</xdr:colOff>
      <xdr:row>36</xdr:row>
      <xdr:rowOff>117212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6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101989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05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12969</xdr:rowOff>
    </xdr:from>
    <xdr:to>
      <xdr:col>15</xdr:col>
      <xdr:colOff>101600</xdr:colOff>
      <xdr:row>36</xdr:row>
      <xdr:rowOff>114569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6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99346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63979</xdr:rowOff>
    </xdr:from>
    <xdr:to>
      <xdr:col>24</xdr:col>
      <xdr:colOff>63500</xdr:colOff>
      <xdr:row>35</xdr:row>
      <xdr:rowOff>14381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93279"/>
          <a:ext cx="838200" cy="12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14381</xdr:rowOff>
    </xdr:from>
    <xdr:to>
      <xdr:col>19</xdr:col>
      <xdr:colOff>177800</xdr:colOff>
      <xdr:row>37</xdr:row>
      <xdr:rowOff>77503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15131"/>
          <a:ext cx="889000" cy="4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77503</xdr:rowOff>
    </xdr:from>
    <xdr:to>
      <xdr:col>15</xdr:col>
      <xdr:colOff>50800</xdr:colOff>
      <xdr:row>37</xdr:row>
      <xdr:rowOff>162048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21153"/>
          <a:ext cx="889000" cy="8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152849</xdr:rowOff>
    </xdr:from>
    <xdr:to>
      <xdr:col>10</xdr:col>
      <xdr:colOff>114300</xdr:colOff>
      <xdr:row>37</xdr:row>
      <xdr:rowOff>162048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96499"/>
          <a:ext cx="8890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13179</xdr:rowOff>
    </xdr:from>
    <xdr:to>
      <xdr:col>24</xdr:col>
      <xdr:colOff>114300</xdr:colOff>
      <xdr:row>34</xdr:row>
      <xdr:rowOff>114779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36056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9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135031</xdr:rowOff>
    </xdr:from>
    <xdr:to>
      <xdr:col>20</xdr:col>
      <xdr:colOff>38100</xdr:colOff>
      <xdr:row>35</xdr:row>
      <xdr:rowOff>65181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81708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3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26703</xdr:rowOff>
    </xdr:from>
    <xdr:to>
      <xdr:col>15</xdr:col>
      <xdr:colOff>101600</xdr:colOff>
      <xdr:row>37</xdr:row>
      <xdr:rowOff>128303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144830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4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111248</xdr:rowOff>
    </xdr:from>
    <xdr:to>
      <xdr:col>10</xdr:col>
      <xdr:colOff>165100</xdr:colOff>
      <xdr:row>38</xdr:row>
      <xdr:rowOff>41397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548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57925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102049</xdr:rowOff>
    </xdr:from>
    <xdr:to>
      <xdr:col>6</xdr:col>
      <xdr:colOff>38100</xdr:colOff>
      <xdr:row>38</xdr:row>
      <xdr:rowOff>32200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456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48726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2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15801</xdr:rowOff>
    </xdr:from>
    <xdr:to>
      <xdr:col>24</xdr:col>
      <xdr:colOff>63500</xdr:colOff>
      <xdr:row>58</xdr:row>
      <xdr:rowOff>20221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59901"/>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1773</xdr:rowOff>
    </xdr:from>
    <xdr:to>
      <xdr:col>19</xdr:col>
      <xdr:colOff>177800</xdr:colOff>
      <xdr:row>58</xdr:row>
      <xdr:rowOff>20221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45873"/>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1773</xdr:rowOff>
    </xdr:from>
    <xdr:to>
      <xdr:col>15</xdr:col>
      <xdr:colOff>50800</xdr:colOff>
      <xdr:row>58</xdr:row>
      <xdr:rowOff>37968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587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37968</xdr:rowOff>
    </xdr:from>
    <xdr:to>
      <xdr:col>10</xdr:col>
      <xdr:colOff>114300</xdr:colOff>
      <xdr:row>58</xdr:row>
      <xdr:rowOff>46175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82068"/>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136451</xdr:rowOff>
    </xdr:from>
    <xdr:to>
      <xdr:col>24</xdr:col>
      <xdr:colOff>114300</xdr:colOff>
      <xdr:row>58</xdr:row>
      <xdr:rowOff>66601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0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159328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6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140871</xdr:rowOff>
    </xdr:from>
    <xdr:to>
      <xdr:col>20</xdr:col>
      <xdr:colOff>38100</xdr:colOff>
      <xdr:row>58</xdr:row>
      <xdr:rowOff>71021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87548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8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122423</xdr:rowOff>
    </xdr:from>
    <xdr:to>
      <xdr:col>15</xdr:col>
      <xdr:colOff>101600</xdr:colOff>
      <xdr:row>58</xdr:row>
      <xdr:rowOff>52573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9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69100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7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158618</xdr:rowOff>
    </xdr:from>
    <xdr:to>
      <xdr:col>10</xdr:col>
      <xdr:colOff>165100</xdr:colOff>
      <xdr:row>58</xdr:row>
      <xdr:rowOff>88768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105295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0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166825</xdr:rowOff>
    </xdr:from>
    <xdr:to>
      <xdr:col>6</xdr:col>
      <xdr:colOff>38100</xdr:colOff>
      <xdr:row>58</xdr:row>
      <xdr:rowOff>96975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113502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1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61748</xdr:rowOff>
    </xdr:from>
    <xdr:to>
      <xdr:col>24</xdr:col>
      <xdr:colOff>63500</xdr:colOff>
      <xdr:row>78</xdr:row>
      <xdr:rowOff>98768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34848"/>
          <a:ext cx="8382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161734</xdr:rowOff>
    </xdr:from>
    <xdr:to>
      <xdr:col>19</xdr:col>
      <xdr:colOff>177800</xdr:colOff>
      <xdr:row>78</xdr:row>
      <xdr:rowOff>98768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63384"/>
          <a:ext cx="8890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161734</xdr:rowOff>
    </xdr:from>
    <xdr:to>
      <xdr:col>15</xdr:col>
      <xdr:colOff>50800</xdr:colOff>
      <xdr:row>78</xdr:row>
      <xdr:rowOff>16180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63384"/>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16180</xdr:rowOff>
    </xdr:from>
    <xdr:to>
      <xdr:col>10</xdr:col>
      <xdr:colOff>114300</xdr:colOff>
      <xdr:row>78</xdr:row>
      <xdr:rowOff>24625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89280"/>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10948</xdr:rowOff>
    </xdr:from>
    <xdr:to>
      <xdr:col>24</xdr:col>
      <xdr:colOff>114300</xdr:colOff>
      <xdr:row>78</xdr:row>
      <xdr:rowOff>112548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160825</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47968</xdr:rowOff>
    </xdr:from>
    <xdr:to>
      <xdr:col>20</xdr:col>
      <xdr:colOff>38100</xdr:colOff>
      <xdr:row>78</xdr:row>
      <xdr:rowOff>149568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140695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110934</xdr:rowOff>
    </xdr:from>
    <xdr:to>
      <xdr:col>15</xdr:col>
      <xdr:colOff>101600</xdr:colOff>
      <xdr:row>78</xdr:row>
      <xdr:rowOff>41084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57611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0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136830</xdr:rowOff>
    </xdr:from>
    <xdr:to>
      <xdr:col>10</xdr:col>
      <xdr:colOff>165100</xdr:colOff>
      <xdr:row>78</xdr:row>
      <xdr:rowOff>66980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83507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145275</xdr:rowOff>
    </xdr:from>
    <xdr:to>
      <xdr:col>6</xdr:col>
      <xdr:colOff>38100</xdr:colOff>
      <xdr:row>78</xdr:row>
      <xdr:rowOff>75425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91952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64404</xdr:rowOff>
    </xdr:from>
    <xdr:to>
      <xdr:col>24</xdr:col>
      <xdr:colOff>63500</xdr:colOff>
      <xdr:row>97</xdr:row>
      <xdr:rowOff>71948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95054"/>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71948</xdr:rowOff>
    </xdr:from>
    <xdr:to>
      <xdr:col>19</xdr:col>
      <xdr:colOff>177800</xdr:colOff>
      <xdr:row>97</xdr:row>
      <xdr:rowOff>102786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02598"/>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102786</xdr:rowOff>
    </xdr:from>
    <xdr:to>
      <xdr:col>15</xdr:col>
      <xdr:colOff>50800</xdr:colOff>
      <xdr:row>97</xdr:row>
      <xdr:rowOff>123654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33436"/>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123654</xdr:rowOff>
    </xdr:from>
    <xdr:to>
      <xdr:col>10</xdr:col>
      <xdr:colOff>114300</xdr:colOff>
      <xdr:row>97</xdr:row>
      <xdr:rowOff>149921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54304"/>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13604</xdr:rowOff>
    </xdr:from>
    <xdr:to>
      <xdr:col>24</xdr:col>
      <xdr:colOff>114300</xdr:colOff>
      <xdr:row>97</xdr:row>
      <xdr:rowOff>115204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163481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2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21148</xdr:rowOff>
    </xdr:from>
    <xdr:to>
      <xdr:col>20</xdr:col>
      <xdr:colOff>38100</xdr:colOff>
      <xdr:row>97</xdr:row>
      <xdr:rowOff>122748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139275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51986</xdr:rowOff>
    </xdr:from>
    <xdr:to>
      <xdr:col>15</xdr:col>
      <xdr:colOff>101600</xdr:colOff>
      <xdr:row>97</xdr:row>
      <xdr:rowOff>153586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170113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5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72854</xdr:rowOff>
    </xdr:from>
    <xdr:to>
      <xdr:col>10</xdr:col>
      <xdr:colOff>165100</xdr:colOff>
      <xdr:row>98</xdr:row>
      <xdr:rowOff>3004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19531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99121</xdr:rowOff>
    </xdr:from>
    <xdr:to>
      <xdr:col>6</xdr:col>
      <xdr:colOff>38100</xdr:colOff>
      <xdr:row>98</xdr:row>
      <xdr:rowOff>29271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20398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2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110881</xdr:rowOff>
    </xdr:from>
    <xdr:to>
      <xdr:col>55</xdr:col>
      <xdr:colOff>0</xdr:colOff>
      <xdr:row>35</xdr:row>
      <xdr:rowOff>59778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597281"/>
          <a:ext cx="838200" cy="46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110881</xdr:rowOff>
    </xdr:from>
    <xdr:to>
      <xdr:col>50</xdr:col>
      <xdr:colOff>114300</xdr:colOff>
      <xdr:row>36</xdr:row>
      <xdr:rowOff>14747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597281"/>
          <a:ext cx="889000" cy="58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14747</xdr:rowOff>
    </xdr:from>
    <xdr:to>
      <xdr:col>45</xdr:col>
      <xdr:colOff>177800</xdr:colOff>
      <xdr:row>36</xdr:row>
      <xdr:rowOff>51236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86947"/>
          <a:ext cx="889000" cy="3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51236</xdr:rowOff>
    </xdr:from>
    <xdr:to>
      <xdr:col>41</xdr:col>
      <xdr:colOff>50800</xdr:colOff>
      <xdr:row>36</xdr:row>
      <xdr:rowOff>118013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23436"/>
          <a:ext cx="889000" cy="6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8978</xdr:rowOff>
    </xdr:from>
    <xdr:to>
      <xdr:col>55</xdr:col>
      <xdr:colOff>50800</xdr:colOff>
      <xdr:row>35</xdr:row>
      <xdr:rowOff>110578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31855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60081</xdr:rowOff>
    </xdr:from>
    <xdr:to>
      <xdr:col>50</xdr:col>
      <xdr:colOff>165100</xdr:colOff>
      <xdr:row>32</xdr:row>
      <xdr:rowOff>161681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5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6758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135397</xdr:rowOff>
    </xdr:from>
    <xdr:to>
      <xdr:col>46</xdr:col>
      <xdr:colOff>38100</xdr:colOff>
      <xdr:row>36</xdr:row>
      <xdr:rowOff>65547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3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82074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1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436</xdr:rowOff>
    </xdr:from>
    <xdr:to>
      <xdr:col>41</xdr:col>
      <xdr:colOff>101600</xdr:colOff>
      <xdr:row>36</xdr:row>
      <xdr:rowOff>102036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118563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67213</xdr:rowOff>
    </xdr:from>
    <xdr:to>
      <xdr:col>36</xdr:col>
      <xdr:colOff>165100</xdr:colOff>
      <xdr:row>36</xdr:row>
      <xdr:rowOff>168813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13890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1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27574</xdr:rowOff>
    </xdr:from>
    <xdr:to>
      <xdr:col>55</xdr:col>
      <xdr:colOff>0</xdr:colOff>
      <xdr:row>57</xdr:row>
      <xdr:rowOff>115689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00224"/>
          <a:ext cx="838200" cy="8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27574</xdr:rowOff>
    </xdr:from>
    <xdr:to>
      <xdr:col>50</xdr:col>
      <xdr:colOff>114300</xdr:colOff>
      <xdr:row>57</xdr:row>
      <xdr:rowOff>71844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00224"/>
          <a:ext cx="889000" cy="4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71844</xdr:rowOff>
    </xdr:from>
    <xdr:to>
      <xdr:col>45</xdr:col>
      <xdr:colOff>177800</xdr:colOff>
      <xdr:row>58</xdr:row>
      <xdr:rowOff>27636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44494"/>
          <a:ext cx="889000" cy="1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27636</xdr:rowOff>
    </xdr:from>
    <xdr:to>
      <xdr:col>41</xdr:col>
      <xdr:colOff>50800</xdr:colOff>
      <xdr:row>58</xdr:row>
      <xdr:rowOff>59444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71736"/>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64889</xdr:rowOff>
    </xdr:from>
    <xdr:to>
      <xdr:col>55</xdr:col>
      <xdr:colOff>50800</xdr:colOff>
      <xdr:row>57</xdr:row>
      <xdr:rowOff>166489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87766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148224</xdr:rowOff>
    </xdr:from>
    <xdr:to>
      <xdr:col>50</xdr:col>
      <xdr:colOff>165100</xdr:colOff>
      <xdr:row>57</xdr:row>
      <xdr:rowOff>78374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94901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2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21044</xdr:rowOff>
    </xdr:from>
    <xdr:to>
      <xdr:col>46</xdr:col>
      <xdr:colOff>38100</xdr:colOff>
      <xdr:row>57</xdr:row>
      <xdr:rowOff>122644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139171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6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148286</xdr:rowOff>
    </xdr:from>
    <xdr:to>
      <xdr:col>41</xdr:col>
      <xdr:colOff>101600</xdr:colOff>
      <xdr:row>58</xdr:row>
      <xdr:rowOff>78436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69563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8644</xdr:rowOff>
    </xdr:from>
    <xdr:to>
      <xdr:col>36</xdr:col>
      <xdr:colOff>165100</xdr:colOff>
      <xdr:row>58</xdr:row>
      <xdr:rowOff>110244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101371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145636</xdr:rowOff>
    </xdr:from>
    <xdr:to>
      <xdr:col>55</xdr:col>
      <xdr:colOff>0</xdr:colOff>
      <xdr:row>78</xdr:row>
      <xdr:rowOff>124912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47286"/>
          <a:ext cx="838200" cy="1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145636</xdr:rowOff>
    </xdr:from>
    <xdr:to>
      <xdr:col>50</xdr:col>
      <xdr:colOff>114300</xdr:colOff>
      <xdr:row>78</xdr:row>
      <xdr:rowOff>131429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47286"/>
          <a:ext cx="889000" cy="15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123544</xdr:rowOff>
    </xdr:from>
    <xdr:to>
      <xdr:col>45</xdr:col>
      <xdr:colOff>177800</xdr:colOff>
      <xdr:row>78</xdr:row>
      <xdr:rowOff>131429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6644"/>
          <a:ext cx="8890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119373</xdr:rowOff>
    </xdr:from>
    <xdr:to>
      <xdr:col>41</xdr:col>
      <xdr:colOff>50800</xdr:colOff>
      <xdr:row>78</xdr:row>
      <xdr:rowOff>123544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92473"/>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74112</xdr:rowOff>
    </xdr:from>
    <xdr:to>
      <xdr:col>55</xdr:col>
      <xdr:colOff>50800</xdr:colOff>
      <xdr:row>79</xdr:row>
      <xdr:rowOff>4262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94836</xdr:rowOff>
    </xdr:from>
    <xdr:to>
      <xdr:col>50</xdr:col>
      <xdr:colOff>165100</xdr:colOff>
      <xdr:row>78</xdr:row>
      <xdr:rowOff>24986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41513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80629</xdr:rowOff>
    </xdr:from>
    <xdr:to>
      <xdr:col>46</xdr:col>
      <xdr:colOff>38100</xdr:colOff>
      <xdr:row>79</xdr:row>
      <xdr:rowOff>10779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1906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4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72744</xdr:rowOff>
    </xdr:from>
    <xdr:to>
      <xdr:col>41</xdr:col>
      <xdr:colOff>101600</xdr:colOff>
      <xdr:row>79</xdr:row>
      <xdr:rowOff>2894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165471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68573</xdr:rowOff>
    </xdr:from>
    <xdr:to>
      <xdr:col>36</xdr:col>
      <xdr:colOff>165100</xdr:colOff>
      <xdr:row>78</xdr:row>
      <xdr:rowOff>170173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161300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3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87173</xdr:rowOff>
    </xdr:from>
    <xdr:to>
      <xdr:col>55</xdr:col>
      <xdr:colOff>0</xdr:colOff>
      <xdr:row>95</xdr:row>
      <xdr:rowOff>169450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374923"/>
          <a:ext cx="838200" cy="8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135937</xdr:rowOff>
    </xdr:from>
    <xdr:to>
      <xdr:col>50</xdr:col>
      <xdr:colOff>114300</xdr:colOff>
      <xdr:row>95</xdr:row>
      <xdr:rowOff>169450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252237"/>
          <a:ext cx="889000" cy="20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135937</xdr:rowOff>
    </xdr:from>
    <xdr:to>
      <xdr:col>45</xdr:col>
      <xdr:colOff>177800</xdr:colOff>
      <xdr:row>96</xdr:row>
      <xdr:rowOff>102744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252237"/>
          <a:ext cx="889000" cy="30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102744</xdr:rowOff>
    </xdr:from>
    <xdr:to>
      <xdr:col>41</xdr:col>
      <xdr:colOff>50800</xdr:colOff>
      <xdr:row>97</xdr:row>
      <xdr:rowOff>25564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61944"/>
          <a:ext cx="889000" cy="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36373</xdr:rowOff>
    </xdr:from>
    <xdr:to>
      <xdr:col>55</xdr:col>
      <xdr:colOff>50800</xdr:colOff>
      <xdr:row>95</xdr:row>
      <xdr:rowOff>137973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59250</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17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118650</xdr:rowOff>
    </xdr:from>
    <xdr:to>
      <xdr:col>50</xdr:col>
      <xdr:colOff>165100</xdr:colOff>
      <xdr:row>96</xdr:row>
      <xdr:rowOff>48800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65327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1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85137</xdr:rowOff>
    </xdr:from>
    <xdr:to>
      <xdr:col>46</xdr:col>
      <xdr:colOff>38100</xdr:colOff>
      <xdr:row>95</xdr:row>
      <xdr:rowOff>15287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31814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9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51944</xdr:rowOff>
    </xdr:from>
    <xdr:to>
      <xdr:col>41</xdr:col>
      <xdr:colOff>101600</xdr:colOff>
      <xdr:row>96</xdr:row>
      <xdr:rowOff>153544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170071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146214</xdr:rowOff>
    </xdr:from>
    <xdr:to>
      <xdr:col>36</xdr:col>
      <xdr:colOff>165100</xdr:colOff>
      <xdr:row>97</xdr:row>
      <xdr:rowOff>76364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92891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8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69177</xdr:rowOff>
    </xdr:from>
    <xdr:to>
      <xdr:col>85</xdr:col>
      <xdr:colOff>127000</xdr:colOff>
      <xdr:row>38</xdr:row>
      <xdr:rowOff>84658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84277"/>
          <a:ext cx="8382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69177</xdr:rowOff>
    </xdr:from>
    <xdr:to>
      <xdr:col>81</xdr:col>
      <xdr:colOff>50800</xdr:colOff>
      <xdr:row>38</xdr:row>
      <xdr:rowOff>116008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84277"/>
          <a:ext cx="889000" cy="4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84191</xdr:rowOff>
    </xdr:from>
    <xdr:to>
      <xdr:col>76</xdr:col>
      <xdr:colOff>114300</xdr:colOff>
      <xdr:row>38</xdr:row>
      <xdr:rowOff>116008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99291"/>
          <a:ext cx="889000" cy="3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84191</xdr:rowOff>
    </xdr:from>
    <xdr:to>
      <xdr:col>71</xdr:col>
      <xdr:colOff>177800</xdr:colOff>
      <xdr:row>38</xdr:row>
      <xdr:rowOff>126990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99291"/>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33858</xdr:rowOff>
    </xdr:from>
    <xdr:to>
      <xdr:col>85</xdr:col>
      <xdr:colOff>177800</xdr:colOff>
      <xdr:row>38</xdr:row>
      <xdr:rowOff>135458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164685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18377</xdr:rowOff>
    </xdr:from>
    <xdr:to>
      <xdr:col>81</xdr:col>
      <xdr:colOff>101600</xdr:colOff>
      <xdr:row>38</xdr:row>
      <xdr:rowOff>119977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136504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3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65208</xdr:rowOff>
    </xdr:from>
    <xdr:to>
      <xdr:col>76</xdr:col>
      <xdr:colOff>165100</xdr:colOff>
      <xdr:row>38</xdr:row>
      <xdr:rowOff>166808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157935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7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33391</xdr:rowOff>
    </xdr:from>
    <xdr:to>
      <xdr:col>72</xdr:col>
      <xdr:colOff>38100</xdr:colOff>
      <xdr:row>38</xdr:row>
      <xdr:rowOff>134991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151518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3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76190</xdr:rowOff>
    </xdr:from>
    <xdr:to>
      <xdr:col>67</xdr:col>
      <xdr:colOff>101600</xdr:colOff>
      <xdr:row>39</xdr:row>
      <xdr:rowOff>6340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168917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18272</xdr:rowOff>
    </xdr:from>
    <xdr:to>
      <xdr:col>85</xdr:col>
      <xdr:colOff>127000</xdr:colOff>
      <xdr:row>77</xdr:row>
      <xdr:rowOff>35733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19922"/>
          <a:ext cx="8382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34133</xdr:rowOff>
    </xdr:from>
    <xdr:to>
      <xdr:col>81</xdr:col>
      <xdr:colOff>50800</xdr:colOff>
      <xdr:row>77</xdr:row>
      <xdr:rowOff>35733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3578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157600</xdr:rowOff>
    </xdr:from>
    <xdr:to>
      <xdr:col>76</xdr:col>
      <xdr:colOff>114300</xdr:colOff>
      <xdr:row>77</xdr:row>
      <xdr:rowOff>34133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187800"/>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88778</xdr:rowOff>
    </xdr:from>
    <xdr:to>
      <xdr:col>71</xdr:col>
      <xdr:colOff>177800</xdr:colOff>
      <xdr:row>76</xdr:row>
      <xdr:rowOff>157600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18978"/>
          <a:ext cx="8890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138922</xdr:rowOff>
    </xdr:from>
    <xdr:to>
      <xdr:col>85</xdr:col>
      <xdr:colOff>177800</xdr:colOff>
      <xdr:row>77</xdr:row>
      <xdr:rowOff>69072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117349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156383</xdr:rowOff>
    </xdr:from>
    <xdr:to>
      <xdr:col>81</xdr:col>
      <xdr:colOff>101600</xdr:colOff>
      <xdr:row>77</xdr:row>
      <xdr:rowOff>86533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77660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154783</xdr:rowOff>
    </xdr:from>
    <xdr:to>
      <xdr:col>76</xdr:col>
      <xdr:colOff>165100</xdr:colOff>
      <xdr:row>77</xdr:row>
      <xdr:rowOff>84933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76060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106800</xdr:rowOff>
    </xdr:from>
    <xdr:to>
      <xdr:col>72</xdr:col>
      <xdr:colOff>38100</xdr:colOff>
      <xdr:row>77</xdr:row>
      <xdr:rowOff>36950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53477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37978</xdr:rowOff>
    </xdr:from>
    <xdr:to>
      <xdr:col>67</xdr:col>
      <xdr:colOff>101600</xdr:colOff>
      <xdr:row>76</xdr:row>
      <xdr:rowOff>139578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156104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145538</xdr:rowOff>
    </xdr:from>
    <xdr:to>
      <xdr:col>85</xdr:col>
      <xdr:colOff>127000</xdr:colOff>
      <xdr:row>98</xdr:row>
      <xdr:rowOff>155550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47638"/>
          <a:ext cx="8382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120148</xdr:rowOff>
    </xdr:from>
    <xdr:to>
      <xdr:col>81</xdr:col>
      <xdr:colOff>50800</xdr:colOff>
      <xdr:row>98</xdr:row>
      <xdr:rowOff>145538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22248"/>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105891</xdr:rowOff>
    </xdr:from>
    <xdr:to>
      <xdr:col>76</xdr:col>
      <xdr:colOff>114300</xdr:colOff>
      <xdr:row>98</xdr:row>
      <xdr:rowOff>120148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07991"/>
          <a:ext cx="8890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59069</xdr:rowOff>
    </xdr:from>
    <xdr:to>
      <xdr:col>71</xdr:col>
      <xdr:colOff>177800</xdr:colOff>
      <xdr:row>98</xdr:row>
      <xdr:rowOff>105891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61169"/>
          <a:ext cx="889000" cy="4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104750</xdr:rowOff>
    </xdr:from>
    <xdr:to>
      <xdr:col>85</xdr:col>
      <xdr:colOff>177800</xdr:colOff>
      <xdr:row>99</xdr:row>
      <xdr:rowOff>34900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19677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94738</xdr:rowOff>
    </xdr:from>
    <xdr:to>
      <xdr:col>81</xdr:col>
      <xdr:colOff>101600</xdr:colOff>
      <xdr:row>99</xdr:row>
      <xdr:rowOff>24888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16015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69348</xdr:rowOff>
    </xdr:from>
    <xdr:to>
      <xdr:col>76</xdr:col>
      <xdr:colOff>165100</xdr:colOff>
      <xdr:row>98</xdr:row>
      <xdr:rowOff>170948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16025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55091</xdr:rowOff>
    </xdr:from>
    <xdr:to>
      <xdr:col>72</xdr:col>
      <xdr:colOff>38100</xdr:colOff>
      <xdr:row>98</xdr:row>
      <xdr:rowOff>156691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8269</xdr:rowOff>
    </xdr:from>
    <xdr:to>
      <xdr:col>67</xdr:col>
      <xdr:colOff>101600</xdr:colOff>
      <xdr:row>98</xdr:row>
      <xdr:rowOff>109869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126396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139426</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18771</xdr:rowOff>
    </xdr:from>
    <xdr:to>
      <xdr:col>102</xdr:col>
      <xdr:colOff>114300</xdr:colOff>
      <xdr:row>38</xdr:row>
      <xdr:rowOff>139426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33871"/>
          <a:ext cx="889000" cy="1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88626</xdr:rowOff>
    </xdr:from>
    <xdr:to>
      <xdr:col>102</xdr:col>
      <xdr:colOff>165100</xdr:colOff>
      <xdr:row>39</xdr:row>
      <xdr:rowOff>18776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9903</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669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139421</xdr:rowOff>
    </xdr:from>
    <xdr:to>
      <xdr:col>98</xdr:col>
      <xdr:colOff>38100</xdr:colOff>
      <xdr:row>38</xdr:row>
      <xdr:rowOff>69571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86098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5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34678</xdr:rowOff>
    </xdr:from>
    <xdr:to>
      <xdr:col>116</xdr:col>
      <xdr:colOff>63500</xdr:colOff>
      <xdr:row>59</xdr:row>
      <xdr:rowOff>40735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0228"/>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32468</xdr:rowOff>
    </xdr:from>
    <xdr:to>
      <xdr:col>111</xdr:col>
      <xdr:colOff>177800</xdr:colOff>
      <xdr:row>59</xdr:row>
      <xdr:rowOff>34678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48018"/>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3054</xdr:rowOff>
    </xdr:from>
    <xdr:to>
      <xdr:col>107</xdr:col>
      <xdr:colOff>50800</xdr:colOff>
      <xdr:row>59</xdr:row>
      <xdr:rowOff>32468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18604"/>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3054</xdr:rowOff>
    </xdr:from>
    <xdr:to>
      <xdr:col>102</xdr:col>
      <xdr:colOff>114300</xdr:colOff>
      <xdr:row>59</xdr:row>
      <xdr:rowOff>35763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18604"/>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161385</xdr:rowOff>
    </xdr:from>
    <xdr:to>
      <xdr:col>116</xdr:col>
      <xdr:colOff>114300</xdr:colOff>
      <xdr:row>59</xdr:row>
      <xdr:rowOff>91535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155328</xdr:rowOff>
    </xdr:from>
    <xdr:to>
      <xdr:col>112</xdr:col>
      <xdr:colOff>38100</xdr:colOff>
      <xdr:row>59</xdr:row>
      <xdr:rowOff>85478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76605</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153118</xdr:rowOff>
    </xdr:from>
    <xdr:to>
      <xdr:col>107</xdr:col>
      <xdr:colOff>101600</xdr:colOff>
      <xdr:row>59</xdr:row>
      <xdr:rowOff>83268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74395</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8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123704</xdr:rowOff>
    </xdr:from>
    <xdr:to>
      <xdr:col>102</xdr:col>
      <xdr:colOff>165100</xdr:colOff>
      <xdr:row>59</xdr:row>
      <xdr:rowOff>53854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44981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156413</xdr:rowOff>
    </xdr:from>
    <xdr:to>
      <xdr:col>98</xdr:col>
      <xdr:colOff>38100</xdr:colOff>
      <xdr:row>59</xdr:row>
      <xdr:rowOff>86563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77690</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29476</xdr:rowOff>
    </xdr:from>
    <xdr:to>
      <xdr:col>116</xdr:col>
      <xdr:colOff>63500</xdr:colOff>
      <xdr:row>74</xdr:row>
      <xdr:rowOff>43104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716776"/>
          <a:ext cx="8382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29476</xdr:rowOff>
    </xdr:from>
    <xdr:to>
      <xdr:col>111</xdr:col>
      <xdr:colOff>177800</xdr:colOff>
      <xdr:row>75</xdr:row>
      <xdr:rowOff>5423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716776"/>
          <a:ext cx="889000" cy="1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5423</xdr:rowOff>
    </xdr:from>
    <xdr:to>
      <xdr:col>107</xdr:col>
      <xdr:colOff>50800</xdr:colOff>
      <xdr:row>75</xdr:row>
      <xdr:rowOff>45948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864173"/>
          <a:ext cx="889000" cy="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45948</xdr:rowOff>
    </xdr:from>
    <xdr:to>
      <xdr:col>102</xdr:col>
      <xdr:colOff>114300</xdr:colOff>
      <xdr:row>75</xdr:row>
      <xdr:rowOff>99060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904698"/>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163754</xdr:rowOff>
    </xdr:from>
    <xdr:to>
      <xdr:col>116</xdr:col>
      <xdr:colOff>114300</xdr:colOff>
      <xdr:row>74</xdr:row>
      <xdr:rowOff>93904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6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15181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150126</xdr:rowOff>
    </xdr:from>
    <xdr:to>
      <xdr:col>112</xdr:col>
      <xdr:colOff>38100</xdr:colOff>
      <xdr:row>74</xdr:row>
      <xdr:rowOff>80276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6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96803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4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126073</xdr:rowOff>
    </xdr:from>
    <xdr:to>
      <xdr:col>107</xdr:col>
      <xdr:colOff>101600</xdr:colOff>
      <xdr:row>75</xdr:row>
      <xdr:rowOff>56223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8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72750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166598</xdr:rowOff>
    </xdr:from>
    <xdr:to>
      <xdr:col>102</xdr:col>
      <xdr:colOff>165100</xdr:colOff>
      <xdr:row>75</xdr:row>
      <xdr:rowOff>96748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8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113275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48260</xdr:rowOff>
    </xdr:from>
    <xdr:to>
      <xdr:col>98</xdr:col>
      <xdr:colOff>38100</xdr:colOff>
      <xdr:row>75</xdr:row>
      <xdr:rowOff>149861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07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166387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・歳出決算総額は、住民一人当たりに換算すると</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183,281</a:t>
          </a:r>
          <a:r>
            <a:rPr kumimoji="1" lang="ja-JP" altLang="en-US" sz="1300">
              <a:latin typeface="ＭＳ Ｐゴシック" panose="020B0600070205080204" pitchFamily="50" charset="-128"/>
              <a:ea typeface="ＭＳ Ｐゴシック" panose="020B0600070205080204" pitchFamily="50" charset="-128"/>
            </a:rPr>
            <a:t>円と前年度比で</a:t>
          </a:r>
          <a:r>
            <a:rPr kumimoji="1" lang="en-US" altLang="ja-JP" sz="1300">
              <a:latin typeface="ＭＳ Ｐゴシック" panose="020B0600070205080204" pitchFamily="50" charset="-128"/>
              <a:ea typeface="ＭＳ Ｐゴシック" panose="020B0600070205080204" pitchFamily="50" charset="-128"/>
            </a:rPr>
            <a:t>13,326</a:t>
          </a:r>
          <a:r>
            <a:rPr kumimoji="1" lang="ja-JP" altLang="en-US" sz="1300">
              <a:latin typeface="ＭＳ Ｐゴシック" panose="020B0600070205080204" pitchFamily="50" charset="-128"/>
              <a:ea typeface="ＭＳ Ｐゴシック" panose="020B0600070205080204" pitchFamily="50" charset="-128"/>
            </a:rPr>
            <a:t>円増加しており、類似団体平均と比較して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47,583</a:t>
          </a:r>
          <a:r>
            <a:rPr kumimoji="1" lang="ja-JP" altLang="en-US" sz="1300">
              <a:latin typeface="ＭＳ Ｐゴシック" panose="020B0600070205080204" pitchFamily="50" charset="-128"/>
              <a:ea typeface="ＭＳ Ｐゴシック" panose="020B0600070205080204" pitchFamily="50" charset="-128"/>
            </a:rPr>
            <a:t>円多い。この要因として、本村では市町村合併により旧村に振興室（支所）を設置していることや、保育園及び小学校を各地域に配置していることにより、正規職員に加え会計年度任用職員を含めたすべての職員の人件費について計上されていることがあげられる。さらに、維持補修費は住民一人当たり</a:t>
          </a:r>
          <a:r>
            <a:rPr kumimoji="1" lang="en-US" altLang="ja-JP" sz="1300">
              <a:latin typeface="ＭＳ Ｐゴシック" panose="020B0600070205080204" pitchFamily="50" charset="-128"/>
              <a:ea typeface="ＭＳ Ｐゴシック" panose="020B0600070205080204" pitchFamily="50" charset="-128"/>
            </a:rPr>
            <a:t>12,138</a:t>
          </a:r>
          <a:r>
            <a:rPr kumimoji="1" lang="ja-JP" altLang="en-US" sz="1300">
              <a:latin typeface="ＭＳ Ｐゴシック" panose="020B0600070205080204" pitchFamily="50" charset="-128"/>
              <a:ea typeface="ＭＳ Ｐゴシック" panose="020B0600070205080204" pitchFamily="50" charset="-128"/>
            </a:rPr>
            <a:t>円、普通建設費の更新整備は住民一人当たり</a:t>
          </a:r>
          <a:r>
            <a:rPr kumimoji="1" lang="en-US" altLang="ja-JP" sz="1300">
              <a:latin typeface="ＭＳ Ｐゴシック" panose="020B0600070205080204" pitchFamily="50" charset="-128"/>
              <a:ea typeface="ＭＳ Ｐゴシック" panose="020B0600070205080204" pitchFamily="50" charset="-128"/>
            </a:rPr>
            <a:t>123,989</a:t>
          </a:r>
          <a:r>
            <a:rPr kumimoji="1" lang="ja-JP" altLang="en-US" sz="1300">
              <a:latin typeface="ＭＳ Ｐゴシック" panose="020B0600070205080204" pitchFamily="50" charset="-128"/>
              <a:ea typeface="ＭＳ Ｐゴシック" panose="020B0600070205080204" pitchFamily="50" charset="-128"/>
            </a:rPr>
            <a:t>円と前年度比でそれぞれ</a:t>
          </a:r>
          <a:r>
            <a:rPr kumimoji="1" lang="en-US" altLang="ja-JP" sz="1300">
              <a:latin typeface="ＭＳ Ｐゴシック" panose="020B0600070205080204" pitchFamily="50" charset="-128"/>
              <a:ea typeface="ＭＳ Ｐゴシック" panose="020B0600070205080204" pitchFamily="50" charset="-128"/>
            </a:rPr>
            <a:t>2,915</a:t>
          </a:r>
          <a:r>
            <a:rPr kumimoji="1" lang="ja-JP" altLang="en-US" sz="1300">
              <a:latin typeface="ＭＳ Ｐゴシック" panose="020B0600070205080204" pitchFamily="50" charset="-128"/>
              <a:ea typeface="ＭＳ Ｐゴシック" panose="020B0600070205080204" pitchFamily="50" charset="-128"/>
            </a:rPr>
            <a:t>円及び</a:t>
          </a:r>
          <a:r>
            <a:rPr kumimoji="1" lang="en-US" altLang="ja-JP" sz="1300">
              <a:latin typeface="ＭＳ Ｐゴシック" panose="020B0600070205080204" pitchFamily="50" charset="-128"/>
              <a:ea typeface="ＭＳ Ｐゴシック" panose="020B0600070205080204" pitchFamily="50" charset="-128"/>
            </a:rPr>
            <a:t>17,996</a:t>
          </a:r>
          <a:r>
            <a:rPr kumimoji="1" lang="ja-JP" altLang="en-US" sz="1300">
              <a:latin typeface="ＭＳ Ｐゴシック" panose="020B0600070205080204" pitchFamily="50" charset="-128"/>
              <a:ea typeface="ＭＳ Ｐゴシック" panose="020B0600070205080204" pitchFamily="50" charset="-128"/>
            </a:rPr>
            <a:t>円増加している。これは類似団体平均と比較すると合計で</a:t>
          </a:r>
          <a:r>
            <a:rPr kumimoji="1" lang="en-US" altLang="ja-JP" sz="1300">
              <a:latin typeface="ＭＳ Ｐゴシック" panose="020B0600070205080204" pitchFamily="50" charset="-128"/>
              <a:ea typeface="ＭＳ Ｐゴシック" panose="020B0600070205080204" pitchFamily="50" charset="-128"/>
            </a:rPr>
            <a:t>51,670</a:t>
          </a:r>
          <a:r>
            <a:rPr kumimoji="1" lang="ja-JP" altLang="en-US" sz="1300">
              <a:latin typeface="ＭＳ Ｐゴシック" panose="020B0600070205080204" pitchFamily="50" charset="-128"/>
              <a:ea typeface="ＭＳ Ｐゴシック" panose="020B0600070205080204" pitchFamily="50" charset="-128"/>
            </a:rPr>
            <a:t>円も多く、公共施設の維持更新には依然として多額の費用が発生している状況である。今後は公共施設等総合管理計画に基づき、適正な施設管理に努める必要がある。なお、補助費等について住民一人当たり</a:t>
          </a:r>
          <a:r>
            <a:rPr kumimoji="1" lang="en-US" altLang="ja-JP" sz="1300">
              <a:latin typeface="ＭＳ Ｐゴシック" panose="020B0600070205080204" pitchFamily="50" charset="-128"/>
              <a:ea typeface="ＭＳ Ｐゴシック" panose="020B0600070205080204" pitchFamily="50" charset="-128"/>
            </a:rPr>
            <a:t>175,977</a:t>
          </a:r>
          <a:r>
            <a:rPr kumimoji="1" lang="ja-JP" altLang="en-US" sz="1300">
              <a:latin typeface="ＭＳ Ｐゴシック" panose="020B0600070205080204" pitchFamily="50" charset="-128"/>
              <a:ea typeface="ＭＳ Ｐゴシック" panose="020B0600070205080204" pitchFamily="50" charset="-128"/>
            </a:rPr>
            <a:t>円と前年比で</a:t>
          </a:r>
          <a:r>
            <a:rPr kumimoji="1" lang="en-US" altLang="ja-JP" sz="1300">
              <a:latin typeface="ＭＳ Ｐゴシック" panose="020B0600070205080204" pitchFamily="50" charset="-128"/>
              <a:ea typeface="ＭＳ Ｐゴシック" panose="020B0600070205080204" pitchFamily="50" charset="-128"/>
            </a:rPr>
            <a:t>121,587</a:t>
          </a:r>
          <a:r>
            <a:rPr kumimoji="1" lang="ja-JP" altLang="en-US" sz="1300">
              <a:latin typeface="ＭＳ Ｐゴシック" panose="020B0600070205080204" pitchFamily="50" charset="-128"/>
              <a:ea typeface="ＭＳ Ｐゴシック" panose="020B0600070205080204" pitchFamily="50" charset="-128"/>
            </a:rPr>
            <a:t>円と大きく減少しているのは、新型コロナウイルス感染症対策事業が影響している。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58471</xdr:rowOff>
    </xdr:from>
    <xdr:to>
      <xdr:col>24</xdr:col>
      <xdr:colOff>63500</xdr:colOff>
      <xdr:row>34</xdr:row>
      <xdr:rowOff>85293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87771"/>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85293</xdr:rowOff>
    </xdr:from>
    <xdr:to>
      <xdr:col>19</xdr:col>
      <xdr:colOff>177800</xdr:colOff>
      <xdr:row>34</xdr:row>
      <xdr:rowOff>99619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14593"/>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99619</xdr:rowOff>
    </xdr:from>
    <xdr:to>
      <xdr:col>15</xdr:col>
      <xdr:colOff>50800</xdr:colOff>
      <xdr:row>35</xdr:row>
      <xdr:rowOff>22504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28919"/>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22504</xdr:rowOff>
    </xdr:from>
    <xdr:to>
      <xdr:col>10</xdr:col>
      <xdr:colOff>114300</xdr:colOff>
      <xdr:row>35</xdr:row>
      <xdr:rowOff>62586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23254"/>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7671</xdr:rowOff>
    </xdr:from>
    <xdr:to>
      <xdr:col>24</xdr:col>
      <xdr:colOff>114300</xdr:colOff>
      <xdr:row>34</xdr:row>
      <xdr:rowOff>109271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30548</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34493</xdr:rowOff>
    </xdr:from>
    <xdr:to>
      <xdr:col>20</xdr:col>
      <xdr:colOff>38100</xdr:colOff>
      <xdr:row>34</xdr:row>
      <xdr:rowOff>136093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152620</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63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48819</xdr:rowOff>
    </xdr:from>
    <xdr:to>
      <xdr:col>15</xdr:col>
      <xdr:colOff>101600</xdr:colOff>
      <xdr:row>34</xdr:row>
      <xdr:rowOff>150419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166946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65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143154</xdr:rowOff>
    </xdr:from>
    <xdr:to>
      <xdr:col>10</xdr:col>
      <xdr:colOff>165100</xdr:colOff>
      <xdr:row>35</xdr:row>
      <xdr:rowOff>73304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89831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7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11786</xdr:rowOff>
    </xdr:from>
    <xdr:to>
      <xdr:col>6</xdr:col>
      <xdr:colOff>38100</xdr:colOff>
      <xdr:row>35</xdr:row>
      <xdr:rowOff>113386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129913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8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133373</xdr:rowOff>
    </xdr:from>
    <xdr:to>
      <xdr:col>24</xdr:col>
      <xdr:colOff>63500</xdr:colOff>
      <xdr:row>58</xdr:row>
      <xdr:rowOff>82600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06023"/>
          <a:ext cx="838200" cy="12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133373</xdr:rowOff>
    </xdr:from>
    <xdr:to>
      <xdr:col>19</xdr:col>
      <xdr:colOff>177800</xdr:colOff>
      <xdr:row>58</xdr:row>
      <xdr:rowOff>76529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06023"/>
          <a:ext cx="889000" cy="1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76529</xdr:rowOff>
    </xdr:from>
    <xdr:to>
      <xdr:col>15</xdr:col>
      <xdr:colOff>50800</xdr:colOff>
      <xdr:row>58</xdr:row>
      <xdr:rowOff>96754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20629"/>
          <a:ext cx="8890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67247</xdr:rowOff>
    </xdr:from>
    <xdr:to>
      <xdr:col>10</xdr:col>
      <xdr:colOff>114300</xdr:colOff>
      <xdr:row>58</xdr:row>
      <xdr:rowOff>96754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11347"/>
          <a:ext cx="889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31800</xdr:rowOff>
    </xdr:from>
    <xdr:to>
      <xdr:col>24</xdr:col>
      <xdr:colOff>114300</xdr:colOff>
      <xdr:row>58</xdr:row>
      <xdr:rowOff>133400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82573</xdr:rowOff>
    </xdr:from>
    <xdr:to>
      <xdr:col>20</xdr:col>
      <xdr:colOff>38100</xdr:colOff>
      <xdr:row>58</xdr:row>
      <xdr:rowOff>12723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5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29250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25729</xdr:rowOff>
    </xdr:from>
    <xdr:to>
      <xdr:col>15</xdr:col>
      <xdr:colOff>101600</xdr:colOff>
      <xdr:row>58</xdr:row>
      <xdr:rowOff>127329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143856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4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45954</xdr:rowOff>
    </xdr:from>
    <xdr:to>
      <xdr:col>10</xdr:col>
      <xdr:colOff>165100</xdr:colOff>
      <xdr:row>58</xdr:row>
      <xdr:rowOff>147554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164081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6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16447</xdr:rowOff>
    </xdr:from>
    <xdr:to>
      <xdr:col>6</xdr:col>
      <xdr:colOff>38100</xdr:colOff>
      <xdr:row>58</xdr:row>
      <xdr:rowOff>118047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134574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32753</xdr:rowOff>
    </xdr:from>
    <xdr:to>
      <xdr:col>24</xdr:col>
      <xdr:colOff>63500</xdr:colOff>
      <xdr:row>75</xdr:row>
      <xdr:rowOff>136835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20053"/>
          <a:ext cx="838200" cy="27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57214</xdr:rowOff>
    </xdr:from>
    <xdr:to>
      <xdr:col>19</xdr:col>
      <xdr:colOff>177800</xdr:colOff>
      <xdr:row>75</xdr:row>
      <xdr:rowOff>136835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15964"/>
          <a:ext cx="889000" cy="7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57214</xdr:rowOff>
    </xdr:from>
    <xdr:to>
      <xdr:col>15</xdr:col>
      <xdr:colOff>50800</xdr:colOff>
      <xdr:row>76</xdr:row>
      <xdr:rowOff>39832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15964"/>
          <a:ext cx="889000" cy="15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39832</xdr:rowOff>
    </xdr:from>
    <xdr:to>
      <xdr:col>10</xdr:col>
      <xdr:colOff>114300</xdr:colOff>
      <xdr:row>76</xdr:row>
      <xdr:rowOff>101051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70032"/>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153403</xdr:rowOff>
    </xdr:from>
    <xdr:to>
      <xdr:col>24</xdr:col>
      <xdr:colOff>114300</xdr:colOff>
      <xdr:row>74</xdr:row>
      <xdr:rowOff>83553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4830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2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86035</xdr:rowOff>
    </xdr:from>
    <xdr:to>
      <xdr:col>20</xdr:col>
      <xdr:colOff>38100</xdr:colOff>
      <xdr:row>76</xdr:row>
      <xdr:rowOff>16185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32712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2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6414</xdr:rowOff>
    </xdr:from>
    <xdr:to>
      <xdr:col>15</xdr:col>
      <xdr:colOff>101600</xdr:colOff>
      <xdr:row>75</xdr:row>
      <xdr:rowOff>108014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124541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4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160482</xdr:rowOff>
    </xdr:from>
    <xdr:to>
      <xdr:col>10</xdr:col>
      <xdr:colOff>165100</xdr:colOff>
      <xdr:row>76</xdr:row>
      <xdr:rowOff>90632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107159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9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50251</xdr:rowOff>
    </xdr:from>
    <xdr:to>
      <xdr:col>6</xdr:col>
      <xdr:colOff>38100</xdr:colOff>
      <xdr:row>76</xdr:row>
      <xdr:rowOff>151851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168378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5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144698</xdr:rowOff>
    </xdr:from>
    <xdr:to>
      <xdr:col>24</xdr:col>
      <xdr:colOff>63500</xdr:colOff>
      <xdr:row>96</xdr:row>
      <xdr:rowOff>95946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32448"/>
          <a:ext cx="838200" cy="1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144698</xdr:rowOff>
    </xdr:from>
    <xdr:to>
      <xdr:col>19</xdr:col>
      <xdr:colOff>177800</xdr:colOff>
      <xdr:row>96</xdr:row>
      <xdr:rowOff>80637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32448"/>
          <a:ext cx="889000" cy="10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80637</xdr:rowOff>
    </xdr:from>
    <xdr:to>
      <xdr:col>15</xdr:col>
      <xdr:colOff>50800</xdr:colOff>
      <xdr:row>96</xdr:row>
      <xdr:rowOff>95870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39837"/>
          <a:ext cx="889000" cy="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95870</xdr:rowOff>
    </xdr:from>
    <xdr:to>
      <xdr:col>10</xdr:col>
      <xdr:colOff>114300</xdr:colOff>
      <xdr:row>96</xdr:row>
      <xdr:rowOff>158972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55070"/>
          <a:ext cx="889000" cy="6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45146</xdr:rowOff>
    </xdr:from>
    <xdr:to>
      <xdr:col>24</xdr:col>
      <xdr:colOff>114300</xdr:colOff>
      <xdr:row>96</xdr:row>
      <xdr:rowOff>146746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23573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8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93898</xdr:rowOff>
    </xdr:from>
    <xdr:to>
      <xdr:col>20</xdr:col>
      <xdr:colOff>38100</xdr:colOff>
      <xdr:row>96</xdr:row>
      <xdr:rowOff>24048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40575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29837</xdr:rowOff>
    </xdr:from>
    <xdr:to>
      <xdr:col>15</xdr:col>
      <xdr:colOff>101600</xdr:colOff>
      <xdr:row>96</xdr:row>
      <xdr:rowOff>131437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8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122564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8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45070</xdr:rowOff>
    </xdr:from>
    <xdr:to>
      <xdr:col>10</xdr:col>
      <xdr:colOff>165100</xdr:colOff>
      <xdr:row>96</xdr:row>
      <xdr:rowOff>146670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163197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7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108172</xdr:rowOff>
    </xdr:from>
    <xdr:to>
      <xdr:col>6</xdr:col>
      <xdr:colOff>38100</xdr:colOff>
      <xdr:row>97</xdr:row>
      <xdr:rowOff>38322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29449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168046</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11696"/>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168046</xdr:rowOff>
    </xdr:from>
    <xdr:to>
      <xdr:col>45</xdr:col>
      <xdr:colOff>177800</xdr:colOff>
      <xdr:row>38</xdr:row>
      <xdr:rowOff>13513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1169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13513</xdr:rowOff>
    </xdr:from>
    <xdr:to>
      <xdr:col>41</xdr:col>
      <xdr:colOff>50800</xdr:colOff>
      <xdr:row>38</xdr:row>
      <xdr:rowOff>20371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2861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117246</xdr:rowOff>
    </xdr:from>
    <xdr:to>
      <xdr:col>46</xdr:col>
      <xdr:colOff>38100</xdr:colOff>
      <xdr:row>38</xdr:row>
      <xdr:rowOff>47396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38523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134163</xdr:rowOff>
    </xdr:from>
    <xdr:to>
      <xdr:col>41</xdr:col>
      <xdr:colOff>101600</xdr:colOff>
      <xdr:row>38</xdr:row>
      <xdr:rowOff>64312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55440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141021</xdr:rowOff>
    </xdr:from>
    <xdr:to>
      <xdr:col>36</xdr:col>
      <xdr:colOff>165100</xdr:colOff>
      <xdr:row>38</xdr:row>
      <xdr:rowOff>71171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62298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7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168371</xdr:rowOff>
    </xdr:from>
    <xdr:to>
      <xdr:col>55</xdr:col>
      <xdr:colOff>0</xdr:colOff>
      <xdr:row>57</xdr:row>
      <xdr:rowOff>66136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69571"/>
          <a:ext cx="8382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62867</xdr:rowOff>
    </xdr:from>
    <xdr:to>
      <xdr:col>50</xdr:col>
      <xdr:colOff>114300</xdr:colOff>
      <xdr:row>57</xdr:row>
      <xdr:rowOff>66136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35517"/>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62867</xdr:rowOff>
    </xdr:from>
    <xdr:to>
      <xdr:col>45</xdr:col>
      <xdr:colOff>177800</xdr:colOff>
      <xdr:row>57</xdr:row>
      <xdr:rowOff>130926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35517"/>
          <a:ext cx="889000" cy="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130926</xdr:rowOff>
    </xdr:from>
    <xdr:to>
      <xdr:col>41</xdr:col>
      <xdr:colOff>50800</xdr:colOff>
      <xdr:row>57</xdr:row>
      <xdr:rowOff>141972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03576"/>
          <a:ext cx="8890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117571</xdr:rowOff>
    </xdr:from>
    <xdr:to>
      <xdr:col>55</xdr:col>
      <xdr:colOff>50800</xdr:colOff>
      <xdr:row>57</xdr:row>
      <xdr:rowOff>47721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140448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15336</xdr:rowOff>
    </xdr:from>
    <xdr:to>
      <xdr:col>50</xdr:col>
      <xdr:colOff>165100</xdr:colOff>
      <xdr:row>57</xdr:row>
      <xdr:rowOff>116936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108063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12067</xdr:rowOff>
    </xdr:from>
    <xdr:to>
      <xdr:col>46</xdr:col>
      <xdr:colOff>38100</xdr:colOff>
      <xdr:row>57</xdr:row>
      <xdr:rowOff>113667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130194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5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80126</xdr:rowOff>
    </xdr:from>
    <xdr:to>
      <xdr:col>41</xdr:col>
      <xdr:colOff>101600</xdr:colOff>
      <xdr:row>58</xdr:row>
      <xdr:rowOff>10276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91172</xdr:rowOff>
    </xdr:from>
    <xdr:to>
      <xdr:col>36</xdr:col>
      <xdr:colOff>165100</xdr:colOff>
      <xdr:row>58</xdr:row>
      <xdr:rowOff>21322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12449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5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169090</xdr:rowOff>
    </xdr:from>
    <xdr:to>
      <xdr:col>55</xdr:col>
      <xdr:colOff>0</xdr:colOff>
      <xdr:row>75</xdr:row>
      <xdr:rowOff>85651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684940"/>
          <a:ext cx="838200" cy="2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169090</xdr:rowOff>
    </xdr:from>
    <xdr:to>
      <xdr:col>50</xdr:col>
      <xdr:colOff>114300</xdr:colOff>
      <xdr:row>75</xdr:row>
      <xdr:rowOff>19251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684940"/>
          <a:ext cx="889000" cy="19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19251</xdr:rowOff>
    </xdr:from>
    <xdr:to>
      <xdr:col>45</xdr:col>
      <xdr:colOff>177800</xdr:colOff>
      <xdr:row>75</xdr:row>
      <xdr:rowOff>101859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878001"/>
          <a:ext cx="889000" cy="8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101859</xdr:rowOff>
    </xdr:from>
    <xdr:to>
      <xdr:col>41</xdr:col>
      <xdr:colOff>50800</xdr:colOff>
      <xdr:row>76</xdr:row>
      <xdr:rowOff>62136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960609"/>
          <a:ext cx="889000" cy="1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34851</xdr:rowOff>
    </xdr:from>
    <xdr:to>
      <xdr:col>55</xdr:col>
      <xdr:colOff>50800</xdr:colOff>
      <xdr:row>75</xdr:row>
      <xdr:rowOff>136451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8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57728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7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118290</xdr:rowOff>
    </xdr:from>
    <xdr:to>
      <xdr:col>50</xdr:col>
      <xdr:colOff>165100</xdr:colOff>
      <xdr:row>74</xdr:row>
      <xdr:rowOff>48440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6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64967</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4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139901</xdr:rowOff>
    </xdr:from>
    <xdr:to>
      <xdr:col>46</xdr:col>
      <xdr:colOff>38100</xdr:colOff>
      <xdr:row>75</xdr:row>
      <xdr:rowOff>70051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8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86578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6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51059</xdr:rowOff>
    </xdr:from>
    <xdr:to>
      <xdr:col>41</xdr:col>
      <xdr:colOff>101600</xdr:colOff>
      <xdr:row>75</xdr:row>
      <xdr:rowOff>152659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9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169186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6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11336</xdr:rowOff>
    </xdr:from>
    <xdr:to>
      <xdr:col>36</xdr:col>
      <xdr:colOff>165100</xdr:colOff>
      <xdr:row>76</xdr:row>
      <xdr:rowOff>112936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129463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8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10433</xdr:rowOff>
    </xdr:from>
    <xdr:to>
      <xdr:col>55</xdr:col>
      <xdr:colOff>0</xdr:colOff>
      <xdr:row>97</xdr:row>
      <xdr:rowOff>67508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41083"/>
          <a:ext cx="838200" cy="5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67508</xdr:rowOff>
    </xdr:from>
    <xdr:to>
      <xdr:col>50</xdr:col>
      <xdr:colOff>114300</xdr:colOff>
      <xdr:row>97</xdr:row>
      <xdr:rowOff>110958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98158"/>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110958</xdr:rowOff>
    </xdr:from>
    <xdr:to>
      <xdr:col>45</xdr:col>
      <xdr:colOff>177800</xdr:colOff>
      <xdr:row>97</xdr:row>
      <xdr:rowOff>132869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41608"/>
          <a:ext cx="889000" cy="2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118566</xdr:rowOff>
    </xdr:from>
    <xdr:to>
      <xdr:col>41</xdr:col>
      <xdr:colOff>50800</xdr:colOff>
      <xdr:row>97</xdr:row>
      <xdr:rowOff>132869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49216"/>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131083</xdr:rowOff>
    </xdr:from>
    <xdr:to>
      <xdr:col>55</xdr:col>
      <xdr:colOff>50800</xdr:colOff>
      <xdr:row>97</xdr:row>
      <xdr:rowOff>61233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9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153960</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4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16708</xdr:rowOff>
    </xdr:from>
    <xdr:to>
      <xdr:col>50</xdr:col>
      <xdr:colOff>165100</xdr:colOff>
      <xdr:row>97</xdr:row>
      <xdr:rowOff>118308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134835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42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60158</xdr:rowOff>
    </xdr:from>
    <xdr:to>
      <xdr:col>46</xdr:col>
      <xdr:colOff>38100</xdr:colOff>
      <xdr:row>97</xdr:row>
      <xdr:rowOff>161758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152885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8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82069</xdr:rowOff>
    </xdr:from>
    <xdr:to>
      <xdr:col>41</xdr:col>
      <xdr:colOff>101600</xdr:colOff>
      <xdr:row>98</xdr:row>
      <xdr:rowOff>12219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3346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67766</xdr:rowOff>
    </xdr:from>
    <xdr:to>
      <xdr:col>36</xdr:col>
      <xdr:colOff>165100</xdr:colOff>
      <xdr:row>97</xdr:row>
      <xdr:rowOff>169366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7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134690</xdr:rowOff>
    </xdr:from>
    <xdr:to>
      <xdr:col>85</xdr:col>
      <xdr:colOff>127000</xdr:colOff>
      <xdr:row>37</xdr:row>
      <xdr:rowOff>49194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06890"/>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134690</xdr:rowOff>
    </xdr:from>
    <xdr:to>
      <xdr:col>81</xdr:col>
      <xdr:colOff>50800</xdr:colOff>
      <xdr:row>37</xdr:row>
      <xdr:rowOff>52794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06890"/>
          <a:ext cx="889000" cy="8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52794</xdr:rowOff>
    </xdr:from>
    <xdr:to>
      <xdr:col>76</xdr:col>
      <xdr:colOff>114300</xdr:colOff>
      <xdr:row>37</xdr:row>
      <xdr:rowOff>105334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396444"/>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105334</xdr:rowOff>
    </xdr:from>
    <xdr:to>
      <xdr:col>71</xdr:col>
      <xdr:colOff>177800</xdr:colOff>
      <xdr:row>37</xdr:row>
      <xdr:rowOff>133261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48984"/>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169844</xdr:rowOff>
    </xdr:from>
    <xdr:to>
      <xdr:col>85</xdr:col>
      <xdr:colOff>177800</xdr:colOff>
      <xdr:row>37</xdr:row>
      <xdr:rowOff>99994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21271</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1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83890</xdr:rowOff>
    </xdr:from>
    <xdr:to>
      <xdr:col>81</xdr:col>
      <xdr:colOff>101600</xdr:colOff>
      <xdr:row>37</xdr:row>
      <xdr:rowOff>14040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2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30567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1994</xdr:rowOff>
    </xdr:from>
    <xdr:to>
      <xdr:col>76</xdr:col>
      <xdr:colOff>165100</xdr:colOff>
      <xdr:row>37</xdr:row>
      <xdr:rowOff>103594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120121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54534</xdr:rowOff>
    </xdr:from>
    <xdr:to>
      <xdr:col>72</xdr:col>
      <xdr:colOff>38100</xdr:colOff>
      <xdr:row>37</xdr:row>
      <xdr:rowOff>156134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82461</xdr:rowOff>
    </xdr:from>
    <xdr:to>
      <xdr:col>67</xdr:col>
      <xdr:colOff>101600</xdr:colOff>
      <xdr:row>38</xdr:row>
      <xdr:rowOff>12612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261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29138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2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26200</xdr:rowOff>
    </xdr:from>
    <xdr:to>
      <xdr:col>85</xdr:col>
      <xdr:colOff>127000</xdr:colOff>
      <xdr:row>56</xdr:row>
      <xdr:rowOff>106128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27400"/>
          <a:ext cx="838200" cy="7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17879</xdr:rowOff>
    </xdr:from>
    <xdr:to>
      <xdr:col>81</xdr:col>
      <xdr:colOff>50800</xdr:colOff>
      <xdr:row>56</xdr:row>
      <xdr:rowOff>26200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619079"/>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17879</xdr:rowOff>
    </xdr:from>
    <xdr:to>
      <xdr:col>76</xdr:col>
      <xdr:colOff>114300</xdr:colOff>
      <xdr:row>56</xdr:row>
      <xdr:rowOff>130990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619079"/>
          <a:ext cx="889000" cy="1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130990</xdr:rowOff>
    </xdr:from>
    <xdr:to>
      <xdr:col>71</xdr:col>
      <xdr:colOff>177800</xdr:colOff>
      <xdr:row>57</xdr:row>
      <xdr:rowOff>78504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32190"/>
          <a:ext cx="8890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55328</xdr:rowOff>
    </xdr:from>
    <xdr:to>
      <xdr:col>85</xdr:col>
      <xdr:colOff>177800</xdr:colOff>
      <xdr:row>56</xdr:row>
      <xdr:rowOff>156928</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33755</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146850</xdr:rowOff>
    </xdr:from>
    <xdr:to>
      <xdr:col>81</xdr:col>
      <xdr:colOff>101600</xdr:colOff>
      <xdr:row>56</xdr:row>
      <xdr:rowOff>77000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93527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5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138529</xdr:rowOff>
    </xdr:from>
    <xdr:to>
      <xdr:col>76</xdr:col>
      <xdr:colOff>165100</xdr:colOff>
      <xdr:row>56</xdr:row>
      <xdr:rowOff>68679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5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85206</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34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80190</xdr:rowOff>
    </xdr:from>
    <xdr:to>
      <xdr:col>72</xdr:col>
      <xdr:colOff>38100</xdr:colOff>
      <xdr:row>57</xdr:row>
      <xdr:rowOff>10340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8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26867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27704</xdr:rowOff>
    </xdr:from>
    <xdr:to>
      <xdr:col>67</xdr:col>
      <xdr:colOff>101600</xdr:colOff>
      <xdr:row>57</xdr:row>
      <xdr:rowOff>129304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120431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69177</xdr:rowOff>
    </xdr:from>
    <xdr:to>
      <xdr:col>85</xdr:col>
      <xdr:colOff>127000</xdr:colOff>
      <xdr:row>78</xdr:row>
      <xdr:rowOff>84658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42277"/>
          <a:ext cx="8382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69177</xdr:rowOff>
    </xdr:from>
    <xdr:to>
      <xdr:col>81</xdr:col>
      <xdr:colOff>50800</xdr:colOff>
      <xdr:row>78</xdr:row>
      <xdr:rowOff>116008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42277"/>
          <a:ext cx="889000" cy="4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84192</xdr:rowOff>
    </xdr:from>
    <xdr:to>
      <xdr:col>76</xdr:col>
      <xdr:colOff>114300</xdr:colOff>
      <xdr:row>78</xdr:row>
      <xdr:rowOff>116008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57292"/>
          <a:ext cx="889000" cy="3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84192</xdr:rowOff>
    </xdr:from>
    <xdr:to>
      <xdr:col>71</xdr:col>
      <xdr:colOff>177800</xdr:colOff>
      <xdr:row>78</xdr:row>
      <xdr:rowOff>126989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57292"/>
          <a:ext cx="8890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33858</xdr:rowOff>
    </xdr:from>
    <xdr:to>
      <xdr:col>85</xdr:col>
      <xdr:colOff>177800</xdr:colOff>
      <xdr:row>78</xdr:row>
      <xdr:rowOff>135458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164685</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18377</xdr:rowOff>
    </xdr:from>
    <xdr:to>
      <xdr:col>81</xdr:col>
      <xdr:colOff>101600</xdr:colOff>
      <xdr:row>78</xdr:row>
      <xdr:rowOff>119977</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136504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6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65208</xdr:rowOff>
    </xdr:from>
    <xdr:to>
      <xdr:col>76</xdr:col>
      <xdr:colOff>165100</xdr:colOff>
      <xdr:row>78</xdr:row>
      <xdr:rowOff>166808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157935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33392</xdr:rowOff>
    </xdr:from>
    <xdr:to>
      <xdr:col>72</xdr:col>
      <xdr:colOff>38100</xdr:colOff>
      <xdr:row>78</xdr:row>
      <xdr:rowOff>134992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151519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76189</xdr:rowOff>
    </xdr:from>
    <xdr:to>
      <xdr:col>67</xdr:col>
      <xdr:colOff>101600</xdr:colOff>
      <xdr:row>79</xdr:row>
      <xdr:rowOff>6339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168916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18272</xdr:rowOff>
    </xdr:from>
    <xdr:to>
      <xdr:col>85</xdr:col>
      <xdr:colOff>127000</xdr:colOff>
      <xdr:row>97</xdr:row>
      <xdr:rowOff>35733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48922"/>
          <a:ext cx="8382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34133</xdr:rowOff>
    </xdr:from>
    <xdr:to>
      <xdr:col>81</xdr:col>
      <xdr:colOff>50800</xdr:colOff>
      <xdr:row>97</xdr:row>
      <xdr:rowOff>35733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66478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157600</xdr:rowOff>
    </xdr:from>
    <xdr:to>
      <xdr:col>76</xdr:col>
      <xdr:colOff>114300</xdr:colOff>
      <xdr:row>97</xdr:row>
      <xdr:rowOff>34133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16800"/>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88778</xdr:rowOff>
    </xdr:from>
    <xdr:to>
      <xdr:col>71</xdr:col>
      <xdr:colOff>177800</xdr:colOff>
      <xdr:row>96</xdr:row>
      <xdr:rowOff>157600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547978"/>
          <a:ext cx="8890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138922</xdr:rowOff>
    </xdr:from>
    <xdr:to>
      <xdr:col>85</xdr:col>
      <xdr:colOff>177800</xdr:colOff>
      <xdr:row>97</xdr:row>
      <xdr:rowOff>69072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117349</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156383</xdr:rowOff>
    </xdr:from>
    <xdr:to>
      <xdr:col>81</xdr:col>
      <xdr:colOff>101600</xdr:colOff>
      <xdr:row>97</xdr:row>
      <xdr:rowOff>86533</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77660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154783</xdr:rowOff>
    </xdr:from>
    <xdr:to>
      <xdr:col>76</xdr:col>
      <xdr:colOff>165100</xdr:colOff>
      <xdr:row>97</xdr:row>
      <xdr:rowOff>84933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106800</xdr:rowOff>
    </xdr:from>
    <xdr:to>
      <xdr:col>72</xdr:col>
      <xdr:colOff>38100</xdr:colOff>
      <xdr:row>97</xdr:row>
      <xdr:rowOff>36950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53477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37978</xdr:rowOff>
    </xdr:from>
    <xdr:to>
      <xdr:col>67</xdr:col>
      <xdr:colOff>101600</xdr:colOff>
      <xdr:row>96</xdr:row>
      <xdr:rowOff>139578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4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156105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84,593</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年度に比べ減少しているものの依然として類似団体平均と比較して</a:t>
          </a:r>
          <a:r>
            <a:rPr kumimoji="1" lang="en-US" altLang="ja-JP" sz="1300">
              <a:latin typeface="ＭＳ Ｐゴシック" panose="020B0600070205080204" pitchFamily="50" charset="-128"/>
              <a:ea typeface="ＭＳ Ｐゴシック" panose="020B0600070205080204" pitchFamily="50" charset="-128"/>
            </a:rPr>
            <a:t>52,071</a:t>
          </a:r>
          <a:r>
            <a:rPr kumimoji="1" lang="ja-JP" altLang="en-US" sz="1300">
              <a:latin typeface="ＭＳ Ｐゴシック" panose="020B0600070205080204" pitchFamily="50" charset="-128"/>
              <a:ea typeface="ＭＳ Ｐゴシック" panose="020B0600070205080204" pitchFamily="50" charset="-128"/>
            </a:rPr>
            <a:t>円も多い。これは阿智村の主要産業である観光事業の充実を図るため、重点的に取り組んできたことによることに加え、新型コロナウイルス感染症の影響を受けた事業者への支援等によるものである。また、民生費では住民一人当たり</a:t>
          </a:r>
          <a:r>
            <a:rPr kumimoji="1" lang="en-US" altLang="ja-JP" sz="1300">
              <a:latin typeface="ＭＳ Ｐゴシック" panose="020B0600070205080204" pitchFamily="50" charset="-128"/>
              <a:ea typeface="ＭＳ Ｐゴシック" panose="020B0600070205080204" pitchFamily="50" charset="-128"/>
            </a:rPr>
            <a:t>214,035</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36,159</a:t>
          </a:r>
          <a:r>
            <a:rPr kumimoji="1" lang="ja-JP" altLang="en-US" sz="1300">
              <a:latin typeface="ＭＳ Ｐゴシック" panose="020B0600070205080204" pitchFamily="50" charset="-128"/>
              <a:ea typeface="ＭＳ Ｐゴシック" panose="020B0600070205080204" pitchFamily="50" charset="-128"/>
            </a:rPr>
            <a:t>円多くなっているが、これは子育て世帯への生活支援特別給付事業費</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百万円が影響している。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財政調整基金の取り崩しを回避したものの、数値を下げる結果となった。実質収支額については、引き続き黒字を確保しており、実質単年度収支もプラスに転じることができ、今後も事務事業の見直し・統配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・一般会計、特別会計及び事業会計において黒字であるため健全な財政運営が行われているといえる。今後も健全な行財政運営に努める。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6245501</v>
      </c>
      <c r="BO4" s="482"/>
      <c r="BP4" s="482"/>
      <c r="BQ4" s="482"/>
      <c r="BR4" s="482"/>
      <c r="BS4" s="482"/>
      <c r="BT4" s="482"/>
      <c r="BU4" s="483"/>
      <c r="BV4" s="481">
        <v>7195312</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7.5</v>
      </c>
      <c r="CU4" s="622"/>
      <c r="CV4" s="622"/>
      <c r="CW4" s="622"/>
      <c r="CX4" s="622"/>
      <c r="CY4" s="622"/>
      <c r="CZ4" s="622"/>
      <c r="DA4" s="623"/>
      <c r="DB4" s="621">
        <v>6.7</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5792101</v>
      </c>
      <c r="BO5" s="453"/>
      <c r="BP5" s="453"/>
      <c r="BQ5" s="453"/>
      <c r="BR5" s="453"/>
      <c r="BS5" s="453"/>
      <c r="BT5" s="453"/>
      <c r="BU5" s="454"/>
      <c r="BV5" s="452">
        <v>6827909</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75.7</v>
      </c>
      <c r="CU5" s="450"/>
      <c r="CV5" s="450"/>
      <c r="CW5" s="450"/>
      <c r="CX5" s="450"/>
      <c r="CY5" s="450"/>
      <c r="CZ5" s="450"/>
      <c r="DA5" s="451"/>
      <c r="DB5" s="449">
        <v>80.900000000000006</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453400</v>
      </c>
      <c r="BO6" s="453"/>
      <c r="BP6" s="453"/>
      <c r="BQ6" s="453"/>
      <c r="BR6" s="453"/>
      <c r="BS6" s="453"/>
      <c r="BT6" s="453"/>
      <c r="BU6" s="454"/>
      <c r="BV6" s="452">
        <v>367403</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78.3</v>
      </c>
      <c r="CU6" s="596"/>
      <c r="CV6" s="596"/>
      <c r="CW6" s="596"/>
      <c r="CX6" s="596"/>
      <c r="CY6" s="596"/>
      <c r="CZ6" s="596"/>
      <c r="DA6" s="597"/>
      <c r="DB6" s="595">
        <v>80.900000000000006</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106</v>
      </c>
      <c r="AV7" s="511"/>
      <c r="AW7" s="511"/>
      <c r="AX7" s="511"/>
      <c r="AY7" s="466" t="s">
        <v>107</v>
      </c>
      <c r="AZ7" s="467"/>
      <c r="BA7" s="467"/>
      <c r="BB7" s="467"/>
      <c r="BC7" s="467"/>
      <c r="BD7" s="467"/>
      <c r="BE7" s="467"/>
      <c r="BF7" s="467"/>
      <c r="BG7" s="467"/>
      <c r="BH7" s="467"/>
      <c r="BI7" s="467"/>
      <c r="BJ7" s="467"/>
      <c r="BK7" s="467"/>
      <c r="BL7" s="467"/>
      <c r="BM7" s="468"/>
      <c r="BN7" s="452">
        <v>173782</v>
      </c>
      <c r="BO7" s="453"/>
      <c r="BP7" s="453"/>
      <c r="BQ7" s="453"/>
      <c r="BR7" s="453"/>
      <c r="BS7" s="453"/>
      <c r="BT7" s="453"/>
      <c r="BU7" s="454"/>
      <c r="BV7" s="452">
        <v>129612</v>
      </c>
      <c r="BW7" s="453"/>
      <c r="BX7" s="453"/>
      <c r="BY7" s="453"/>
      <c r="BZ7" s="453"/>
      <c r="CA7" s="453"/>
      <c r="CB7" s="453"/>
      <c r="CC7" s="454"/>
      <c r="CD7" s="492" t="s">
        <v>108</v>
      </c>
      <c r="CE7" s="412"/>
      <c r="CF7" s="412"/>
      <c r="CG7" s="412"/>
      <c r="CH7" s="412"/>
      <c r="CI7" s="412"/>
      <c r="CJ7" s="412"/>
      <c r="CK7" s="412"/>
      <c r="CL7" s="412"/>
      <c r="CM7" s="412"/>
      <c r="CN7" s="412"/>
      <c r="CO7" s="412"/>
      <c r="CP7" s="412"/>
      <c r="CQ7" s="412"/>
      <c r="CR7" s="412"/>
      <c r="CS7" s="493"/>
      <c r="CT7" s="452">
        <v>3738677</v>
      </c>
      <c r="CU7" s="453"/>
      <c r="CV7" s="453"/>
      <c r="CW7" s="453"/>
      <c r="CX7" s="453"/>
      <c r="CY7" s="453"/>
      <c r="CZ7" s="453"/>
      <c r="DA7" s="454"/>
      <c r="DB7" s="452">
        <v>3544223</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109</v>
      </c>
      <c r="AN8" s="409"/>
      <c r="AO8" s="409"/>
      <c r="AP8" s="409"/>
      <c r="AQ8" s="409"/>
      <c r="AR8" s="409"/>
      <c r="AS8" s="409"/>
      <c r="AT8" s="410"/>
      <c r="AU8" s="510" t="s">
        <v>110</v>
      </c>
      <c r="AV8" s="511"/>
      <c r="AW8" s="511"/>
      <c r="AX8" s="511"/>
      <c r="AY8" s="466" t="s">
        <v>111</v>
      </c>
      <c r="AZ8" s="467"/>
      <c r="BA8" s="467"/>
      <c r="BB8" s="467"/>
      <c r="BC8" s="467"/>
      <c r="BD8" s="467"/>
      <c r="BE8" s="467"/>
      <c r="BF8" s="467"/>
      <c r="BG8" s="467"/>
      <c r="BH8" s="467"/>
      <c r="BI8" s="467"/>
      <c r="BJ8" s="467"/>
      <c r="BK8" s="467"/>
      <c r="BL8" s="467"/>
      <c r="BM8" s="468"/>
      <c r="BN8" s="452">
        <v>279618</v>
      </c>
      <c r="BO8" s="453"/>
      <c r="BP8" s="453"/>
      <c r="BQ8" s="453"/>
      <c r="BR8" s="453"/>
      <c r="BS8" s="453"/>
      <c r="BT8" s="453"/>
      <c r="BU8" s="454"/>
      <c r="BV8" s="452">
        <v>237791</v>
      </c>
      <c r="BW8" s="453"/>
      <c r="BX8" s="453"/>
      <c r="BY8" s="453"/>
      <c r="BZ8" s="453"/>
      <c r="CA8" s="453"/>
      <c r="CB8" s="453"/>
      <c r="CC8" s="454"/>
      <c r="CD8" s="492" t="s">
        <v>112</v>
      </c>
      <c r="CE8" s="412"/>
      <c r="CF8" s="412"/>
      <c r="CG8" s="412"/>
      <c r="CH8" s="412"/>
      <c r="CI8" s="412"/>
      <c r="CJ8" s="412"/>
      <c r="CK8" s="412"/>
      <c r="CL8" s="412"/>
      <c r="CM8" s="412"/>
      <c r="CN8" s="412"/>
      <c r="CO8" s="412"/>
      <c r="CP8" s="412"/>
      <c r="CQ8" s="412"/>
      <c r="CR8" s="412"/>
      <c r="CS8" s="493"/>
      <c r="CT8" s="555">
        <v>0.24</v>
      </c>
      <c r="CU8" s="556"/>
      <c r="CV8" s="556"/>
      <c r="CW8" s="556"/>
      <c r="CX8" s="556"/>
      <c r="CY8" s="556"/>
      <c r="CZ8" s="556"/>
      <c r="DA8" s="557"/>
      <c r="DB8" s="555">
        <v>0.24</v>
      </c>
      <c r="DC8" s="556"/>
      <c r="DD8" s="556"/>
      <c r="DE8" s="556"/>
      <c r="DF8" s="556"/>
      <c r="DG8" s="556"/>
      <c r="DH8" s="556"/>
      <c r="DI8" s="557"/>
    </row>
    <row r="9" spans="1:119" ht="18.75" customHeight="1" thickBot="1" x14ac:dyDescent="0.2">
      <c r="A9" s="178"/>
      <c r="B9" s="584" t="s">
        <v>113</v>
      </c>
      <c r="C9" s="585"/>
      <c r="D9" s="585"/>
      <c r="E9" s="585"/>
      <c r="F9" s="585"/>
      <c r="G9" s="585"/>
      <c r="H9" s="585"/>
      <c r="I9" s="585"/>
      <c r="J9" s="585"/>
      <c r="K9" s="503"/>
      <c r="L9" s="586" t="s">
        <v>114</v>
      </c>
      <c r="M9" s="587"/>
      <c r="N9" s="587"/>
      <c r="O9" s="587"/>
      <c r="P9" s="587"/>
      <c r="Q9" s="588"/>
      <c r="R9" s="589">
        <v>6068</v>
      </c>
      <c r="S9" s="590"/>
      <c r="T9" s="590"/>
      <c r="U9" s="590"/>
      <c r="V9" s="591"/>
      <c r="W9" s="521" t="s">
        <v>115</v>
      </c>
      <c r="X9" s="522"/>
      <c r="Y9" s="522"/>
      <c r="Z9" s="522"/>
      <c r="AA9" s="522"/>
      <c r="AB9" s="522"/>
      <c r="AC9" s="522"/>
      <c r="AD9" s="522"/>
      <c r="AE9" s="522"/>
      <c r="AF9" s="522"/>
      <c r="AG9" s="522"/>
      <c r="AH9" s="522"/>
      <c r="AI9" s="522"/>
      <c r="AJ9" s="522"/>
      <c r="AK9" s="522"/>
      <c r="AL9" s="592"/>
      <c r="AM9" s="509" t="s">
        <v>116</v>
      </c>
      <c r="AN9" s="409"/>
      <c r="AO9" s="409"/>
      <c r="AP9" s="409"/>
      <c r="AQ9" s="409"/>
      <c r="AR9" s="409"/>
      <c r="AS9" s="409"/>
      <c r="AT9" s="410"/>
      <c r="AU9" s="510" t="s">
        <v>117</v>
      </c>
      <c r="AV9" s="511"/>
      <c r="AW9" s="511"/>
      <c r="AX9" s="511"/>
      <c r="AY9" s="466" t="s">
        <v>118</v>
      </c>
      <c r="AZ9" s="467"/>
      <c r="BA9" s="467"/>
      <c r="BB9" s="467"/>
      <c r="BC9" s="467"/>
      <c r="BD9" s="467"/>
      <c r="BE9" s="467"/>
      <c r="BF9" s="467"/>
      <c r="BG9" s="467"/>
      <c r="BH9" s="467"/>
      <c r="BI9" s="467"/>
      <c r="BJ9" s="467"/>
      <c r="BK9" s="467"/>
      <c r="BL9" s="467"/>
      <c r="BM9" s="468"/>
      <c r="BN9" s="452">
        <v>41827</v>
      </c>
      <c r="BO9" s="453"/>
      <c r="BP9" s="453"/>
      <c r="BQ9" s="453"/>
      <c r="BR9" s="453"/>
      <c r="BS9" s="453"/>
      <c r="BT9" s="453"/>
      <c r="BU9" s="454"/>
      <c r="BV9" s="452">
        <v>-84059</v>
      </c>
      <c r="BW9" s="453"/>
      <c r="BX9" s="453"/>
      <c r="BY9" s="453"/>
      <c r="BZ9" s="453"/>
      <c r="CA9" s="453"/>
      <c r="CB9" s="453"/>
      <c r="CC9" s="454"/>
      <c r="CD9" s="492" t="s">
        <v>119</v>
      </c>
      <c r="CE9" s="412"/>
      <c r="CF9" s="412"/>
      <c r="CG9" s="412"/>
      <c r="CH9" s="412"/>
      <c r="CI9" s="412"/>
      <c r="CJ9" s="412"/>
      <c r="CK9" s="412"/>
      <c r="CL9" s="412"/>
      <c r="CM9" s="412"/>
      <c r="CN9" s="412"/>
      <c r="CO9" s="412"/>
      <c r="CP9" s="412"/>
      <c r="CQ9" s="412"/>
      <c r="CR9" s="412"/>
      <c r="CS9" s="493"/>
      <c r="CT9" s="449">
        <v>8.8000000000000007</v>
      </c>
      <c r="CU9" s="450"/>
      <c r="CV9" s="450"/>
      <c r="CW9" s="450"/>
      <c r="CX9" s="450"/>
      <c r="CY9" s="450"/>
      <c r="CZ9" s="450"/>
      <c r="DA9" s="451"/>
      <c r="DB9" s="449">
        <v>8.6999999999999993</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120</v>
      </c>
      <c r="M10" s="409"/>
      <c r="N10" s="409"/>
      <c r="O10" s="409"/>
      <c r="P10" s="409"/>
      <c r="Q10" s="410"/>
      <c r="R10" s="405">
        <v>6538</v>
      </c>
      <c r="S10" s="406"/>
      <c r="T10" s="406"/>
      <c r="U10" s="406"/>
      <c r="V10" s="465"/>
      <c r="W10" s="593"/>
      <c r="X10" s="403"/>
      <c r="Y10" s="403"/>
      <c r="Z10" s="403"/>
      <c r="AA10" s="403"/>
      <c r="AB10" s="403"/>
      <c r="AC10" s="403"/>
      <c r="AD10" s="403"/>
      <c r="AE10" s="403"/>
      <c r="AF10" s="403"/>
      <c r="AG10" s="403"/>
      <c r="AH10" s="403"/>
      <c r="AI10" s="403"/>
      <c r="AJ10" s="403"/>
      <c r="AK10" s="403"/>
      <c r="AL10" s="594"/>
      <c r="AM10" s="509" t="s">
        <v>121</v>
      </c>
      <c r="AN10" s="409"/>
      <c r="AO10" s="409"/>
      <c r="AP10" s="409"/>
      <c r="AQ10" s="409"/>
      <c r="AR10" s="409"/>
      <c r="AS10" s="409"/>
      <c r="AT10" s="410"/>
      <c r="AU10" s="510" t="s">
        <v>117</v>
      </c>
      <c r="AV10" s="511"/>
      <c r="AW10" s="511"/>
      <c r="AX10" s="511"/>
      <c r="AY10" s="466" t="s">
        <v>122</v>
      </c>
      <c r="AZ10" s="467"/>
      <c r="BA10" s="467"/>
      <c r="BB10" s="467"/>
      <c r="BC10" s="467"/>
      <c r="BD10" s="467"/>
      <c r="BE10" s="467"/>
      <c r="BF10" s="467"/>
      <c r="BG10" s="467"/>
      <c r="BH10" s="467"/>
      <c r="BI10" s="467"/>
      <c r="BJ10" s="467"/>
      <c r="BK10" s="467"/>
      <c r="BL10" s="467"/>
      <c r="BM10" s="468"/>
      <c r="BN10" s="452">
        <v>130459</v>
      </c>
      <c r="BO10" s="453"/>
      <c r="BP10" s="453"/>
      <c r="BQ10" s="453"/>
      <c r="BR10" s="453"/>
      <c r="BS10" s="453"/>
      <c r="BT10" s="453"/>
      <c r="BU10" s="454"/>
      <c r="BV10" s="452">
        <v>171324</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117</v>
      </c>
      <c r="AV11" s="511"/>
      <c r="AW11" s="511"/>
      <c r="AX11" s="511"/>
      <c r="AY11" s="466" t="s">
        <v>127</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129</v>
      </c>
      <c r="DC11" s="556"/>
      <c r="DD11" s="556"/>
      <c r="DE11" s="556"/>
      <c r="DF11" s="556"/>
      <c r="DG11" s="556"/>
      <c r="DH11" s="556"/>
      <c r="DI11" s="557"/>
    </row>
    <row r="12" spans="1:119" ht="18.75" customHeight="1" x14ac:dyDescent="0.15">
      <c r="A12" s="178"/>
      <c r="B12" s="558" t="s">
        <v>130</v>
      </c>
      <c r="C12" s="559"/>
      <c r="D12" s="559"/>
      <c r="E12" s="559"/>
      <c r="F12" s="559"/>
      <c r="G12" s="559"/>
      <c r="H12" s="559"/>
      <c r="I12" s="559"/>
      <c r="J12" s="559"/>
      <c r="K12" s="560"/>
      <c r="L12" s="567" t="s">
        <v>131</v>
      </c>
      <c r="M12" s="568"/>
      <c r="N12" s="568"/>
      <c r="O12" s="568"/>
      <c r="P12" s="568"/>
      <c r="Q12" s="569"/>
      <c r="R12" s="570">
        <v>6150</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102</v>
      </c>
      <c r="AV12" s="511"/>
      <c r="AW12" s="511"/>
      <c r="AX12" s="511"/>
      <c r="AY12" s="466" t="s">
        <v>135</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135627</v>
      </c>
      <c r="BW12" s="453"/>
      <c r="BX12" s="453"/>
      <c r="BY12" s="453"/>
      <c r="BZ12" s="453"/>
      <c r="CA12" s="453"/>
      <c r="CB12" s="453"/>
      <c r="CC12" s="454"/>
      <c r="CD12" s="492" t="s">
        <v>136</v>
      </c>
      <c r="CE12" s="412"/>
      <c r="CF12" s="412"/>
      <c r="CG12" s="412"/>
      <c r="CH12" s="412"/>
      <c r="CI12" s="412"/>
      <c r="CJ12" s="412"/>
      <c r="CK12" s="412"/>
      <c r="CL12" s="412"/>
      <c r="CM12" s="412"/>
      <c r="CN12" s="412"/>
      <c r="CO12" s="412"/>
      <c r="CP12" s="412"/>
      <c r="CQ12" s="412"/>
      <c r="CR12" s="412"/>
      <c r="CS12" s="493"/>
      <c r="CT12" s="555" t="s">
        <v>129</v>
      </c>
      <c r="CU12" s="556"/>
      <c r="CV12" s="556"/>
      <c r="CW12" s="556"/>
      <c r="CX12" s="556"/>
      <c r="CY12" s="556"/>
      <c r="CZ12" s="556"/>
      <c r="DA12" s="557"/>
      <c r="DB12" s="555" t="s">
        <v>129</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137</v>
      </c>
      <c r="N13" s="537"/>
      <c r="O13" s="537"/>
      <c r="P13" s="537"/>
      <c r="Q13" s="538"/>
      <c r="R13" s="539">
        <v>6008</v>
      </c>
      <c r="S13" s="540"/>
      <c r="T13" s="540"/>
      <c r="U13" s="540"/>
      <c r="V13" s="541"/>
      <c r="W13" s="542" t="s">
        <v>138</v>
      </c>
      <c r="X13" s="438"/>
      <c r="Y13" s="438"/>
      <c r="Z13" s="438"/>
      <c r="AA13" s="438"/>
      <c r="AB13" s="439"/>
      <c r="AC13" s="405">
        <v>464</v>
      </c>
      <c r="AD13" s="406"/>
      <c r="AE13" s="406"/>
      <c r="AF13" s="406"/>
      <c r="AG13" s="407"/>
      <c r="AH13" s="405">
        <v>513</v>
      </c>
      <c r="AI13" s="406"/>
      <c r="AJ13" s="406"/>
      <c r="AK13" s="406"/>
      <c r="AL13" s="465"/>
      <c r="AM13" s="509" t="s">
        <v>139</v>
      </c>
      <c r="AN13" s="409"/>
      <c r="AO13" s="409"/>
      <c r="AP13" s="409"/>
      <c r="AQ13" s="409"/>
      <c r="AR13" s="409"/>
      <c r="AS13" s="409"/>
      <c r="AT13" s="410"/>
      <c r="AU13" s="510" t="s">
        <v>140</v>
      </c>
      <c r="AV13" s="511"/>
      <c r="AW13" s="511"/>
      <c r="AX13" s="511"/>
      <c r="AY13" s="466" t="s">
        <v>141</v>
      </c>
      <c r="AZ13" s="467"/>
      <c r="BA13" s="467"/>
      <c r="BB13" s="467"/>
      <c r="BC13" s="467"/>
      <c r="BD13" s="467"/>
      <c r="BE13" s="467"/>
      <c r="BF13" s="467"/>
      <c r="BG13" s="467"/>
      <c r="BH13" s="467"/>
      <c r="BI13" s="467"/>
      <c r="BJ13" s="467"/>
      <c r="BK13" s="467"/>
      <c r="BL13" s="467"/>
      <c r="BM13" s="468"/>
      <c r="BN13" s="452">
        <v>172286</v>
      </c>
      <c r="BO13" s="453"/>
      <c r="BP13" s="453"/>
      <c r="BQ13" s="453"/>
      <c r="BR13" s="453"/>
      <c r="BS13" s="453"/>
      <c r="BT13" s="453"/>
      <c r="BU13" s="454"/>
      <c r="BV13" s="452">
        <v>-48362</v>
      </c>
      <c r="BW13" s="453"/>
      <c r="BX13" s="453"/>
      <c r="BY13" s="453"/>
      <c r="BZ13" s="453"/>
      <c r="CA13" s="453"/>
      <c r="CB13" s="453"/>
      <c r="CC13" s="454"/>
      <c r="CD13" s="492" t="s">
        <v>142</v>
      </c>
      <c r="CE13" s="412"/>
      <c r="CF13" s="412"/>
      <c r="CG13" s="412"/>
      <c r="CH13" s="412"/>
      <c r="CI13" s="412"/>
      <c r="CJ13" s="412"/>
      <c r="CK13" s="412"/>
      <c r="CL13" s="412"/>
      <c r="CM13" s="412"/>
      <c r="CN13" s="412"/>
      <c r="CO13" s="412"/>
      <c r="CP13" s="412"/>
      <c r="CQ13" s="412"/>
      <c r="CR13" s="412"/>
      <c r="CS13" s="493"/>
      <c r="CT13" s="449">
        <v>0.1</v>
      </c>
      <c r="CU13" s="450"/>
      <c r="CV13" s="450"/>
      <c r="CW13" s="450"/>
      <c r="CX13" s="450"/>
      <c r="CY13" s="450"/>
      <c r="CZ13" s="450"/>
      <c r="DA13" s="451"/>
      <c r="DB13" s="449">
        <v>-0.1</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143</v>
      </c>
      <c r="M14" s="579"/>
      <c r="N14" s="579"/>
      <c r="O14" s="579"/>
      <c r="P14" s="579"/>
      <c r="Q14" s="580"/>
      <c r="R14" s="539">
        <v>6233</v>
      </c>
      <c r="S14" s="540"/>
      <c r="T14" s="540"/>
      <c r="U14" s="540"/>
      <c r="V14" s="541"/>
      <c r="W14" s="543"/>
      <c r="X14" s="441"/>
      <c r="Y14" s="441"/>
      <c r="Z14" s="441"/>
      <c r="AA14" s="441"/>
      <c r="AB14" s="442"/>
      <c r="AC14" s="532">
        <v>13.9</v>
      </c>
      <c r="AD14" s="533"/>
      <c r="AE14" s="533"/>
      <c r="AF14" s="533"/>
      <c r="AG14" s="534"/>
      <c r="AH14" s="532">
        <v>14.6</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144</v>
      </c>
      <c r="CE14" s="490"/>
      <c r="CF14" s="490"/>
      <c r="CG14" s="490"/>
      <c r="CH14" s="490"/>
      <c r="CI14" s="490"/>
      <c r="CJ14" s="490"/>
      <c r="CK14" s="490"/>
      <c r="CL14" s="490"/>
      <c r="CM14" s="490"/>
      <c r="CN14" s="490"/>
      <c r="CO14" s="490"/>
      <c r="CP14" s="490"/>
      <c r="CQ14" s="490"/>
      <c r="CR14" s="490"/>
      <c r="CS14" s="491"/>
      <c r="CT14" s="549" t="s">
        <v>129</v>
      </c>
      <c r="CU14" s="550"/>
      <c r="CV14" s="550"/>
      <c r="CW14" s="550"/>
      <c r="CX14" s="550"/>
      <c r="CY14" s="550"/>
      <c r="CZ14" s="550"/>
      <c r="DA14" s="551"/>
      <c r="DB14" s="549" t="s">
        <v>129</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145</v>
      </c>
      <c r="N15" s="537"/>
      <c r="O15" s="537"/>
      <c r="P15" s="537"/>
      <c r="Q15" s="538"/>
      <c r="R15" s="539">
        <v>6094</v>
      </c>
      <c r="S15" s="540"/>
      <c r="T15" s="540"/>
      <c r="U15" s="540"/>
      <c r="V15" s="541"/>
      <c r="W15" s="542" t="s">
        <v>146</v>
      </c>
      <c r="X15" s="438"/>
      <c r="Y15" s="438"/>
      <c r="Z15" s="438"/>
      <c r="AA15" s="438"/>
      <c r="AB15" s="439"/>
      <c r="AC15" s="405">
        <v>919</v>
      </c>
      <c r="AD15" s="406"/>
      <c r="AE15" s="406"/>
      <c r="AF15" s="406"/>
      <c r="AG15" s="407"/>
      <c r="AH15" s="405">
        <v>991</v>
      </c>
      <c r="AI15" s="406"/>
      <c r="AJ15" s="406"/>
      <c r="AK15" s="406"/>
      <c r="AL15" s="465"/>
      <c r="AM15" s="509"/>
      <c r="AN15" s="409"/>
      <c r="AO15" s="409"/>
      <c r="AP15" s="409"/>
      <c r="AQ15" s="409"/>
      <c r="AR15" s="409"/>
      <c r="AS15" s="409"/>
      <c r="AT15" s="410"/>
      <c r="AU15" s="510"/>
      <c r="AV15" s="511"/>
      <c r="AW15" s="511"/>
      <c r="AX15" s="511"/>
      <c r="AY15" s="478" t="s">
        <v>147</v>
      </c>
      <c r="AZ15" s="479"/>
      <c r="BA15" s="479"/>
      <c r="BB15" s="479"/>
      <c r="BC15" s="479"/>
      <c r="BD15" s="479"/>
      <c r="BE15" s="479"/>
      <c r="BF15" s="479"/>
      <c r="BG15" s="479"/>
      <c r="BH15" s="479"/>
      <c r="BI15" s="479"/>
      <c r="BJ15" s="479"/>
      <c r="BK15" s="479"/>
      <c r="BL15" s="479"/>
      <c r="BM15" s="480"/>
      <c r="BN15" s="481">
        <v>762774</v>
      </c>
      <c r="BO15" s="482"/>
      <c r="BP15" s="482"/>
      <c r="BQ15" s="482"/>
      <c r="BR15" s="482"/>
      <c r="BS15" s="482"/>
      <c r="BT15" s="482"/>
      <c r="BU15" s="483"/>
      <c r="BV15" s="481">
        <v>782246</v>
      </c>
      <c r="BW15" s="482"/>
      <c r="BX15" s="482"/>
      <c r="BY15" s="482"/>
      <c r="BZ15" s="482"/>
      <c r="CA15" s="482"/>
      <c r="CB15" s="482"/>
      <c r="CC15" s="483"/>
      <c r="CD15" s="552" t="s">
        <v>148</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149</v>
      </c>
      <c r="M16" s="527"/>
      <c r="N16" s="527"/>
      <c r="O16" s="527"/>
      <c r="P16" s="527"/>
      <c r="Q16" s="528"/>
      <c r="R16" s="529" t="s">
        <v>150</v>
      </c>
      <c r="S16" s="530"/>
      <c r="T16" s="530"/>
      <c r="U16" s="530"/>
      <c r="V16" s="531"/>
      <c r="W16" s="543"/>
      <c r="X16" s="441"/>
      <c r="Y16" s="441"/>
      <c r="Z16" s="441"/>
      <c r="AA16" s="441"/>
      <c r="AB16" s="442"/>
      <c r="AC16" s="532">
        <v>27.5</v>
      </c>
      <c r="AD16" s="533"/>
      <c r="AE16" s="533"/>
      <c r="AF16" s="533"/>
      <c r="AG16" s="534"/>
      <c r="AH16" s="532">
        <v>28.2</v>
      </c>
      <c r="AI16" s="533"/>
      <c r="AJ16" s="533"/>
      <c r="AK16" s="533"/>
      <c r="AL16" s="535"/>
      <c r="AM16" s="509"/>
      <c r="AN16" s="409"/>
      <c r="AO16" s="409"/>
      <c r="AP16" s="409"/>
      <c r="AQ16" s="409"/>
      <c r="AR16" s="409"/>
      <c r="AS16" s="409"/>
      <c r="AT16" s="410"/>
      <c r="AU16" s="510"/>
      <c r="AV16" s="511"/>
      <c r="AW16" s="511"/>
      <c r="AX16" s="511"/>
      <c r="AY16" s="466" t="s">
        <v>151</v>
      </c>
      <c r="AZ16" s="467"/>
      <c r="BA16" s="467"/>
      <c r="BB16" s="467"/>
      <c r="BC16" s="467"/>
      <c r="BD16" s="467"/>
      <c r="BE16" s="467"/>
      <c r="BF16" s="467"/>
      <c r="BG16" s="467"/>
      <c r="BH16" s="467"/>
      <c r="BI16" s="467"/>
      <c r="BJ16" s="467"/>
      <c r="BK16" s="467"/>
      <c r="BL16" s="467"/>
      <c r="BM16" s="468"/>
      <c r="BN16" s="452">
        <v>3428615</v>
      </c>
      <c r="BO16" s="453"/>
      <c r="BP16" s="453"/>
      <c r="BQ16" s="453"/>
      <c r="BR16" s="453"/>
      <c r="BS16" s="453"/>
      <c r="BT16" s="453"/>
      <c r="BU16" s="454"/>
      <c r="BV16" s="452">
        <v>3243412</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152</v>
      </c>
      <c r="N17" s="546"/>
      <c r="O17" s="546"/>
      <c r="P17" s="546"/>
      <c r="Q17" s="547"/>
      <c r="R17" s="529" t="s">
        <v>153</v>
      </c>
      <c r="S17" s="530"/>
      <c r="T17" s="530"/>
      <c r="U17" s="530"/>
      <c r="V17" s="531"/>
      <c r="W17" s="542" t="s">
        <v>154</v>
      </c>
      <c r="X17" s="438"/>
      <c r="Y17" s="438"/>
      <c r="Z17" s="438"/>
      <c r="AA17" s="438"/>
      <c r="AB17" s="439"/>
      <c r="AC17" s="405">
        <v>1957</v>
      </c>
      <c r="AD17" s="406"/>
      <c r="AE17" s="406"/>
      <c r="AF17" s="406"/>
      <c r="AG17" s="407"/>
      <c r="AH17" s="405">
        <v>2005</v>
      </c>
      <c r="AI17" s="406"/>
      <c r="AJ17" s="406"/>
      <c r="AK17" s="406"/>
      <c r="AL17" s="465"/>
      <c r="AM17" s="509"/>
      <c r="AN17" s="409"/>
      <c r="AO17" s="409"/>
      <c r="AP17" s="409"/>
      <c r="AQ17" s="409"/>
      <c r="AR17" s="409"/>
      <c r="AS17" s="409"/>
      <c r="AT17" s="410"/>
      <c r="AU17" s="510"/>
      <c r="AV17" s="511"/>
      <c r="AW17" s="511"/>
      <c r="AX17" s="511"/>
      <c r="AY17" s="466" t="s">
        <v>155</v>
      </c>
      <c r="AZ17" s="467"/>
      <c r="BA17" s="467"/>
      <c r="BB17" s="467"/>
      <c r="BC17" s="467"/>
      <c r="BD17" s="467"/>
      <c r="BE17" s="467"/>
      <c r="BF17" s="467"/>
      <c r="BG17" s="467"/>
      <c r="BH17" s="467"/>
      <c r="BI17" s="467"/>
      <c r="BJ17" s="467"/>
      <c r="BK17" s="467"/>
      <c r="BL17" s="467"/>
      <c r="BM17" s="468"/>
      <c r="BN17" s="452">
        <v>943054</v>
      </c>
      <c r="BO17" s="453"/>
      <c r="BP17" s="453"/>
      <c r="BQ17" s="453"/>
      <c r="BR17" s="453"/>
      <c r="BS17" s="453"/>
      <c r="BT17" s="453"/>
      <c r="BU17" s="454"/>
      <c r="BV17" s="452">
        <v>969344</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156</v>
      </c>
      <c r="C18" s="503"/>
      <c r="D18" s="503"/>
      <c r="E18" s="504"/>
      <c r="F18" s="504"/>
      <c r="G18" s="504"/>
      <c r="H18" s="504"/>
      <c r="I18" s="504"/>
      <c r="J18" s="504"/>
      <c r="K18" s="504"/>
      <c r="L18" s="505">
        <v>214.43</v>
      </c>
      <c r="M18" s="505"/>
      <c r="N18" s="505"/>
      <c r="O18" s="505"/>
      <c r="P18" s="505"/>
      <c r="Q18" s="505"/>
      <c r="R18" s="506"/>
      <c r="S18" s="506"/>
      <c r="T18" s="506"/>
      <c r="U18" s="506"/>
      <c r="V18" s="507"/>
      <c r="W18" s="523"/>
      <c r="X18" s="524"/>
      <c r="Y18" s="524"/>
      <c r="Z18" s="524"/>
      <c r="AA18" s="524"/>
      <c r="AB18" s="548"/>
      <c r="AC18" s="422">
        <v>58.6</v>
      </c>
      <c r="AD18" s="423"/>
      <c r="AE18" s="423"/>
      <c r="AF18" s="423"/>
      <c r="AG18" s="508"/>
      <c r="AH18" s="422">
        <v>57.1</v>
      </c>
      <c r="AI18" s="423"/>
      <c r="AJ18" s="423"/>
      <c r="AK18" s="423"/>
      <c r="AL18" s="424"/>
      <c r="AM18" s="509"/>
      <c r="AN18" s="409"/>
      <c r="AO18" s="409"/>
      <c r="AP18" s="409"/>
      <c r="AQ18" s="409"/>
      <c r="AR18" s="409"/>
      <c r="AS18" s="409"/>
      <c r="AT18" s="410"/>
      <c r="AU18" s="510"/>
      <c r="AV18" s="511"/>
      <c r="AW18" s="511"/>
      <c r="AX18" s="511"/>
      <c r="AY18" s="466" t="s">
        <v>157</v>
      </c>
      <c r="AZ18" s="467"/>
      <c r="BA18" s="467"/>
      <c r="BB18" s="467"/>
      <c r="BC18" s="467"/>
      <c r="BD18" s="467"/>
      <c r="BE18" s="467"/>
      <c r="BF18" s="467"/>
      <c r="BG18" s="467"/>
      <c r="BH18" s="467"/>
      <c r="BI18" s="467"/>
      <c r="BJ18" s="467"/>
      <c r="BK18" s="467"/>
      <c r="BL18" s="467"/>
      <c r="BM18" s="468"/>
      <c r="BN18" s="452">
        <v>2905180</v>
      </c>
      <c r="BO18" s="453"/>
      <c r="BP18" s="453"/>
      <c r="BQ18" s="453"/>
      <c r="BR18" s="453"/>
      <c r="BS18" s="453"/>
      <c r="BT18" s="453"/>
      <c r="BU18" s="454"/>
      <c r="BV18" s="452">
        <v>2822544</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158</v>
      </c>
      <c r="C19" s="503"/>
      <c r="D19" s="503"/>
      <c r="E19" s="504"/>
      <c r="F19" s="504"/>
      <c r="G19" s="504"/>
      <c r="H19" s="504"/>
      <c r="I19" s="504"/>
      <c r="J19" s="504"/>
      <c r="K19" s="504"/>
      <c r="L19" s="512">
        <v>28</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159</v>
      </c>
      <c r="AZ19" s="467"/>
      <c r="BA19" s="467"/>
      <c r="BB19" s="467"/>
      <c r="BC19" s="467"/>
      <c r="BD19" s="467"/>
      <c r="BE19" s="467"/>
      <c r="BF19" s="467"/>
      <c r="BG19" s="467"/>
      <c r="BH19" s="467"/>
      <c r="BI19" s="467"/>
      <c r="BJ19" s="467"/>
      <c r="BK19" s="467"/>
      <c r="BL19" s="467"/>
      <c r="BM19" s="468"/>
      <c r="BN19" s="452">
        <v>4483390</v>
      </c>
      <c r="BO19" s="453"/>
      <c r="BP19" s="453"/>
      <c r="BQ19" s="453"/>
      <c r="BR19" s="453"/>
      <c r="BS19" s="453"/>
      <c r="BT19" s="453"/>
      <c r="BU19" s="454"/>
      <c r="BV19" s="452">
        <v>4316295</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160</v>
      </c>
      <c r="C20" s="503"/>
      <c r="D20" s="503"/>
      <c r="E20" s="504"/>
      <c r="F20" s="504"/>
      <c r="G20" s="504"/>
      <c r="H20" s="504"/>
      <c r="I20" s="504"/>
      <c r="J20" s="504"/>
      <c r="K20" s="504"/>
      <c r="L20" s="512">
        <v>2152</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161</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162</v>
      </c>
      <c r="C22" s="429"/>
      <c r="D22" s="430"/>
      <c r="E22" s="437" t="s">
        <v>1</v>
      </c>
      <c r="F22" s="438"/>
      <c r="G22" s="438"/>
      <c r="H22" s="438"/>
      <c r="I22" s="438"/>
      <c r="J22" s="438"/>
      <c r="K22" s="439"/>
      <c r="L22" s="437" t="s">
        <v>163</v>
      </c>
      <c r="M22" s="438"/>
      <c r="N22" s="438"/>
      <c r="O22" s="438"/>
      <c r="P22" s="439"/>
      <c r="Q22" s="443" t="s">
        <v>164</v>
      </c>
      <c r="R22" s="444"/>
      <c r="S22" s="444"/>
      <c r="T22" s="444"/>
      <c r="U22" s="444"/>
      <c r="V22" s="445"/>
      <c r="W22" s="494" t="s">
        <v>165</v>
      </c>
      <c r="X22" s="429"/>
      <c r="Y22" s="430"/>
      <c r="Z22" s="437" t="s">
        <v>1</v>
      </c>
      <c r="AA22" s="438"/>
      <c r="AB22" s="438"/>
      <c r="AC22" s="438"/>
      <c r="AD22" s="438"/>
      <c r="AE22" s="438"/>
      <c r="AF22" s="438"/>
      <c r="AG22" s="439"/>
      <c r="AH22" s="455" t="s">
        <v>166</v>
      </c>
      <c r="AI22" s="438"/>
      <c r="AJ22" s="438"/>
      <c r="AK22" s="438"/>
      <c r="AL22" s="439"/>
      <c r="AM22" s="455" t="s">
        <v>167</v>
      </c>
      <c r="AN22" s="456"/>
      <c r="AO22" s="456"/>
      <c r="AP22" s="456"/>
      <c r="AQ22" s="456"/>
      <c r="AR22" s="457"/>
      <c r="AS22" s="443" t="s">
        <v>164</v>
      </c>
      <c r="AT22" s="444"/>
      <c r="AU22" s="444"/>
      <c r="AV22" s="444"/>
      <c r="AW22" s="444"/>
      <c r="AX22" s="461"/>
      <c r="AY22" s="478" t="s">
        <v>168</v>
      </c>
      <c r="AZ22" s="479"/>
      <c r="BA22" s="479"/>
      <c r="BB22" s="479"/>
      <c r="BC22" s="479"/>
      <c r="BD22" s="479"/>
      <c r="BE22" s="479"/>
      <c r="BF22" s="479"/>
      <c r="BG22" s="479"/>
      <c r="BH22" s="479"/>
      <c r="BI22" s="479"/>
      <c r="BJ22" s="479"/>
      <c r="BK22" s="479"/>
      <c r="BL22" s="479"/>
      <c r="BM22" s="480"/>
      <c r="BN22" s="481">
        <v>2947731</v>
      </c>
      <c r="BO22" s="482"/>
      <c r="BP22" s="482"/>
      <c r="BQ22" s="482"/>
      <c r="BR22" s="482"/>
      <c r="BS22" s="482"/>
      <c r="BT22" s="482"/>
      <c r="BU22" s="483"/>
      <c r="BV22" s="481">
        <v>2935311</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169</v>
      </c>
      <c r="AZ23" s="467"/>
      <c r="BA23" s="467"/>
      <c r="BB23" s="467"/>
      <c r="BC23" s="467"/>
      <c r="BD23" s="467"/>
      <c r="BE23" s="467"/>
      <c r="BF23" s="467"/>
      <c r="BG23" s="467"/>
      <c r="BH23" s="467"/>
      <c r="BI23" s="467"/>
      <c r="BJ23" s="467"/>
      <c r="BK23" s="467"/>
      <c r="BL23" s="467"/>
      <c r="BM23" s="468"/>
      <c r="BN23" s="452">
        <v>1208357</v>
      </c>
      <c r="BO23" s="453"/>
      <c r="BP23" s="453"/>
      <c r="BQ23" s="453"/>
      <c r="BR23" s="453"/>
      <c r="BS23" s="453"/>
      <c r="BT23" s="453"/>
      <c r="BU23" s="454"/>
      <c r="BV23" s="452">
        <v>1224596</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170</v>
      </c>
      <c r="F24" s="409"/>
      <c r="G24" s="409"/>
      <c r="H24" s="409"/>
      <c r="I24" s="409"/>
      <c r="J24" s="409"/>
      <c r="K24" s="410"/>
      <c r="L24" s="405">
        <v>1</v>
      </c>
      <c r="M24" s="406"/>
      <c r="N24" s="406"/>
      <c r="O24" s="406"/>
      <c r="P24" s="407"/>
      <c r="Q24" s="405">
        <v>6390</v>
      </c>
      <c r="R24" s="406"/>
      <c r="S24" s="406"/>
      <c r="T24" s="406"/>
      <c r="U24" s="406"/>
      <c r="V24" s="407"/>
      <c r="W24" s="495"/>
      <c r="X24" s="432"/>
      <c r="Y24" s="433"/>
      <c r="Z24" s="408" t="s">
        <v>171</v>
      </c>
      <c r="AA24" s="409"/>
      <c r="AB24" s="409"/>
      <c r="AC24" s="409"/>
      <c r="AD24" s="409"/>
      <c r="AE24" s="409"/>
      <c r="AF24" s="409"/>
      <c r="AG24" s="410"/>
      <c r="AH24" s="405">
        <v>92</v>
      </c>
      <c r="AI24" s="406"/>
      <c r="AJ24" s="406"/>
      <c r="AK24" s="406"/>
      <c r="AL24" s="407"/>
      <c r="AM24" s="405">
        <v>262200</v>
      </c>
      <c r="AN24" s="406"/>
      <c r="AO24" s="406"/>
      <c r="AP24" s="406"/>
      <c r="AQ24" s="406"/>
      <c r="AR24" s="407"/>
      <c r="AS24" s="405">
        <v>2850</v>
      </c>
      <c r="AT24" s="406"/>
      <c r="AU24" s="406"/>
      <c r="AV24" s="406"/>
      <c r="AW24" s="406"/>
      <c r="AX24" s="465"/>
      <c r="AY24" s="425" t="s">
        <v>172</v>
      </c>
      <c r="AZ24" s="426"/>
      <c r="BA24" s="426"/>
      <c r="BB24" s="426"/>
      <c r="BC24" s="426"/>
      <c r="BD24" s="426"/>
      <c r="BE24" s="426"/>
      <c r="BF24" s="426"/>
      <c r="BG24" s="426"/>
      <c r="BH24" s="426"/>
      <c r="BI24" s="426"/>
      <c r="BJ24" s="426"/>
      <c r="BK24" s="426"/>
      <c r="BL24" s="426"/>
      <c r="BM24" s="427"/>
      <c r="BN24" s="452">
        <v>2791890</v>
      </c>
      <c r="BO24" s="453"/>
      <c r="BP24" s="453"/>
      <c r="BQ24" s="453"/>
      <c r="BR24" s="453"/>
      <c r="BS24" s="453"/>
      <c r="BT24" s="453"/>
      <c r="BU24" s="454"/>
      <c r="BV24" s="452">
        <v>2887442</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173</v>
      </c>
      <c r="F25" s="409"/>
      <c r="G25" s="409"/>
      <c r="H25" s="409"/>
      <c r="I25" s="409"/>
      <c r="J25" s="409"/>
      <c r="K25" s="410"/>
      <c r="L25" s="405">
        <v>1</v>
      </c>
      <c r="M25" s="406"/>
      <c r="N25" s="406"/>
      <c r="O25" s="406"/>
      <c r="P25" s="407"/>
      <c r="Q25" s="405">
        <v>5750</v>
      </c>
      <c r="R25" s="406"/>
      <c r="S25" s="406"/>
      <c r="T25" s="406"/>
      <c r="U25" s="406"/>
      <c r="V25" s="407"/>
      <c r="W25" s="495"/>
      <c r="X25" s="432"/>
      <c r="Y25" s="433"/>
      <c r="Z25" s="408" t="s">
        <v>174</v>
      </c>
      <c r="AA25" s="409"/>
      <c r="AB25" s="409"/>
      <c r="AC25" s="409"/>
      <c r="AD25" s="409"/>
      <c r="AE25" s="409"/>
      <c r="AF25" s="409"/>
      <c r="AG25" s="410"/>
      <c r="AH25" s="405" t="s">
        <v>175</v>
      </c>
      <c r="AI25" s="406"/>
      <c r="AJ25" s="406"/>
      <c r="AK25" s="406"/>
      <c r="AL25" s="407"/>
      <c r="AM25" s="405" t="s">
        <v>176</v>
      </c>
      <c r="AN25" s="406"/>
      <c r="AO25" s="406"/>
      <c r="AP25" s="406"/>
      <c r="AQ25" s="406"/>
      <c r="AR25" s="407"/>
      <c r="AS25" s="405" t="s">
        <v>176</v>
      </c>
      <c r="AT25" s="406"/>
      <c r="AU25" s="406"/>
      <c r="AV25" s="406"/>
      <c r="AW25" s="406"/>
      <c r="AX25" s="465"/>
      <c r="AY25" s="478" t="s">
        <v>177</v>
      </c>
      <c r="AZ25" s="479"/>
      <c r="BA25" s="479"/>
      <c r="BB25" s="479"/>
      <c r="BC25" s="479"/>
      <c r="BD25" s="479"/>
      <c r="BE25" s="479"/>
      <c r="BF25" s="479"/>
      <c r="BG25" s="479"/>
      <c r="BH25" s="479"/>
      <c r="BI25" s="479"/>
      <c r="BJ25" s="479"/>
      <c r="BK25" s="479"/>
      <c r="BL25" s="479"/>
      <c r="BM25" s="480"/>
      <c r="BN25" s="481" t="s">
        <v>178</v>
      </c>
      <c r="BO25" s="482"/>
      <c r="BP25" s="482"/>
      <c r="BQ25" s="482"/>
      <c r="BR25" s="482"/>
      <c r="BS25" s="482"/>
      <c r="BT25" s="482"/>
      <c r="BU25" s="483"/>
      <c r="BV25" s="481" t="s">
        <v>178</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179</v>
      </c>
      <c r="F26" s="409"/>
      <c r="G26" s="409"/>
      <c r="H26" s="409"/>
      <c r="I26" s="409"/>
      <c r="J26" s="409"/>
      <c r="K26" s="410"/>
      <c r="L26" s="405">
        <v>1</v>
      </c>
      <c r="M26" s="406"/>
      <c r="N26" s="406"/>
      <c r="O26" s="406"/>
      <c r="P26" s="407"/>
      <c r="Q26" s="405">
        <v>4990</v>
      </c>
      <c r="R26" s="406"/>
      <c r="S26" s="406"/>
      <c r="T26" s="406"/>
      <c r="U26" s="406"/>
      <c r="V26" s="407"/>
      <c r="W26" s="495"/>
      <c r="X26" s="432"/>
      <c r="Y26" s="433"/>
      <c r="Z26" s="408" t="s">
        <v>180</v>
      </c>
      <c r="AA26" s="463"/>
      <c r="AB26" s="463"/>
      <c r="AC26" s="463"/>
      <c r="AD26" s="463"/>
      <c r="AE26" s="463"/>
      <c r="AF26" s="463"/>
      <c r="AG26" s="464"/>
      <c r="AH26" s="405" t="s">
        <v>176</v>
      </c>
      <c r="AI26" s="406"/>
      <c r="AJ26" s="406"/>
      <c r="AK26" s="406"/>
      <c r="AL26" s="407"/>
      <c r="AM26" s="405" t="s">
        <v>181</v>
      </c>
      <c r="AN26" s="406"/>
      <c r="AO26" s="406"/>
      <c r="AP26" s="406"/>
      <c r="AQ26" s="406"/>
      <c r="AR26" s="407"/>
      <c r="AS26" s="405" t="s">
        <v>181</v>
      </c>
      <c r="AT26" s="406"/>
      <c r="AU26" s="406"/>
      <c r="AV26" s="406"/>
      <c r="AW26" s="406"/>
      <c r="AX26" s="465"/>
      <c r="AY26" s="492" t="s">
        <v>182</v>
      </c>
      <c r="AZ26" s="412"/>
      <c r="BA26" s="412"/>
      <c r="BB26" s="412"/>
      <c r="BC26" s="412"/>
      <c r="BD26" s="412"/>
      <c r="BE26" s="412"/>
      <c r="BF26" s="412"/>
      <c r="BG26" s="412"/>
      <c r="BH26" s="412"/>
      <c r="BI26" s="412"/>
      <c r="BJ26" s="412"/>
      <c r="BK26" s="412"/>
      <c r="BL26" s="412"/>
      <c r="BM26" s="493"/>
      <c r="BN26" s="452" t="s">
        <v>175</v>
      </c>
      <c r="BO26" s="453"/>
      <c r="BP26" s="453"/>
      <c r="BQ26" s="453"/>
      <c r="BR26" s="453"/>
      <c r="BS26" s="453"/>
      <c r="BT26" s="453"/>
      <c r="BU26" s="454"/>
      <c r="BV26" s="452" t="s">
        <v>183</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184</v>
      </c>
      <c r="F27" s="409"/>
      <c r="G27" s="409"/>
      <c r="H27" s="409"/>
      <c r="I27" s="409"/>
      <c r="J27" s="409"/>
      <c r="K27" s="410"/>
      <c r="L27" s="405">
        <v>1</v>
      </c>
      <c r="M27" s="406"/>
      <c r="N27" s="406"/>
      <c r="O27" s="406"/>
      <c r="P27" s="407"/>
      <c r="Q27" s="405">
        <v>2730</v>
      </c>
      <c r="R27" s="406"/>
      <c r="S27" s="406"/>
      <c r="T27" s="406"/>
      <c r="U27" s="406"/>
      <c r="V27" s="407"/>
      <c r="W27" s="495"/>
      <c r="X27" s="432"/>
      <c r="Y27" s="433"/>
      <c r="Z27" s="408" t="s">
        <v>185</v>
      </c>
      <c r="AA27" s="409"/>
      <c r="AB27" s="409"/>
      <c r="AC27" s="409"/>
      <c r="AD27" s="409"/>
      <c r="AE27" s="409"/>
      <c r="AF27" s="409"/>
      <c r="AG27" s="410"/>
      <c r="AH27" s="405" t="s">
        <v>183</v>
      </c>
      <c r="AI27" s="406"/>
      <c r="AJ27" s="406"/>
      <c r="AK27" s="406"/>
      <c r="AL27" s="407"/>
      <c r="AM27" s="405" t="s">
        <v>178</v>
      </c>
      <c r="AN27" s="406"/>
      <c r="AO27" s="406"/>
      <c r="AP27" s="406"/>
      <c r="AQ27" s="406"/>
      <c r="AR27" s="407"/>
      <c r="AS27" s="405" t="s">
        <v>178</v>
      </c>
      <c r="AT27" s="406"/>
      <c r="AU27" s="406"/>
      <c r="AV27" s="406"/>
      <c r="AW27" s="406"/>
      <c r="AX27" s="465"/>
      <c r="AY27" s="489" t="s">
        <v>186</v>
      </c>
      <c r="AZ27" s="490"/>
      <c r="BA27" s="490"/>
      <c r="BB27" s="490"/>
      <c r="BC27" s="490"/>
      <c r="BD27" s="490"/>
      <c r="BE27" s="490"/>
      <c r="BF27" s="490"/>
      <c r="BG27" s="490"/>
      <c r="BH27" s="490"/>
      <c r="BI27" s="490"/>
      <c r="BJ27" s="490"/>
      <c r="BK27" s="490"/>
      <c r="BL27" s="490"/>
      <c r="BM27" s="491"/>
      <c r="BN27" s="486">
        <v>453292</v>
      </c>
      <c r="BO27" s="487"/>
      <c r="BP27" s="487"/>
      <c r="BQ27" s="487"/>
      <c r="BR27" s="487"/>
      <c r="BS27" s="487"/>
      <c r="BT27" s="487"/>
      <c r="BU27" s="488"/>
      <c r="BV27" s="486">
        <v>477297</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187</v>
      </c>
      <c r="F28" s="409"/>
      <c r="G28" s="409"/>
      <c r="H28" s="409"/>
      <c r="I28" s="409"/>
      <c r="J28" s="409"/>
      <c r="K28" s="410"/>
      <c r="L28" s="405">
        <v>1</v>
      </c>
      <c r="M28" s="406"/>
      <c r="N28" s="406"/>
      <c r="O28" s="406"/>
      <c r="P28" s="407"/>
      <c r="Q28" s="405">
        <v>2028</v>
      </c>
      <c r="R28" s="406"/>
      <c r="S28" s="406"/>
      <c r="T28" s="406"/>
      <c r="U28" s="406"/>
      <c r="V28" s="407"/>
      <c r="W28" s="495"/>
      <c r="X28" s="432"/>
      <c r="Y28" s="433"/>
      <c r="Z28" s="408" t="s">
        <v>188</v>
      </c>
      <c r="AA28" s="409"/>
      <c r="AB28" s="409"/>
      <c r="AC28" s="409"/>
      <c r="AD28" s="409"/>
      <c r="AE28" s="409"/>
      <c r="AF28" s="409"/>
      <c r="AG28" s="410"/>
      <c r="AH28" s="405" t="s">
        <v>183</v>
      </c>
      <c r="AI28" s="406"/>
      <c r="AJ28" s="406"/>
      <c r="AK28" s="406"/>
      <c r="AL28" s="407"/>
      <c r="AM28" s="405" t="s">
        <v>176</v>
      </c>
      <c r="AN28" s="406"/>
      <c r="AO28" s="406"/>
      <c r="AP28" s="406"/>
      <c r="AQ28" s="406"/>
      <c r="AR28" s="407"/>
      <c r="AS28" s="405" t="s">
        <v>183</v>
      </c>
      <c r="AT28" s="406"/>
      <c r="AU28" s="406"/>
      <c r="AV28" s="406"/>
      <c r="AW28" s="406"/>
      <c r="AX28" s="465"/>
      <c r="AY28" s="469" t="s">
        <v>189</v>
      </c>
      <c r="AZ28" s="470"/>
      <c r="BA28" s="470"/>
      <c r="BB28" s="471"/>
      <c r="BC28" s="478" t="s">
        <v>48</v>
      </c>
      <c r="BD28" s="479"/>
      <c r="BE28" s="479"/>
      <c r="BF28" s="479"/>
      <c r="BG28" s="479"/>
      <c r="BH28" s="479"/>
      <c r="BI28" s="479"/>
      <c r="BJ28" s="479"/>
      <c r="BK28" s="479"/>
      <c r="BL28" s="479"/>
      <c r="BM28" s="480"/>
      <c r="BN28" s="481">
        <v>2985565</v>
      </c>
      <c r="BO28" s="482"/>
      <c r="BP28" s="482"/>
      <c r="BQ28" s="482"/>
      <c r="BR28" s="482"/>
      <c r="BS28" s="482"/>
      <c r="BT28" s="482"/>
      <c r="BU28" s="483"/>
      <c r="BV28" s="481">
        <v>2855106</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190</v>
      </c>
      <c r="F29" s="409"/>
      <c r="G29" s="409"/>
      <c r="H29" s="409"/>
      <c r="I29" s="409"/>
      <c r="J29" s="409"/>
      <c r="K29" s="410"/>
      <c r="L29" s="405">
        <v>10</v>
      </c>
      <c r="M29" s="406"/>
      <c r="N29" s="406"/>
      <c r="O29" s="406"/>
      <c r="P29" s="407"/>
      <c r="Q29" s="405">
        <v>1716</v>
      </c>
      <c r="R29" s="406"/>
      <c r="S29" s="406"/>
      <c r="T29" s="406"/>
      <c r="U29" s="406"/>
      <c r="V29" s="407"/>
      <c r="W29" s="496"/>
      <c r="X29" s="497"/>
      <c r="Y29" s="498"/>
      <c r="Z29" s="408" t="s">
        <v>191</v>
      </c>
      <c r="AA29" s="409"/>
      <c r="AB29" s="409"/>
      <c r="AC29" s="409"/>
      <c r="AD29" s="409"/>
      <c r="AE29" s="409"/>
      <c r="AF29" s="409"/>
      <c r="AG29" s="410"/>
      <c r="AH29" s="405">
        <v>92</v>
      </c>
      <c r="AI29" s="406"/>
      <c r="AJ29" s="406"/>
      <c r="AK29" s="406"/>
      <c r="AL29" s="407"/>
      <c r="AM29" s="405">
        <v>262200</v>
      </c>
      <c r="AN29" s="406"/>
      <c r="AO29" s="406"/>
      <c r="AP29" s="406"/>
      <c r="AQ29" s="406"/>
      <c r="AR29" s="407"/>
      <c r="AS29" s="405">
        <v>2850</v>
      </c>
      <c r="AT29" s="406"/>
      <c r="AU29" s="406"/>
      <c r="AV29" s="406"/>
      <c r="AW29" s="406"/>
      <c r="AX29" s="465"/>
      <c r="AY29" s="472"/>
      <c r="AZ29" s="473"/>
      <c r="BA29" s="473"/>
      <c r="BB29" s="474"/>
      <c r="BC29" s="466" t="s">
        <v>192</v>
      </c>
      <c r="BD29" s="467"/>
      <c r="BE29" s="467"/>
      <c r="BF29" s="467"/>
      <c r="BG29" s="467"/>
      <c r="BH29" s="467"/>
      <c r="BI29" s="467"/>
      <c r="BJ29" s="467"/>
      <c r="BK29" s="467"/>
      <c r="BL29" s="467"/>
      <c r="BM29" s="468"/>
      <c r="BN29" s="452">
        <v>498560</v>
      </c>
      <c r="BO29" s="453"/>
      <c r="BP29" s="453"/>
      <c r="BQ29" s="453"/>
      <c r="BR29" s="453"/>
      <c r="BS29" s="453"/>
      <c r="BT29" s="453"/>
      <c r="BU29" s="454"/>
      <c r="BV29" s="452">
        <v>497122</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193</v>
      </c>
      <c r="X30" s="420"/>
      <c r="Y30" s="420"/>
      <c r="Z30" s="420"/>
      <c r="AA30" s="420"/>
      <c r="AB30" s="420"/>
      <c r="AC30" s="420"/>
      <c r="AD30" s="420"/>
      <c r="AE30" s="420"/>
      <c r="AF30" s="420"/>
      <c r="AG30" s="421"/>
      <c r="AH30" s="422">
        <v>95.1</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2997048</v>
      </c>
      <c r="BO30" s="487"/>
      <c r="BP30" s="487"/>
      <c r="BQ30" s="487"/>
      <c r="BR30" s="487"/>
      <c r="BS30" s="487"/>
      <c r="BT30" s="487"/>
      <c r="BU30" s="488"/>
      <c r="BV30" s="486">
        <v>2997460</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194</v>
      </c>
      <c r="D32" s="411"/>
      <c r="E32" s="411"/>
      <c r="F32" s="411"/>
      <c r="G32" s="411"/>
      <c r="H32" s="411"/>
      <c r="I32" s="411"/>
      <c r="J32" s="411"/>
      <c r="K32" s="411"/>
      <c r="L32" s="411"/>
      <c r="M32" s="411"/>
      <c r="N32" s="411"/>
      <c r="O32" s="411"/>
      <c r="P32" s="411"/>
      <c r="Q32" s="411"/>
      <c r="R32" s="411"/>
      <c r="S32" s="411"/>
      <c r="U32" s="412" t="s">
        <v>195</v>
      </c>
      <c r="V32" s="412"/>
      <c r="W32" s="412"/>
      <c r="X32" s="412"/>
      <c r="Y32" s="412"/>
      <c r="Z32" s="412"/>
      <c r="AA32" s="412"/>
      <c r="AB32" s="412"/>
      <c r="AC32" s="412"/>
      <c r="AD32" s="412"/>
      <c r="AE32" s="412"/>
      <c r="AF32" s="412"/>
      <c r="AG32" s="412"/>
      <c r="AH32" s="412"/>
      <c r="AI32" s="412"/>
      <c r="AJ32" s="412"/>
      <c r="AK32" s="412"/>
      <c r="AM32" s="412" t="s">
        <v>196</v>
      </c>
      <c r="AN32" s="412"/>
      <c r="AO32" s="412"/>
      <c r="AP32" s="412"/>
      <c r="AQ32" s="412"/>
      <c r="AR32" s="412"/>
      <c r="AS32" s="412"/>
      <c r="AT32" s="412"/>
      <c r="AU32" s="412"/>
      <c r="AV32" s="412"/>
      <c r="AW32" s="412"/>
      <c r="AX32" s="412"/>
      <c r="AY32" s="412"/>
      <c r="AZ32" s="412"/>
      <c r="BA32" s="412"/>
      <c r="BB32" s="412"/>
      <c r="BC32" s="412"/>
      <c r="BE32" s="412" t="s">
        <v>197</v>
      </c>
      <c r="BF32" s="412"/>
      <c r="BG32" s="412"/>
      <c r="BH32" s="412"/>
      <c r="BI32" s="412"/>
      <c r="BJ32" s="412"/>
      <c r="BK32" s="412"/>
      <c r="BL32" s="412"/>
      <c r="BM32" s="412"/>
      <c r="BN32" s="412"/>
      <c r="BO32" s="412"/>
      <c r="BP32" s="412"/>
      <c r="BQ32" s="412"/>
      <c r="BR32" s="412"/>
      <c r="BS32" s="412"/>
      <c r="BT32" s="412"/>
      <c r="BU32" s="412"/>
      <c r="BW32" s="412" t="s">
        <v>198</v>
      </c>
      <c r="BX32" s="412"/>
      <c r="BY32" s="412"/>
      <c r="BZ32" s="412"/>
      <c r="CA32" s="412"/>
      <c r="CB32" s="412"/>
      <c r="CC32" s="412"/>
      <c r="CD32" s="412"/>
      <c r="CE32" s="412"/>
      <c r="CF32" s="412"/>
      <c r="CG32" s="412"/>
      <c r="CH32" s="412"/>
      <c r="CI32" s="412"/>
      <c r="CJ32" s="412"/>
      <c r="CK32" s="412"/>
      <c r="CL32" s="412"/>
      <c r="CM32" s="412"/>
      <c r="CO32" s="412" t="s">
        <v>199</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200</v>
      </c>
      <c r="D33" s="404"/>
      <c r="E33" s="403" t="s">
        <v>201</v>
      </c>
      <c r="F33" s="403"/>
      <c r="G33" s="403"/>
      <c r="H33" s="403"/>
      <c r="I33" s="403"/>
      <c r="J33" s="403"/>
      <c r="K33" s="403"/>
      <c r="L33" s="403"/>
      <c r="M33" s="403"/>
      <c r="N33" s="403"/>
      <c r="O33" s="403"/>
      <c r="P33" s="403"/>
      <c r="Q33" s="403"/>
      <c r="R33" s="403"/>
      <c r="S33" s="403"/>
      <c r="T33" s="203"/>
      <c r="U33" s="404" t="s">
        <v>202</v>
      </c>
      <c r="V33" s="404"/>
      <c r="W33" s="403" t="s">
        <v>201</v>
      </c>
      <c r="X33" s="403"/>
      <c r="Y33" s="403"/>
      <c r="Z33" s="403"/>
      <c r="AA33" s="403"/>
      <c r="AB33" s="403"/>
      <c r="AC33" s="403"/>
      <c r="AD33" s="403"/>
      <c r="AE33" s="403"/>
      <c r="AF33" s="403"/>
      <c r="AG33" s="403"/>
      <c r="AH33" s="403"/>
      <c r="AI33" s="403"/>
      <c r="AJ33" s="403"/>
      <c r="AK33" s="403"/>
      <c r="AL33" s="203"/>
      <c r="AM33" s="404" t="s">
        <v>203</v>
      </c>
      <c r="AN33" s="404"/>
      <c r="AO33" s="403" t="s">
        <v>201</v>
      </c>
      <c r="AP33" s="403"/>
      <c r="AQ33" s="403"/>
      <c r="AR33" s="403"/>
      <c r="AS33" s="403"/>
      <c r="AT33" s="403"/>
      <c r="AU33" s="403"/>
      <c r="AV33" s="403"/>
      <c r="AW33" s="403"/>
      <c r="AX33" s="403"/>
      <c r="AY33" s="403"/>
      <c r="AZ33" s="403"/>
      <c r="BA33" s="403"/>
      <c r="BB33" s="403"/>
      <c r="BC33" s="403"/>
      <c r="BD33" s="204"/>
      <c r="BE33" s="403" t="s">
        <v>204</v>
      </c>
      <c r="BF33" s="403"/>
      <c r="BG33" s="403" t="s">
        <v>205</v>
      </c>
      <c r="BH33" s="403"/>
      <c r="BI33" s="403"/>
      <c r="BJ33" s="403"/>
      <c r="BK33" s="403"/>
      <c r="BL33" s="403"/>
      <c r="BM33" s="403"/>
      <c r="BN33" s="403"/>
      <c r="BO33" s="403"/>
      <c r="BP33" s="403"/>
      <c r="BQ33" s="403"/>
      <c r="BR33" s="403"/>
      <c r="BS33" s="403"/>
      <c r="BT33" s="403"/>
      <c r="BU33" s="403"/>
      <c r="BV33" s="204"/>
      <c r="BW33" s="404" t="s">
        <v>204</v>
      </c>
      <c r="BX33" s="404"/>
      <c r="BY33" s="403" t="s">
        <v>206</v>
      </c>
      <c r="BZ33" s="403"/>
      <c r="CA33" s="403"/>
      <c r="CB33" s="403"/>
      <c r="CC33" s="403"/>
      <c r="CD33" s="403"/>
      <c r="CE33" s="403"/>
      <c r="CF33" s="403"/>
      <c r="CG33" s="403"/>
      <c r="CH33" s="403"/>
      <c r="CI33" s="403"/>
      <c r="CJ33" s="403"/>
      <c r="CK33" s="403"/>
      <c r="CL33" s="403"/>
      <c r="CM33" s="403"/>
      <c r="CN33" s="203"/>
      <c r="CO33" s="404" t="s">
        <v>202</v>
      </c>
      <c r="CP33" s="404"/>
      <c r="CQ33" s="403" t="s">
        <v>207</v>
      </c>
      <c r="CR33" s="403"/>
      <c r="CS33" s="403"/>
      <c r="CT33" s="403"/>
      <c r="CU33" s="403"/>
      <c r="CV33" s="403"/>
      <c r="CW33" s="403"/>
      <c r="CX33" s="403"/>
      <c r="CY33" s="403"/>
      <c r="CZ33" s="403"/>
      <c r="DA33" s="403"/>
      <c r="DB33" s="403"/>
      <c r="DC33" s="403"/>
      <c r="DD33" s="403"/>
      <c r="DE33" s="403"/>
      <c r="DF33" s="203"/>
      <c r="DG33" s="402" t="s">
        <v>208</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国民健康保険事業特別会計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f>IF(BG34="","",MAX(C34:D43,U34:V43,AM34:AN43)+1)</f>
        <v>6</v>
      </c>
      <c r="BF34" s="400"/>
      <c r="BG34" s="401" t="str">
        <f>IF('各会計、関係団体の財政状況及び健全化判断比率'!B32="","",'各会計、関係団体の財政状況及び健全化判断比率'!B32)</f>
        <v>下水道事業特別会計</v>
      </c>
      <c r="BH34" s="401"/>
      <c r="BI34" s="401"/>
      <c r="BJ34" s="401"/>
      <c r="BK34" s="401"/>
      <c r="BL34" s="401"/>
      <c r="BM34" s="401"/>
      <c r="BN34" s="401"/>
      <c r="BO34" s="401"/>
      <c r="BP34" s="401"/>
      <c r="BQ34" s="401"/>
      <c r="BR34" s="401"/>
      <c r="BS34" s="401"/>
      <c r="BT34" s="401"/>
      <c r="BU34" s="401"/>
      <c r="BV34" s="178"/>
      <c r="BW34" s="400">
        <f>IF(BY34="","",MAX(C34:D43,U34:V43,AM34:AN43,BE34:BF43)+1)</f>
        <v>8</v>
      </c>
      <c r="BX34" s="400"/>
      <c r="BY34" s="401" t="str">
        <f>IF('各会計、関係団体の財政状況及び健全化判断比率'!B68="","",'各会計、関係団体の財政状況及び健全化判断比率'!B68)</f>
        <v>南信州広域連合（一般会計）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18</v>
      </c>
      <c r="CP34" s="400"/>
      <c r="CQ34" s="401" t="str">
        <f>IF('各会計、関係団体の財政状況及び健全化判断比率'!BS7="","",'各会計、関係団体の財政状況及び健全化判断比率'!BS7)</f>
        <v>阿智昼神観光局</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7</v>
      </c>
      <c r="BF35" s="400"/>
      <c r="BG35" s="401" t="str">
        <f>IF('各会計、関係団体の財政状況及び健全化判断比率'!B33="","",'各会計、関係団体の財政状況及び健全化判断比率'!B33)</f>
        <v>農業集落排水事業特別会計</v>
      </c>
      <c r="BH35" s="401"/>
      <c r="BI35" s="401"/>
      <c r="BJ35" s="401"/>
      <c r="BK35" s="401"/>
      <c r="BL35" s="401"/>
      <c r="BM35" s="401"/>
      <c r="BN35" s="401"/>
      <c r="BO35" s="401"/>
      <c r="BP35" s="401"/>
      <c r="BQ35" s="401"/>
      <c r="BR35" s="401"/>
      <c r="BS35" s="401"/>
      <c r="BT35" s="401"/>
      <c r="BU35" s="401"/>
      <c r="BV35" s="178"/>
      <c r="BW35" s="400">
        <f t="shared" ref="BW35:BW43" si="2">IF(BY35="","",BW34+1)</f>
        <v>9</v>
      </c>
      <c r="BX35" s="400"/>
      <c r="BY35" s="401" t="str">
        <f>IF('各会計、関係団体の財政状況及び健全化判断比率'!B69="","",'各会計、関係団体の財政状況及び健全化判断比率'!B69)</f>
        <v>南信州広域連合（広域振興基金特別会計）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10</v>
      </c>
      <c r="BX36" s="400"/>
      <c r="BY36" s="401" t="str">
        <f>IF('各会計、関係団体の財政状況及び健全化判断比率'!B70="","",'各会計、関係団体の財政状況及び健全化判断比率'!B70)</f>
        <v>南信州広域連合（広域消防特別会計）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11</v>
      </c>
      <c r="BX37" s="400"/>
      <c r="BY37" s="401" t="str">
        <f>IF('各会計、関係団体の財政状況及び健全化判断比率'!B71="","",'各会計、関係団体の財政状況及び健全化判断比率'!B71)</f>
        <v>南信州広域連合（稲葉クリーンセンター特別会計）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12</v>
      </c>
      <c r="BX38" s="400"/>
      <c r="BY38" s="401" t="str">
        <f>IF('各会計、関係団体の財政状況及び健全化判断比率'!B72="","",'各会計、関係団体の財政状況及び健全化判断比率'!B72)</f>
        <v>長野県後期高齢者医療広域連合（一般会計）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13</v>
      </c>
      <c r="BX39" s="400"/>
      <c r="BY39" s="401" t="str">
        <f>IF('各会計、関係団体の財政状況及び健全化判断比率'!B73="","",'各会計、関係団体の財政状況及び健全化判断比率'!B73)</f>
        <v>長野県後期高齢者医療広域連合（後期高齢者医療事業会計）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14</v>
      </c>
      <c r="BX40" s="400"/>
      <c r="BY40" s="401" t="str">
        <f>IF('各会計、関係団体の財政状況及び健全化判断比率'!B74="","",'各会計、関係団体の財政状況及び健全化判断比率'!B74)</f>
        <v>長野県市町村自治振興組合（一般会計）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15</v>
      </c>
      <c r="BX41" s="400"/>
      <c r="BY41" s="401" t="str">
        <f>IF('各会計、関係団体の財政状況及び健全化判断比率'!B75="","",'各会計、関係団体の財政状況及び健全化判断比率'!B75)</f>
        <v>長野県市町村総合事務組合（一般会計）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16</v>
      </c>
      <c r="BX42" s="400"/>
      <c r="BY42" s="401" t="str">
        <f>IF('各会計、関係団体の財政状況及び健全化判断比率'!B76="","",'各会計、関係団体の財政状況及び健全化判断比率'!B76)</f>
        <v>長野県市町村総合事務組合（非常勤職員公務災害補償特別会計）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17</v>
      </c>
      <c r="BX43" s="400"/>
      <c r="BY43" s="401" t="str">
        <f>IF('各会計、関係団体の財政状況及び健全化判断比率'!B77="","",'各会計、関係団体の財政状況及び健全化判断比率'!B77)</f>
        <v>下伊那郡町村総合事務組合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97" t="s">
        <v>210</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211</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212</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213</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214</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215</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216</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612</v>
      </c>
    </row>
    <row r="54" spans="5:113" x14ac:dyDescent="0.15"/>
    <row r="55" spans="5:113" x14ac:dyDescent="0.15"/>
    <row r="56" spans="5:113" x14ac:dyDescent="0.15"/>
  </sheetData>
  <sheetProtection algorithmName="SHA-512" hashValue="NsAPoW9l8F+SFFv/n9n/CIwjlji3DJGky37XFLYdqiHK3DD0yBCrt31l35OzMl+7A5mFQQjuep+RG/xLk3I1Xg==" saltValue="wJtRPuYv4YuO3+U4Nvudt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3" t="s">
        <v>574</v>
      </c>
      <c r="D34" s="1183"/>
      <c r="E34" s="1184"/>
      <c r="F34" s="32">
        <v>11.27</v>
      </c>
      <c r="G34" s="33">
        <v>11.01</v>
      </c>
      <c r="H34" s="33">
        <v>9.41</v>
      </c>
      <c r="I34" s="33">
        <v>6.7</v>
      </c>
      <c r="J34" s="34">
        <v>7.47</v>
      </c>
      <c r="K34" s="22"/>
      <c r="L34" s="22"/>
      <c r="M34" s="22"/>
      <c r="N34" s="22"/>
      <c r="O34" s="22"/>
      <c r="P34" s="22"/>
    </row>
    <row r="35" spans="1:16" ht="39" customHeight="1" x14ac:dyDescent="0.15">
      <c r="A35" s="22"/>
      <c r="B35" s="35"/>
      <c r="C35" s="1177" t="s">
        <v>575</v>
      </c>
      <c r="D35" s="1178"/>
      <c r="E35" s="1179"/>
      <c r="F35" s="36">
        <v>0.44</v>
      </c>
      <c r="G35" s="37">
        <v>2.1800000000000002</v>
      </c>
      <c r="H35" s="37">
        <v>2.59</v>
      </c>
      <c r="I35" s="37">
        <v>1.92</v>
      </c>
      <c r="J35" s="38">
        <v>3.38</v>
      </c>
      <c r="K35" s="22"/>
      <c r="L35" s="22"/>
      <c r="M35" s="22"/>
      <c r="N35" s="22"/>
      <c r="O35" s="22"/>
      <c r="P35" s="22"/>
    </row>
    <row r="36" spans="1:16" ht="39" customHeight="1" x14ac:dyDescent="0.15">
      <c r="A36" s="22"/>
      <c r="B36" s="35"/>
      <c r="C36" s="1177" t="s">
        <v>576</v>
      </c>
      <c r="D36" s="1178"/>
      <c r="E36" s="1179"/>
      <c r="F36" s="36">
        <v>1.45</v>
      </c>
      <c r="G36" s="37">
        <v>1.1100000000000001</v>
      </c>
      <c r="H36" s="37">
        <v>0.89</v>
      </c>
      <c r="I36" s="37">
        <v>0.33</v>
      </c>
      <c r="J36" s="38">
        <v>0.82</v>
      </c>
      <c r="K36" s="22"/>
      <c r="L36" s="22"/>
      <c r="M36" s="22"/>
      <c r="N36" s="22"/>
      <c r="O36" s="22"/>
      <c r="P36" s="22"/>
    </row>
    <row r="37" spans="1:16" ht="39" customHeight="1" x14ac:dyDescent="0.15">
      <c r="A37" s="22"/>
      <c r="B37" s="35"/>
      <c r="C37" s="1177" t="s">
        <v>577</v>
      </c>
      <c r="D37" s="1178"/>
      <c r="E37" s="1179"/>
      <c r="F37" s="36">
        <v>0.15</v>
      </c>
      <c r="G37" s="37">
        <v>0.12</v>
      </c>
      <c r="H37" s="37">
        <v>0.2</v>
      </c>
      <c r="I37" s="37">
        <v>0.28999999999999998</v>
      </c>
      <c r="J37" s="38">
        <v>0.31</v>
      </c>
      <c r="K37" s="22"/>
      <c r="L37" s="22"/>
      <c r="M37" s="22"/>
      <c r="N37" s="22"/>
      <c r="O37" s="22"/>
      <c r="P37" s="22"/>
    </row>
    <row r="38" spans="1:16" ht="39" customHeight="1" x14ac:dyDescent="0.15">
      <c r="A38" s="22"/>
      <c r="B38" s="35"/>
      <c r="C38" s="1177" t="s">
        <v>578</v>
      </c>
      <c r="D38" s="1178"/>
      <c r="E38" s="1179"/>
      <c r="F38" s="36">
        <v>0.44</v>
      </c>
      <c r="G38" s="37">
        <v>0.91</v>
      </c>
      <c r="H38" s="37">
        <v>0.81</v>
      </c>
      <c r="I38" s="37">
        <v>0.6</v>
      </c>
      <c r="J38" s="38">
        <v>0.28999999999999998</v>
      </c>
      <c r="K38" s="22"/>
      <c r="L38" s="22"/>
      <c r="M38" s="22"/>
      <c r="N38" s="22"/>
      <c r="O38" s="22"/>
      <c r="P38" s="22"/>
    </row>
    <row r="39" spans="1:16" ht="39" customHeight="1" x14ac:dyDescent="0.15">
      <c r="A39" s="22"/>
      <c r="B39" s="35"/>
      <c r="C39" s="1177" t="s">
        <v>579</v>
      </c>
      <c r="D39" s="1178"/>
      <c r="E39" s="1179"/>
      <c r="F39" s="36">
        <v>0.01</v>
      </c>
      <c r="G39" s="37">
        <v>0.01</v>
      </c>
      <c r="H39" s="37">
        <v>0.01</v>
      </c>
      <c r="I39" s="37">
        <v>0.03</v>
      </c>
      <c r="J39" s="38">
        <v>0.01</v>
      </c>
      <c r="K39" s="22"/>
      <c r="L39" s="22"/>
      <c r="M39" s="22"/>
      <c r="N39" s="22"/>
      <c r="O39" s="22"/>
      <c r="P39" s="22"/>
    </row>
    <row r="40" spans="1:16" ht="39" customHeight="1" x14ac:dyDescent="0.15">
      <c r="A40" s="22"/>
      <c r="B40" s="35"/>
      <c r="C40" s="1177" t="s">
        <v>580</v>
      </c>
      <c r="D40" s="1178"/>
      <c r="E40" s="1179"/>
      <c r="F40" s="36">
        <v>0.24</v>
      </c>
      <c r="G40" s="37">
        <v>0.24</v>
      </c>
      <c r="H40" s="37">
        <v>0.42</v>
      </c>
      <c r="I40" s="37">
        <v>0.15</v>
      </c>
      <c r="J40" s="38">
        <v>0</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581</v>
      </c>
      <c r="D42" s="1178"/>
      <c r="E42" s="1179"/>
      <c r="F42" s="36" t="s">
        <v>525</v>
      </c>
      <c r="G42" s="37" t="s">
        <v>525</v>
      </c>
      <c r="H42" s="37" t="s">
        <v>525</v>
      </c>
      <c r="I42" s="37" t="s">
        <v>525</v>
      </c>
      <c r="J42" s="38" t="s">
        <v>525</v>
      </c>
      <c r="K42" s="22"/>
      <c r="L42" s="22"/>
      <c r="M42" s="22"/>
      <c r="N42" s="22"/>
      <c r="O42" s="22"/>
      <c r="P42" s="22"/>
    </row>
    <row r="43" spans="1:16" ht="39" customHeight="1" thickBot="1" x14ac:dyDescent="0.2">
      <c r="A43" s="22"/>
      <c r="B43" s="40"/>
      <c r="C43" s="1180" t="s">
        <v>582</v>
      </c>
      <c r="D43" s="1181"/>
      <c r="E43" s="1182"/>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AbG6/pInrT+8Kvwrl3GX5X4JpNt7BAN9HVrXdKnTZbEWjWfFndZU1rhzoK+lb+WZrg94QQKDcWm3PTZAIQvfQ==" saltValue="9QfU4RWcfykCHBt8685H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2"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566</v>
      </c>
      <c r="L45" s="60">
        <v>461</v>
      </c>
      <c r="M45" s="60">
        <v>385</v>
      </c>
      <c r="N45" s="60">
        <v>379</v>
      </c>
      <c r="O45" s="61">
        <v>404</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525</v>
      </c>
      <c r="L46" s="64" t="s">
        <v>525</v>
      </c>
      <c r="M46" s="64" t="s">
        <v>525</v>
      </c>
      <c r="N46" s="64" t="s">
        <v>525</v>
      </c>
      <c r="O46" s="65" t="s">
        <v>525</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525</v>
      </c>
      <c r="L47" s="64" t="s">
        <v>525</v>
      </c>
      <c r="M47" s="64" t="s">
        <v>525</v>
      </c>
      <c r="N47" s="64" t="s">
        <v>525</v>
      </c>
      <c r="O47" s="65" t="s">
        <v>525</v>
      </c>
      <c r="P47" s="48"/>
      <c r="Q47" s="48"/>
      <c r="R47" s="48"/>
      <c r="S47" s="48"/>
      <c r="T47" s="48"/>
      <c r="U47" s="48"/>
    </row>
    <row r="48" spans="1:21" ht="30.75" customHeight="1" x14ac:dyDescent="0.15">
      <c r="A48" s="48"/>
      <c r="B48" s="1205"/>
      <c r="C48" s="1206"/>
      <c r="D48" s="62"/>
      <c r="E48" s="1187" t="s">
        <v>15</v>
      </c>
      <c r="F48" s="1187"/>
      <c r="G48" s="1187"/>
      <c r="H48" s="1187"/>
      <c r="I48" s="1187"/>
      <c r="J48" s="1188"/>
      <c r="K48" s="63">
        <v>236</v>
      </c>
      <c r="L48" s="64">
        <v>236</v>
      </c>
      <c r="M48" s="64">
        <v>229</v>
      </c>
      <c r="N48" s="64">
        <v>246</v>
      </c>
      <c r="O48" s="65">
        <v>240</v>
      </c>
      <c r="P48" s="48"/>
      <c r="Q48" s="48"/>
      <c r="R48" s="48"/>
      <c r="S48" s="48"/>
      <c r="T48" s="48"/>
      <c r="U48" s="48"/>
    </row>
    <row r="49" spans="1:21" ht="30.75" customHeight="1" x14ac:dyDescent="0.15">
      <c r="A49" s="48"/>
      <c r="B49" s="1205"/>
      <c r="C49" s="1206"/>
      <c r="D49" s="62"/>
      <c r="E49" s="1187" t="s">
        <v>16</v>
      </c>
      <c r="F49" s="1187"/>
      <c r="G49" s="1187"/>
      <c r="H49" s="1187"/>
      <c r="I49" s="1187"/>
      <c r="J49" s="1188"/>
      <c r="K49" s="63">
        <v>10</v>
      </c>
      <c r="L49" s="64">
        <v>5</v>
      </c>
      <c r="M49" s="64">
        <v>6</v>
      </c>
      <c r="N49" s="64">
        <v>11</v>
      </c>
      <c r="O49" s="65">
        <v>13</v>
      </c>
      <c r="P49" s="48"/>
      <c r="Q49" s="48"/>
      <c r="R49" s="48"/>
      <c r="S49" s="48"/>
      <c r="T49" s="48"/>
      <c r="U49" s="48"/>
    </row>
    <row r="50" spans="1:21" ht="30.75" customHeight="1" x14ac:dyDescent="0.15">
      <c r="A50" s="48"/>
      <c r="B50" s="1205"/>
      <c r="C50" s="1206"/>
      <c r="D50" s="62"/>
      <c r="E50" s="1187" t="s">
        <v>17</v>
      </c>
      <c r="F50" s="1187"/>
      <c r="G50" s="1187"/>
      <c r="H50" s="1187"/>
      <c r="I50" s="1187"/>
      <c r="J50" s="1188"/>
      <c r="K50" s="63" t="s">
        <v>525</v>
      </c>
      <c r="L50" s="64" t="s">
        <v>525</v>
      </c>
      <c r="M50" s="64" t="s">
        <v>525</v>
      </c>
      <c r="N50" s="64" t="s">
        <v>525</v>
      </c>
      <c r="O50" s="65" t="s">
        <v>525</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525</v>
      </c>
      <c r="L51" s="64" t="s">
        <v>525</v>
      </c>
      <c r="M51" s="64" t="s">
        <v>525</v>
      </c>
      <c r="N51" s="64" t="s">
        <v>525</v>
      </c>
      <c r="O51" s="65" t="s">
        <v>525</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807</v>
      </c>
      <c r="L52" s="64">
        <v>699</v>
      </c>
      <c r="M52" s="64">
        <v>643</v>
      </c>
      <c r="N52" s="64">
        <v>630</v>
      </c>
      <c r="O52" s="65">
        <v>622</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5</v>
      </c>
      <c r="L53" s="69">
        <v>3</v>
      </c>
      <c r="M53" s="69">
        <v>-23</v>
      </c>
      <c r="N53" s="69">
        <v>6</v>
      </c>
      <c r="O53" s="70">
        <v>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5obX4gAzhBjc7LYHEEFgpGYBF2qMMgB8bEwr7tJr+YZvzsaDgGpt7QwVThz228z//NZQHt5rPUGXixD140WeQ==" saltValue="S1EuFO7bavXDyTzNlw2M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B19"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23" t="s">
        <v>30</v>
      </c>
      <c r="C41" s="1224"/>
      <c r="D41" s="102"/>
      <c r="E41" s="1225" t="s">
        <v>31</v>
      </c>
      <c r="F41" s="1225"/>
      <c r="G41" s="1225"/>
      <c r="H41" s="1226"/>
      <c r="I41" s="346">
        <v>2819</v>
      </c>
      <c r="J41" s="347">
        <v>2804</v>
      </c>
      <c r="K41" s="347">
        <v>2898</v>
      </c>
      <c r="L41" s="347">
        <v>3057</v>
      </c>
      <c r="M41" s="348">
        <v>3060</v>
      </c>
    </row>
    <row r="42" spans="2:13" ht="27.75" customHeight="1" x14ac:dyDescent="0.15">
      <c r="B42" s="1213"/>
      <c r="C42" s="1214"/>
      <c r="D42" s="103"/>
      <c r="E42" s="1217" t="s">
        <v>32</v>
      </c>
      <c r="F42" s="1217"/>
      <c r="G42" s="1217"/>
      <c r="H42" s="1218"/>
      <c r="I42" s="349" t="s">
        <v>525</v>
      </c>
      <c r="J42" s="350" t="s">
        <v>525</v>
      </c>
      <c r="K42" s="350" t="s">
        <v>525</v>
      </c>
      <c r="L42" s="350" t="s">
        <v>525</v>
      </c>
      <c r="M42" s="351" t="s">
        <v>525</v>
      </c>
    </row>
    <row r="43" spans="2:13" ht="27.75" customHeight="1" x14ac:dyDescent="0.15">
      <c r="B43" s="1213"/>
      <c r="C43" s="1214"/>
      <c r="D43" s="103"/>
      <c r="E43" s="1217" t="s">
        <v>33</v>
      </c>
      <c r="F43" s="1217"/>
      <c r="G43" s="1217"/>
      <c r="H43" s="1218"/>
      <c r="I43" s="349">
        <v>2185</v>
      </c>
      <c r="J43" s="350">
        <v>2035</v>
      </c>
      <c r="K43" s="350">
        <v>1845</v>
      </c>
      <c r="L43" s="350">
        <v>1760</v>
      </c>
      <c r="M43" s="351">
        <v>1641</v>
      </c>
    </row>
    <row r="44" spans="2:13" ht="27.75" customHeight="1" x14ac:dyDescent="0.15">
      <c r="B44" s="1213"/>
      <c r="C44" s="1214"/>
      <c r="D44" s="103"/>
      <c r="E44" s="1217" t="s">
        <v>34</v>
      </c>
      <c r="F44" s="1217"/>
      <c r="G44" s="1217"/>
      <c r="H44" s="1218"/>
      <c r="I44" s="349">
        <v>167</v>
      </c>
      <c r="J44" s="350">
        <v>122</v>
      </c>
      <c r="K44" s="350">
        <v>117</v>
      </c>
      <c r="L44" s="350">
        <v>110</v>
      </c>
      <c r="M44" s="351">
        <v>101</v>
      </c>
    </row>
    <row r="45" spans="2:13" ht="27.75" customHeight="1" x14ac:dyDescent="0.15">
      <c r="B45" s="1213"/>
      <c r="C45" s="1214"/>
      <c r="D45" s="103"/>
      <c r="E45" s="1217" t="s">
        <v>35</v>
      </c>
      <c r="F45" s="1217"/>
      <c r="G45" s="1217"/>
      <c r="H45" s="1218"/>
      <c r="I45" s="349">
        <v>1021</v>
      </c>
      <c r="J45" s="350">
        <v>992</v>
      </c>
      <c r="K45" s="350">
        <v>995</v>
      </c>
      <c r="L45" s="350">
        <v>1033</v>
      </c>
      <c r="M45" s="351">
        <v>988</v>
      </c>
    </row>
    <row r="46" spans="2:13" ht="27.75" customHeight="1" x14ac:dyDescent="0.15">
      <c r="B46" s="1213"/>
      <c r="C46" s="1214"/>
      <c r="D46" s="104"/>
      <c r="E46" s="1217" t="s">
        <v>36</v>
      </c>
      <c r="F46" s="1217"/>
      <c r="G46" s="1217"/>
      <c r="H46" s="1218"/>
      <c r="I46" s="349" t="s">
        <v>525</v>
      </c>
      <c r="J46" s="350" t="s">
        <v>525</v>
      </c>
      <c r="K46" s="350" t="s">
        <v>525</v>
      </c>
      <c r="L46" s="350" t="s">
        <v>525</v>
      </c>
      <c r="M46" s="351" t="s">
        <v>525</v>
      </c>
    </row>
    <row r="47" spans="2:13" ht="27.75" customHeight="1" x14ac:dyDescent="0.15">
      <c r="B47" s="1213"/>
      <c r="C47" s="1214"/>
      <c r="D47" s="105"/>
      <c r="E47" s="1227" t="s">
        <v>37</v>
      </c>
      <c r="F47" s="1228"/>
      <c r="G47" s="1228"/>
      <c r="H47" s="1229"/>
      <c r="I47" s="349" t="s">
        <v>525</v>
      </c>
      <c r="J47" s="350" t="s">
        <v>525</v>
      </c>
      <c r="K47" s="350" t="s">
        <v>525</v>
      </c>
      <c r="L47" s="350" t="s">
        <v>525</v>
      </c>
      <c r="M47" s="351" t="s">
        <v>525</v>
      </c>
    </row>
    <row r="48" spans="2:13" ht="27.75" customHeight="1" x14ac:dyDescent="0.15">
      <c r="B48" s="1213"/>
      <c r="C48" s="1214"/>
      <c r="D48" s="103"/>
      <c r="E48" s="1217" t="s">
        <v>38</v>
      </c>
      <c r="F48" s="1217"/>
      <c r="G48" s="1217"/>
      <c r="H48" s="1218"/>
      <c r="I48" s="349" t="s">
        <v>525</v>
      </c>
      <c r="J48" s="350" t="s">
        <v>525</v>
      </c>
      <c r="K48" s="350" t="s">
        <v>525</v>
      </c>
      <c r="L48" s="350" t="s">
        <v>525</v>
      </c>
      <c r="M48" s="351" t="s">
        <v>525</v>
      </c>
    </row>
    <row r="49" spans="2:13" ht="27.75" customHeight="1" x14ac:dyDescent="0.15">
      <c r="B49" s="1215"/>
      <c r="C49" s="1216"/>
      <c r="D49" s="103"/>
      <c r="E49" s="1217" t="s">
        <v>39</v>
      </c>
      <c r="F49" s="1217"/>
      <c r="G49" s="1217"/>
      <c r="H49" s="1218"/>
      <c r="I49" s="349" t="s">
        <v>525</v>
      </c>
      <c r="J49" s="350" t="s">
        <v>525</v>
      </c>
      <c r="K49" s="350" t="s">
        <v>525</v>
      </c>
      <c r="L49" s="350" t="s">
        <v>525</v>
      </c>
      <c r="M49" s="351" t="s">
        <v>525</v>
      </c>
    </row>
    <row r="50" spans="2:13" ht="27.75" customHeight="1" x14ac:dyDescent="0.15">
      <c r="B50" s="1211" t="s">
        <v>40</v>
      </c>
      <c r="C50" s="1212"/>
      <c r="D50" s="106"/>
      <c r="E50" s="1217" t="s">
        <v>41</v>
      </c>
      <c r="F50" s="1217"/>
      <c r="G50" s="1217"/>
      <c r="H50" s="1218"/>
      <c r="I50" s="349">
        <v>5759</v>
      </c>
      <c r="J50" s="350">
        <v>6090</v>
      </c>
      <c r="K50" s="350">
        <v>6047</v>
      </c>
      <c r="L50" s="350">
        <v>6036</v>
      </c>
      <c r="M50" s="351">
        <v>6147</v>
      </c>
    </row>
    <row r="51" spans="2:13" ht="27.75" customHeight="1" x14ac:dyDescent="0.15">
      <c r="B51" s="1213"/>
      <c r="C51" s="1214"/>
      <c r="D51" s="103"/>
      <c r="E51" s="1217" t="s">
        <v>42</v>
      </c>
      <c r="F51" s="1217"/>
      <c r="G51" s="1217"/>
      <c r="H51" s="1218"/>
      <c r="I51" s="349">
        <v>31</v>
      </c>
      <c r="J51" s="350">
        <v>19</v>
      </c>
      <c r="K51" s="350">
        <v>13</v>
      </c>
      <c r="L51" s="350">
        <v>14</v>
      </c>
      <c r="M51" s="351">
        <v>9</v>
      </c>
    </row>
    <row r="52" spans="2:13" ht="27.75" customHeight="1" x14ac:dyDescent="0.15">
      <c r="B52" s="1215"/>
      <c r="C52" s="1216"/>
      <c r="D52" s="103"/>
      <c r="E52" s="1217" t="s">
        <v>43</v>
      </c>
      <c r="F52" s="1217"/>
      <c r="G52" s="1217"/>
      <c r="H52" s="1218"/>
      <c r="I52" s="349">
        <v>6290</v>
      </c>
      <c r="J52" s="350">
        <v>5887</v>
      </c>
      <c r="K52" s="350">
        <v>5778</v>
      </c>
      <c r="L52" s="350">
        <v>5643</v>
      </c>
      <c r="M52" s="351">
        <v>5454</v>
      </c>
    </row>
    <row r="53" spans="2:13" ht="27.75" customHeight="1" thickBot="1" x14ac:dyDescent="0.2">
      <c r="B53" s="1219" t="s">
        <v>44</v>
      </c>
      <c r="C53" s="1220"/>
      <c r="D53" s="107"/>
      <c r="E53" s="1221" t="s">
        <v>45</v>
      </c>
      <c r="F53" s="1221"/>
      <c r="G53" s="1221"/>
      <c r="H53" s="1222"/>
      <c r="I53" s="352">
        <v>-5888</v>
      </c>
      <c r="J53" s="353">
        <v>-6042</v>
      </c>
      <c r="K53" s="353">
        <v>-5983</v>
      </c>
      <c r="L53" s="353">
        <v>-5733</v>
      </c>
      <c r="M53" s="354">
        <v>-5821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l6dHYQmhaM+gOF1OXtQ6uCNsohN+4xUHR2fPdGzaz361tBM9DfxX5KzuuJ0Rc0zNllBw5pGnPMenOMMsx0+oA==" saltValue="P36JOtvLt0m5NJnLIYIx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8" t="s">
        <v>48</v>
      </c>
      <c r="D55" s="1238"/>
      <c r="E55" s="1239"/>
      <c r="F55" s="119">
        <v>2819</v>
      </c>
      <c r="G55" s="119">
        <v>2855</v>
      </c>
      <c r="H55" s="120">
        <v>2986</v>
      </c>
    </row>
    <row r="56" spans="2:8" ht="52.5" customHeight="1" x14ac:dyDescent="0.15">
      <c r="B56" s="121"/>
      <c r="C56" s="1240" t="s">
        <v>49</v>
      </c>
      <c r="D56" s="1240"/>
      <c r="E56" s="1241"/>
      <c r="F56" s="122">
        <v>496</v>
      </c>
      <c r="G56" s="122">
        <v>497</v>
      </c>
      <c r="H56" s="123">
        <v>499</v>
      </c>
    </row>
    <row r="57" spans="2:8" ht="53.25" customHeight="1" x14ac:dyDescent="0.15">
      <c r="B57" s="121"/>
      <c r="C57" s="1242" t="s">
        <v>50</v>
      </c>
      <c r="D57" s="1242"/>
      <c r="E57" s="1243"/>
      <c r="F57" s="124">
        <v>3059</v>
      </c>
      <c r="G57" s="124">
        <v>2997</v>
      </c>
      <c r="H57" s="125">
        <v>2997</v>
      </c>
    </row>
    <row r="58" spans="2:8" ht="45.75" customHeight="1" x14ac:dyDescent="0.15">
      <c r="B58" s="126"/>
      <c r="C58" s="1230" t="s">
        <v>604</v>
      </c>
      <c r="D58" s="1231"/>
      <c r="E58" s="1232"/>
      <c r="F58" s="127">
        <v>900</v>
      </c>
      <c r="G58" s="127">
        <v>900</v>
      </c>
      <c r="H58" s="128">
        <v>900</v>
      </c>
    </row>
    <row r="59" spans="2:8" ht="45.75" customHeight="1" x14ac:dyDescent="0.15">
      <c r="B59" s="126"/>
      <c r="C59" s="1230" t="s">
        <v>605</v>
      </c>
      <c r="D59" s="1231"/>
      <c r="E59" s="1232"/>
      <c r="F59" s="127">
        <v>876</v>
      </c>
      <c r="G59" s="127">
        <v>791</v>
      </c>
      <c r="H59" s="128">
        <v>769</v>
      </c>
    </row>
    <row r="60" spans="2:8" ht="45.75" customHeight="1" x14ac:dyDescent="0.15">
      <c r="B60" s="126"/>
      <c r="C60" s="1230" t="s">
        <v>606</v>
      </c>
      <c r="D60" s="1231"/>
      <c r="E60" s="1232"/>
      <c r="F60" s="127">
        <v>344</v>
      </c>
      <c r="G60" s="127">
        <v>344</v>
      </c>
      <c r="H60" s="128">
        <v>344</v>
      </c>
    </row>
    <row r="61" spans="2:8" ht="45.75" customHeight="1" x14ac:dyDescent="0.15">
      <c r="B61" s="126"/>
      <c r="C61" s="1230" t="s">
        <v>607</v>
      </c>
      <c r="D61" s="1231"/>
      <c r="E61" s="1232"/>
      <c r="F61" s="127">
        <v>337</v>
      </c>
      <c r="G61" s="127">
        <v>327</v>
      </c>
      <c r="H61" s="128">
        <v>327</v>
      </c>
    </row>
    <row r="62" spans="2:8" ht="45.75" customHeight="1" thickBot="1" x14ac:dyDescent="0.2">
      <c r="B62" s="129"/>
      <c r="C62" s="1233" t="s">
        <v>608</v>
      </c>
      <c r="D62" s="1234"/>
      <c r="E62" s="1235"/>
      <c r="F62" s="130">
        <v>127</v>
      </c>
      <c r="G62" s="130">
        <v>151</v>
      </c>
      <c r="H62" s="131">
        <v>174</v>
      </c>
    </row>
    <row r="63" spans="2:8" ht="52.5" customHeight="1" thickBot="1" x14ac:dyDescent="0.2">
      <c r="B63" s="132"/>
      <c r="C63" s="1236" t="s">
        <v>51</v>
      </c>
      <c r="D63" s="1236"/>
      <c r="E63" s="1237"/>
      <c r="F63" s="133">
        <v>6374</v>
      </c>
      <c r="G63" s="133">
        <v>6350</v>
      </c>
      <c r="H63" s="134">
        <v>6481</v>
      </c>
    </row>
    <row r="64" spans="2:8" x14ac:dyDescent="0.15"/>
  </sheetData>
  <sheetProtection algorithmName="SHA-512" hashValue="H+0llwyCaOlXCHl/474gGYYnhkExLIqf4ysJ5dmyeJ5xwdEQGKsp6dmOntL+4gG7wzG3GuuIP+GiS1kOKC1HEQ==" saltValue="YYhDVkZg184oKfSwCBnz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BE42-02DE-4018-9C63-801A45435A02}">
  <sheetPr>
    <pageSetUpPr fitToPage="1"/>
  </sheetPr>
  <dimension ref="A1:DE85"/>
  <sheetViews>
    <sheetView showGridLines="0" zoomScale="70" zoomScaleNormal="70" zoomScaleSheetLayoutView="55" workbookViewId="0">
      <selection activeCell="AW62" sqref="AW62"/>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622</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615</v>
      </c>
    </row>
    <row r="50" spans="1:109" x14ac:dyDescent="0.15">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567</v>
      </c>
      <c r="BQ50" s="1257"/>
      <c r="BR50" s="1257"/>
      <c r="BS50" s="1257"/>
      <c r="BT50" s="1257"/>
      <c r="BU50" s="1257"/>
      <c r="BV50" s="1257"/>
      <c r="BW50" s="1257"/>
      <c r="BX50" s="1257" t="s">
        <v>568</v>
      </c>
      <c r="BY50" s="1257"/>
      <c r="BZ50" s="1257"/>
      <c r="CA50" s="1257"/>
      <c r="CB50" s="1257"/>
      <c r="CC50" s="1257"/>
      <c r="CD50" s="1257"/>
      <c r="CE50" s="1257"/>
      <c r="CF50" s="1257" t="s">
        <v>569</v>
      </c>
      <c r="CG50" s="1257"/>
      <c r="CH50" s="1257"/>
      <c r="CI50" s="1257"/>
      <c r="CJ50" s="1257"/>
      <c r="CK50" s="1257"/>
      <c r="CL50" s="1257"/>
      <c r="CM50" s="1257"/>
      <c r="CN50" s="1257" t="s">
        <v>570</v>
      </c>
      <c r="CO50" s="1257"/>
      <c r="CP50" s="1257"/>
      <c r="CQ50" s="1257"/>
      <c r="CR50" s="1257"/>
      <c r="CS50" s="1257"/>
      <c r="CT50" s="1257"/>
      <c r="CU50" s="1257"/>
      <c r="CV50" s="1257" t="s">
        <v>571</v>
      </c>
      <c r="CW50" s="1257"/>
      <c r="CX50" s="1257"/>
      <c r="CY50" s="1257"/>
      <c r="CZ50" s="1257"/>
      <c r="DA50" s="1257"/>
      <c r="DB50" s="1257"/>
      <c r="DC50" s="1257"/>
    </row>
    <row r="51" spans="1:109" ht="13.5" customHeight="1" x14ac:dyDescent="0.15">
      <c r="B51" s="369"/>
      <c r="G51" s="1263"/>
      <c r="H51" s="1263"/>
      <c r="I51" s="1261"/>
      <c r="J51" s="1261"/>
      <c r="K51" s="1259"/>
      <c r="L51" s="1259"/>
      <c r="M51" s="1259"/>
      <c r="N51" s="1259"/>
      <c r="AM51" s="378"/>
      <c r="AN51" s="1260" t="s">
        <v>616</v>
      </c>
      <c r="AO51" s="1260"/>
      <c r="AP51" s="1260"/>
      <c r="AQ51" s="1260"/>
      <c r="AR51" s="1260"/>
      <c r="AS51" s="1260"/>
      <c r="AT51" s="1260"/>
      <c r="AU51" s="1260"/>
      <c r="AV51" s="1260"/>
      <c r="AW51" s="1260"/>
      <c r="AX51" s="1260"/>
      <c r="AY51" s="1260"/>
      <c r="AZ51" s="1260"/>
      <c r="BA51" s="1260"/>
      <c r="BB51" s="1260" t="s">
        <v>617</v>
      </c>
      <c r="BC51" s="1260"/>
      <c r="BD51" s="1260"/>
      <c r="BE51" s="1260"/>
      <c r="BF51" s="1260"/>
      <c r="BG51" s="1260"/>
      <c r="BH51" s="1260"/>
      <c r="BI51" s="1260"/>
      <c r="BJ51" s="1260"/>
      <c r="BK51" s="1260"/>
      <c r="BL51" s="1260"/>
      <c r="BM51" s="1260"/>
      <c r="BN51" s="1260"/>
      <c r="BO51" s="1260"/>
      <c r="BP51" s="1258"/>
      <c r="BQ51" s="1258"/>
      <c r="BR51" s="1258"/>
      <c r="BS51" s="1258"/>
      <c r="BT51" s="1258"/>
      <c r="BU51" s="1258"/>
      <c r="BV51" s="1258"/>
      <c r="BW51" s="1258"/>
      <c r="BX51" s="1258"/>
      <c r="BY51" s="1258"/>
      <c r="BZ51" s="1258"/>
      <c r="CA51" s="1258"/>
      <c r="CB51" s="1258"/>
      <c r="CC51" s="1258"/>
      <c r="CD51" s="1258"/>
      <c r="CE51" s="1258"/>
      <c r="CF51" s="1258"/>
      <c r="CG51" s="1258"/>
      <c r="CH51" s="1258"/>
      <c r="CI51" s="1258"/>
      <c r="CJ51" s="1258"/>
      <c r="CK51" s="1258"/>
      <c r="CL51" s="1258"/>
      <c r="CM51" s="1258"/>
      <c r="CN51" s="1258"/>
      <c r="CO51" s="1258"/>
      <c r="CP51" s="1258"/>
      <c r="CQ51" s="1258"/>
      <c r="CR51" s="1258"/>
      <c r="CS51" s="1258"/>
      <c r="CT51" s="1258"/>
      <c r="CU51" s="1258"/>
      <c r="CV51" s="1258"/>
      <c r="CW51" s="1258"/>
      <c r="CX51" s="1258"/>
      <c r="CY51" s="1258"/>
      <c r="CZ51" s="1258"/>
      <c r="DA51" s="1258"/>
      <c r="DB51" s="1258"/>
      <c r="DC51" s="1258"/>
    </row>
    <row r="52" spans="1:109" x14ac:dyDescent="0.15">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618</v>
      </c>
      <c r="BC53" s="1260"/>
      <c r="BD53" s="1260"/>
      <c r="BE53" s="1260"/>
      <c r="BF53" s="1260"/>
      <c r="BG53" s="1260"/>
      <c r="BH53" s="1260"/>
      <c r="BI53" s="1260"/>
      <c r="BJ53" s="1260"/>
      <c r="BK53" s="1260"/>
      <c r="BL53" s="1260"/>
      <c r="BM53" s="1260"/>
      <c r="BN53" s="1260"/>
      <c r="BO53" s="1260"/>
      <c r="BP53" s="1258">
        <v>61.3</v>
      </c>
      <c r="BQ53" s="1258"/>
      <c r="BR53" s="1258"/>
      <c r="BS53" s="1258"/>
      <c r="BT53" s="1258"/>
      <c r="BU53" s="1258"/>
      <c r="BV53" s="1258"/>
      <c r="BW53" s="1258"/>
      <c r="BX53" s="1258">
        <v>62.8</v>
      </c>
      <c r="BY53" s="1258"/>
      <c r="BZ53" s="1258"/>
      <c r="CA53" s="1258"/>
      <c r="CB53" s="1258"/>
      <c r="CC53" s="1258"/>
      <c r="CD53" s="1258"/>
      <c r="CE53" s="1258"/>
      <c r="CF53" s="1258">
        <v>62.6</v>
      </c>
      <c r="CG53" s="1258"/>
      <c r="CH53" s="1258"/>
      <c r="CI53" s="1258"/>
      <c r="CJ53" s="1258"/>
      <c r="CK53" s="1258"/>
      <c r="CL53" s="1258"/>
      <c r="CM53" s="1258"/>
      <c r="CN53" s="1258">
        <v>63</v>
      </c>
      <c r="CO53" s="1258"/>
      <c r="CP53" s="1258"/>
      <c r="CQ53" s="1258"/>
      <c r="CR53" s="1258"/>
      <c r="CS53" s="1258"/>
      <c r="CT53" s="1258"/>
      <c r="CU53" s="1258"/>
      <c r="CV53" s="1258">
        <v>64.599999999999994</v>
      </c>
      <c r="CW53" s="1258"/>
      <c r="CX53" s="1258"/>
      <c r="CY53" s="1258"/>
      <c r="CZ53" s="1258"/>
      <c r="DA53" s="1258"/>
      <c r="DB53" s="1258"/>
      <c r="DC53" s="1258"/>
    </row>
    <row r="54" spans="1:109" x14ac:dyDescent="0.15">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377"/>
      <c r="B55" s="369"/>
      <c r="G55" s="1253"/>
      <c r="H55" s="1253"/>
      <c r="I55" s="1253"/>
      <c r="J55" s="1253"/>
      <c r="K55" s="1259"/>
      <c r="L55" s="1259"/>
      <c r="M55" s="1259"/>
      <c r="N55" s="1259"/>
      <c r="AN55" s="1257" t="s">
        <v>619</v>
      </c>
      <c r="AO55" s="1257"/>
      <c r="AP55" s="1257"/>
      <c r="AQ55" s="1257"/>
      <c r="AR55" s="1257"/>
      <c r="AS55" s="1257"/>
      <c r="AT55" s="1257"/>
      <c r="AU55" s="1257"/>
      <c r="AV55" s="1257"/>
      <c r="AW55" s="1257"/>
      <c r="AX55" s="1257"/>
      <c r="AY55" s="1257"/>
      <c r="AZ55" s="1257"/>
      <c r="BA55" s="1257"/>
      <c r="BB55" s="1260" t="s">
        <v>617</v>
      </c>
      <c r="BC55" s="1260"/>
      <c r="BD55" s="1260"/>
      <c r="BE55" s="1260"/>
      <c r="BF55" s="1260"/>
      <c r="BG55" s="1260"/>
      <c r="BH55" s="1260"/>
      <c r="BI55" s="1260"/>
      <c r="BJ55" s="1260"/>
      <c r="BK55" s="1260"/>
      <c r="BL55" s="1260"/>
      <c r="BM55" s="1260"/>
      <c r="BN55" s="1260"/>
      <c r="BO55" s="1260"/>
      <c r="BP55" s="1258">
        <v>0</v>
      </c>
      <c r="BQ55" s="1258"/>
      <c r="BR55" s="1258"/>
      <c r="BS55" s="1258"/>
      <c r="BT55" s="1258"/>
      <c r="BU55" s="1258"/>
      <c r="BV55" s="1258"/>
      <c r="BW55" s="1258"/>
      <c r="BX55" s="1258">
        <v>0</v>
      </c>
      <c r="BY55" s="1258"/>
      <c r="BZ55" s="1258"/>
      <c r="CA55" s="1258"/>
      <c r="CB55" s="1258"/>
      <c r="CC55" s="1258"/>
      <c r="CD55" s="1258"/>
      <c r="CE55" s="1258"/>
      <c r="CF55" s="1258">
        <v>0</v>
      </c>
      <c r="CG55" s="1258"/>
      <c r="CH55" s="1258"/>
      <c r="CI55" s="1258"/>
      <c r="CJ55" s="1258"/>
      <c r="CK55" s="1258"/>
      <c r="CL55" s="1258"/>
      <c r="CM55" s="1258"/>
      <c r="CN55" s="1258">
        <v>0</v>
      </c>
      <c r="CO55" s="1258"/>
      <c r="CP55" s="1258"/>
      <c r="CQ55" s="1258"/>
      <c r="CR55" s="1258"/>
      <c r="CS55" s="1258"/>
      <c r="CT55" s="1258"/>
      <c r="CU55" s="1258"/>
      <c r="CV55" s="1258">
        <v>0</v>
      </c>
      <c r="CW55" s="1258"/>
      <c r="CX55" s="1258"/>
      <c r="CY55" s="1258"/>
      <c r="CZ55" s="1258"/>
      <c r="DA55" s="1258"/>
      <c r="DB55" s="1258"/>
      <c r="DC55" s="1258"/>
    </row>
    <row r="56" spans="1:109" x14ac:dyDescent="0.15">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x14ac:dyDescent="0.15">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618</v>
      </c>
      <c r="BC57" s="1260"/>
      <c r="BD57" s="1260"/>
      <c r="BE57" s="1260"/>
      <c r="BF57" s="1260"/>
      <c r="BG57" s="1260"/>
      <c r="BH57" s="1260"/>
      <c r="BI57" s="1260"/>
      <c r="BJ57" s="1260"/>
      <c r="BK57" s="1260"/>
      <c r="BL57" s="1260"/>
      <c r="BM57" s="1260"/>
      <c r="BN57" s="1260"/>
      <c r="BO57" s="1260"/>
      <c r="BP57" s="1258">
        <v>59.1</v>
      </c>
      <c r="BQ57" s="1258"/>
      <c r="BR57" s="1258"/>
      <c r="BS57" s="1258"/>
      <c r="BT57" s="1258"/>
      <c r="BU57" s="1258"/>
      <c r="BV57" s="1258"/>
      <c r="BW57" s="1258"/>
      <c r="BX57" s="1258">
        <v>61.2</v>
      </c>
      <c r="BY57" s="1258"/>
      <c r="BZ57" s="1258"/>
      <c r="CA57" s="1258"/>
      <c r="CB57" s="1258"/>
      <c r="CC57" s="1258"/>
      <c r="CD57" s="1258"/>
      <c r="CE57" s="1258"/>
      <c r="CF57" s="1258">
        <v>62.8</v>
      </c>
      <c r="CG57" s="1258"/>
      <c r="CH57" s="1258"/>
      <c r="CI57" s="1258"/>
      <c r="CJ57" s="1258"/>
      <c r="CK57" s="1258"/>
      <c r="CL57" s="1258"/>
      <c r="CM57" s="1258"/>
      <c r="CN57" s="1258">
        <v>64.099999999999994</v>
      </c>
      <c r="CO57" s="1258"/>
      <c r="CP57" s="1258"/>
      <c r="CQ57" s="1258"/>
      <c r="CR57" s="1258"/>
      <c r="CS57" s="1258"/>
      <c r="CT57" s="1258"/>
      <c r="CU57" s="1258"/>
      <c r="CV57" s="1258">
        <v>66.3</v>
      </c>
      <c r="CW57" s="1258"/>
      <c r="CX57" s="1258"/>
      <c r="CY57" s="1258"/>
      <c r="CZ57" s="1258"/>
      <c r="DA57" s="1258"/>
      <c r="DB57" s="1258"/>
      <c r="DC57" s="1258"/>
      <c r="DD57" s="382"/>
      <c r="DE57" s="381"/>
    </row>
    <row r="58" spans="1:109" s="377" customFormat="1" x14ac:dyDescent="0.15">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620</v>
      </c>
    </row>
    <row r="64" spans="1:109" x14ac:dyDescent="0.15">
      <c r="B64" s="369"/>
      <c r="G64" s="376"/>
      <c r="I64" s="389"/>
      <c r="J64" s="389"/>
      <c r="K64" s="389"/>
      <c r="L64" s="389"/>
      <c r="M64" s="389"/>
      <c r="N64" s="390"/>
      <c r="AM64" s="376"/>
      <c r="AN64" s="376" t="s">
        <v>614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4" t="s">
        <v>623</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615</v>
      </c>
    </row>
    <row r="72" spans="2:107" x14ac:dyDescent="0.15">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567</v>
      </c>
      <c r="BQ72" s="1257"/>
      <c r="BR72" s="1257"/>
      <c r="BS72" s="1257"/>
      <c r="BT72" s="1257"/>
      <c r="BU72" s="1257"/>
      <c r="BV72" s="1257"/>
      <c r="BW72" s="1257"/>
      <c r="BX72" s="1257" t="s">
        <v>568</v>
      </c>
      <c r="BY72" s="1257"/>
      <c r="BZ72" s="1257"/>
      <c r="CA72" s="1257"/>
      <c r="CB72" s="1257"/>
      <c r="CC72" s="1257"/>
      <c r="CD72" s="1257"/>
      <c r="CE72" s="1257"/>
      <c r="CF72" s="1257" t="s">
        <v>569</v>
      </c>
      <c r="CG72" s="1257"/>
      <c r="CH72" s="1257"/>
      <c r="CI72" s="1257"/>
      <c r="CJ72" s="1257"/>
      <c r="CK72" s="1257"/>
      <c r="CL72" s="1257"/>
      <c r="CM72" s="1257"/>
      <c r="CN72" s="1257" t="s">
        <v>570</v>
      </c>
      <c r="CO72" s="1257"/>
      <c r="CP72" s="1257"/>
      <c r="CQ72" s="1257"/>
      <c r="CR72" s="1257"/>
      <c r="CS72" s="1257"/>
      <c r="CT72" s="1257"/>
      <c r="CU72" s="1257"/>
      <c r="CV72" s="1257" t="s">
        <v>571</v>
      </c>
      <c r="CW72" s="1257"/>
      <c r="CX72" s="1257"/>
      <c r="CY72" s="1257"/>
      <c r="CZ72" s="1257"/>
      <c r="DA72" s="1257"/>
      <c r="DB72" s="1257"/>
      <c r="DC72" s="1257"/>
    </row>
    <row r="73" spans="2:107" x14ac:dyDescent="0.15">
      <c r="B73" s="369"/>
      <c r="G73" s="1263"/>
      <c r="H73" s="1263"/>
      <c r="I73" s="1263"/>
      <c r="J73" s="1263"/>
      <c r="K73" s="1264"/>
      <c r="L73" s="1264"/>
      <c r="M73" s="1264"/>
      <c r="N73" s="1264"/>
      <c r="AM73" s="378"/>
      <c r="AN73" s="1260" t="s">
        <v>616</v>
      </c>
      <c r="AO73" s="1260"/>
      <c r="AP73" s="1260"/>
      <c r="AQ73" s="1260"/>
      <c r="AR73" s="1260"/>
      <c r="AS73" s="1260"/>
      <c r="AT73" s="1260"/>
      <c r="AU73" s="1260"/>
      <c r="AV73" s="1260"/>
      <c r="AW73" s="1260"/>
      <c r="AX73" s="1260"/>
      <c r="AY73" s="1260"/>
      <c r="AZ73" s="1260"/>
      <c r="BA73" s="1260"/>
      <c r="BB73" s="1260" t="s">
        <v>617</v>
      </c>
      <c r="BC73" s="1260"/>
      <c r="BD73" s="1260"/>
      <c r="BE73" s="1260"/>
      <c r="BF73" s="1260"/>
      <c r="BG73" s="1260"/>
      <c r="BH73" s="1260"/>
      <c r="BI73" s="1260"/>
      <c r="BJ73" s="1260"/>
      <c r="BK73" s="1260"/>
      <c r="BL73" s="1260"/>
      <c r="BM73" s="1260"/>
      <c r="BN73" s="1260"/>
      <c r="BO73" s="1260"/>
      <c r="BP73" s="1258"/>
      <c r="BQ73" s="1258"/>
      <c r="BR73" s="1258"/>
      <c r="BS73" s="1258"/>
      <c r="BT73" s="1258"/>
      <c r="BU73" s="1258"/>
      <c r="BV73" s="1258"/>
      <c r="BW73" s="1258"/>
      <c r="BX73" s="1258"/>
      <c r="BY73" s="1258"/>
      <c r="BZ73" s="1258"/>
      <c r="CA73" s="1258"/>
      <c r="CB73" s="1258"/>
      <c r="CC73" s="1258"/>
      <c r="CD73" s="1258"/>
      <c r="CE73" s="1258"/>
      <c r="CF73" s="1258"/>
      <c r="CG73" s="1258"/>
      <c r="CH73" s="1258"/>
      <c r="CI73" s="1258"/>
      <c r="CJ73" s="1258"/>
      <c r="CK73" s="1258"/>
      <c r="CL73" s="1258"/>
      <c r="CM73" s="1258"/>
      <c r="CN73" s="1258"/>
      <c r="CO73" s="1258"/>
      <c r="CP73" s="1258"/>
      <c r="CQ73" s="1258"/>
      <c r="CR73" s="1258"/>
      <c r="CS73" s="1258"/>
      <c r="CT73" s="1258"/>
      <c r="CU73" s="1258"/>
      <c r="CV73" s="1258"/>
      <c r="CW73" s="1258"/>
      <c r="CX73" s="1258"/>
      <c r="CY73" s="1258"/>
      <c r="CZ73" s="1258"/>
      <c r="DA73" s="1258"/>
      <c r="DB73" s="1258"/>
      <c r="DC73" s="1258"/>
    </row>
    <row r="74" spans="2:107" x14ac:dyDescent="0.15">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621</v>
      </c>
      <c r="BC75" s="1260"/>
      <c r="BD75" s="1260"/>
      <c r="BE75" s="1260"/>
      <c r="BF75" s="1260"/>
      <c r="BG75" s="1260"/>
      <c r="BH75" s="1260"/>
      <c r="BI75" s="1260"/>
      <c r="BJ75" s="1260"/>
      <c r="BK75" s="1260"/>
      <c r="BL75" s="1260"/>
      <c r="BM75" s="1260"/>
      <c r="BN75" s="1260"/>
      <c r="BO75" s="1260"/>
      <c r="BP75" s="1258">
        <v>-0.6</v>
      </c>
      <c r="BQ75" s="1258"/>
      <c r="BR75" s="1258"/>
      <c r="BS75" s="1258"/>
      <c r="BT75" s="1258"/>
      <c r="BU75" s="1258"/>
      <c r="BV75" s="1258"/>
      <c r="BW75" s="1258"/>
      <c r="BX75" s="1258">
        <v>-0.5</v>
      </c>
      <c r="BY75" s="1258"/>
      <c r="BZ75" s="1258"/>
      <c r="CA75" s="1258"/>
      <c r="CB75" s="1258"/>
      <c r="CC75" s="1258"/>
      <c r="CD75" s="1258"/>
      <c r="CE75" s="1258"/>
      <c r="CF75" s="1258">
        <v>-0.1</v>
      </c>
      <c r="CG75" s="1258"/>
      <c r="CH75" s="1258"/>
      <c r="CI75" s="1258"/>
      <c r="CJ75" s="1258"/>
      <c r="CK75" s="1258"/>
      <c r="CL75" s="1258"/>
      <c r="CM75" s="1258"/>
      <c r="CN75" s="1258">
        <v>-0.1</v>
      </c>
      <c r="CO75" s="1258"/>
      <c r="CP75" s="1258"/>
      <c r="CQ75" s="1258"/>
      <c r="CR75" s="1258"/>
      <c r="CS75" s="1258"/>
      <c r="CT75" s="1258"/>
      <c r="CU75" s="1258"/>
      <c r="CV75" s="1258">
        <v>0.1</v>
      </c>
      <c r="CW75" s="1258"/>
      <c r="CX75" s="1258"/>
      <c r="CY75" s="1258"/>
      <c r="CZ75" s="1258"/>
      <c r="DA75" s="1258"/>
      <c r="DB75" s="1258"/>
      <c r="DC75" s="1258"/>
    </row>
    <row r="76" spans="2:107" x14ac:dyDescent="0.15">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369"/>
      <c r="G77" s="1253"/>
      <c r="H77" s="1253"/>
      <c r="I77" s="1253"/>
      <c r="J77" s="1253"/>
      <c r="K77" s="1264"/>
      <c r="L77" s="1264"/>
      <c r="M77" s="1264"/>
      <c r="N77" s="1264"/>
      <c r="AN77" s="1257" t="s">
        <v>619</v>
      </c>
      <c r="AO77" s="1257"/>
      <c r="AP77" s="1257"/>
      <c r="AQ77" s="1257"/>
      <c r="AR77" s="1257"/>
      <c r="AS77" s="1257"/>
      <c r="AT77" s="1257"/>
      <c r="AU77" s="1257"/>
      <c r="AV77" s="1257"/>
      <c r="AW77" s="1257"/>
      <c r="AX77" s="1257"/>
      <c r="AY77" s="1257"/>
      <c r="AZ77" s="1257"/>
      <c r="BA77" s="1257"/>
      <c r="BB77" s="1260" t="s">
        <v>617</v>
      </c>
      <c r="BC77" s="1260"/>
      <c r="BD77" s="1260"/>
      <c r="BE77" s="1260"/>
      <c r="BF77" s="1260"/>
      <c r="BG77" s="1260"/>
      <c r="BH77" s="1260"/>
      <c r="BI77" s="1260"/>
      <c r="BJ77" s="1260"/>
      <c r="BK77" s="1260"/>
      <c r="BL77" s="1260"/>
      <c r="BM77" s="1260"/>
      <c r="BN77" s="1260"/>
      <c r="BO77" s="1260"/>
      <c r="BP77" s="1258">
        <v>0</v>
      </c>
      <c r="BQ77" s="1258"/>
      <c r="BR77" s="1258"/>
      <c r="BS77" s="1258"/>
      <c r="BT77" s="1258"/>
      <c r="BU77" s="1258"/>
      <c r="BV77" s="1258"/>
      <c r="BW77" s="1258"/>
      <c r="BX77" s="1258">
        <v>0</v>
      </c>
      <c r="BY77" s="1258"/>
      <c r="BZ77" s="1258"/>
      <c r="CA77" s="1258"/>
      <c r="CB77" s="1258"/>
      <c r="CC77" s="1258"/>
      <c r="CD77" s="1258"/>
      <c r="CE77" s="1258"/>
      <c r="CF77" s="1258">
        <v>0</v>
      </c>
      <c r="CG77" s="1258"/>
      <c r="CH77" s="1258"/>
      <c r="CI77" s="1258"/>
      <c r="CJ77" s="1258"/>
      <c r="CK77" s="1258"/>
      <c r="CL77" s="1258"/>
      <c r="CM77" s="1258"/>
      <c r="CN77" s="1258">
        <v>0</v>
      </c>
      <c r="CO77" s="1258"/>
      <c r="CP77" s="1258"/>
      <c r="CQ77" s="1258"/>
      <c r="CR77" s="1258"/>
      <c r="CS77" s="1258"/>
      <c r="CT77" s="1258"/>
      <c r="CU77" s="1258"/>
      <c r="CV77" s="1258">
        <v>0</v>
      </c>
      <c r="CW77" s="1258"/>
      <c r="CX77" s="1258"/>
      <c r="CY77" s="1258"/>
      <c r="CZ77" s="1258"/>
      <c r="DA77" s="1258"/>
      <c r="DB77" s="1258"/>
      <c r="DC77" s="1258"/>
    </row>
    <row r="78" spans="2:107" x14ac:dyDescent="0.15">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621</v>
      </c>
      <c r="BC79" s="1260"/>
      <c r="BD79" s="1260"/>
      <c r="BE79" s="1260"/>
      <c r="BF79" s="1260"/>
      <c r="BG79" s="1260"/>
      <c r="BH79" s="1260"/>
      <c r="BI79" s="1260"/>
      <c r="BJ79" s="1260"/>
      <c r="BK79" s="1260"/>
      <c r="BL79" s="1260"/>
      <c r="BM79" s="1260"/>
      <c r="BN79" s="1260"/>
      <c r="BO79" s="1260"/>
      <c r="BP79" s="1258">
        <v>7.2</v>
      </c>
      <c r="BQ79" s="1258"/>
      <c r="BR79" s="1258"/>
      <c r="BS79" s="1258"/>
      <c r="BT79" s="1258"/>
      <c r="BU79" s="1258"/>
      <c r="BV79" s="1258"/>
      <c r="BW79" s="1258"/>
      <c r="BX79" s="1258">
        <v>7.2</v>
      </c>
      <c r="BY79" s="1258"/>
      <c r="BZ79" s="1258"/>
      <c r="CA79" s="1258"/>
      <c r="CB79" s="1258"/>
      <c r="CC79" s="1258"/>
      <c r="CD79" s="1258"/>
      <c r="CE79" s="1258"/>
      <c r="CF79" s="1258">
        <v>7.7</v>
      </c>
      <c r="CG79" s="1258"/>
      <c r="CH79" s="1258"/>
      <c r="CI79" s="1258"/>
      <c r="CJ79" s="1258"/>
      <c r="CK79" s="1258"/>
      <c r="CL79" s="1258"/>
      <c r="CM79" s="1258"/>
      <c r="CN79" s="1258">
        <v>8</v>
      </c>
      <c r="CO79" s="1258"/>
      <c r="CP79" s="1258"/>
      <c r="CQ79" s="1258"/>
      <c r="CR79" s="1258"/>
      <c r="CS79" s="1258"/>
      <c r="CT79" s="1258"/>
      <c r="CU79" s="1258"/>
      <c r="CV79" s="1258">
        <v>8</v>
      </c>
      <c r="CW79" s="1258"/>
      <c r="CX79" s="1258"/>
      <c r="CY79" s="1258"/>
      <c r="CZ79" s="1258"/>
      <c r="DA79" s="1258"/>
      <c r="DB79" s="1258"/>
      <c r="DC79" s="1258"/>
    </row>
    <row r="80" spans="2:107" x14ac:dyDescent="0.15">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OTA0Iv1zql3axHWVY2KufAOEEJpxXV4YRTGB4CGRGL9kmE/ZAHsJsR9Vr+n03wufq95+YN1xc9JXhywGHAMamA==" saltValue="dRH8AsmJauBjBeYrCQ83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697A1-7D92-404D-87DC-4D90DEE249E1}">
  <sheetPr>
    <pageSetUpPr fitToPage="1"/>
  </sheetPr>
  <dimension ref="A1:DR125"/>
  <sheetViews>
    <sheetView showGridLines="0" topLeftCell="D90" zoomScale="70" zoomScaleNormal="70" zoomScaleSheetLayoutView="70" workbookViewId="0">
      <selection activeCell="BD15" sqref="BD1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514</v>
      </c>
    </row>
  </sheetData>
  <sheetProtection algorithmName="SHA-512" hashValue="c0txJi0rOUex/fjmuj4Ge87w8JP0HNU5k6NOPoWcGOkA2BN7SFcZjn7r0BOAuFHfjWwRHrdQSlkSwCKe/l+TNg==" saltValue="dWnw6d4+pCF+7IsK6CU4Z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982D9-B8A8-4E5E-89D2-94461F96D385}">
  <sheetPr>
    <pageSetUpPr fitToPage="1"/>
  </sheetPr>
  <dimension ref="A1:DR125"/>
  <sheetViews>
    <sheetView showGridLines="0" tabSelected="1" topLeftCell="A103" zoomScale="70" zoomScaleNormal="70" zoomScaleSheetLayoutView="55" workbookViewId="0">
      <selection activeCell="BD15" sqref="BD1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514</v>
      </c>
    </row>
  </sheetData>
  <sheetProtection algorithmName="SHA-512" hashValue="p4BWvBOLwQ2OwWMjfroeAHou627iePmJwr7yZfwQjhOmhsdRtXiaMqUfeKQM1pZmAR7MUR6FNYQ1jUJj+6znug==" saltValue="WM/D/bSO19826vZb3wSQB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82129</v>
      </c>
      <c r="E3" s="153"/>
      <c r="F3" s="154">
        <v>122882</v>
      </c>
      <c r="G3" s="155"/>
      <c r="H3" s="156"/>
    </row>
    <row r="4" spans="1:8" x14ac:dyDescent="0.15">
      <c r="A4" s="157"/>
      <c r="B4" s="158"/>
      <c r="C4" s="159"/>
      <c r="D4" s="160">
        <v>50478</v>
      </c>
      <c r="E4" s="161"/>
      <c r="F4" s="162">
        <v>65785</v>
      </c>
      <c r="G4" s="163"/>
      <c r="H4" s="164"/>
    </row>
    <row r="5" spans="1:8" x14ac:dyDescent="0.15">
      <c r="A5" s="145" t="s">
        <v>559</v>
      </c>
      <c r="B5" s="150"/>
      <c r="C5" s="151"/>
      <c r="D5" s="152">
        <v>98826</v>
      </c>
      <c r="E5" s="153"/>
      <c r="F5" s="154">
        <v>114790</v>
      </c>
      <c r="G5" s="155"/>
      <c r="H5" s="156"/>
    </row>
    <row r="6" spans="1:8" x14ac:dyDescent="0.15">
      <c r="A6" s="157"/>
      <c r="B6" s="158"/>
      <c r="C6" s="159"/>
      <c r="D6" s="160">
        <v>65070</v>
      </c>
      <c r="E6" s="161"/>
      <c r="F6" s="162">
        <v>55601</v>
      </c>
      <c r="G6" s="163"/>
      <c r="H6" s="164"/>
    </row>
    <row r="7" spans="1:8" x14ac:dyDescent="0.15">
      <c r="A7" s="145" t="s">
        <v>560</v>
      </c>
      <c r="B7" s="150"/>
      <c r="C7" s="151"/>
      <c r="D7" s="152">
        <v>165620</v>
      </c>
      <c r="E7" s="153"/>
      <c r="F7" s="154">
        <v>126262</v>
      </c>
      <c r="G7" s="155"/>
      <c r="H7" s="156"/>
    </row>
    <row r="8" spans="1:8" x14ac:dyDescent="0.15">
      <c r="A8" s="157"/>
      <c r="B8" s="158"/>
      <c r="C8" s="159"/>
      <c r="D8" s="160">
        <v>103985</v>
      </c>
      <c r="E8" s="161"/>
      <c r="F8" s="162">
        <v>56769</v>
      </c>
      <c r="G8" s="163"/>
      <c r="H8" s="164"/>
    </row>
    <row r="9" spans="1:8" x14ac:dyDescent="0.15">
      <c r="A9" s="145" t="s">
        <v>561</v>
      </c>
      <c r="B9" s="150"/>
      <c r="C9" s="151"/>
      <c r="D9" s="152">
        <v>188859</v>
      </c>
      <c r="E9" s="153"/>
      <c r="F9" s="154">
        <v>126525</v>
      </c>
      <c r="G9" s="155"/>
      <c r="H9" s="156"/>
    </row>
    <row r="10" spans="1:8" x14ac:dyDescent="0.15">
      <c r="A10" s="157"/>
      <c r="B10" s="158"/>
      <c r="C10" s="159"/>
      <c r="D10" s="160">
        <v>89120</v>
      </c>
      <c r="E10" s="161"/>
      <c r="F10" s="162">
        <v>67052</v>
      </c>
      <c r="G10" s="163"/>
      <c r="H10" s="164"/>
    </row>
    <row r="11" spans="1:8" x14ac:dyDescent="0.15">
      <c r="A11" s="145" t="s">
        <v>562</v>
      </c>
      <c r="B11" s="150"/>
      <c r="C11" s="151"/>
      <c r="D11" s="152">
        <v>142604</v>
      </c>
      <c r="E11" s="153"/>
      <c r="F11" s="154">
        <v>122054</v>
      </c>
      <c r="G11" s="155"/>
      <c r="H11" s="156"/>
    </row>
    <row r="12" spans="1:8" x14ac:dyDescent="0.15">
      <c r="A12" s="157"/>
      <c r="B12" s="158"/>
      <c r="C12" s="165"/>
      <c r="D12" s="160">
        <v>95104</v>
      </c>
      <c r="E12" s="161"/>
      <c r="F12" s="162">
        <v>68298</v>
      </c>
      <c r="G12" s="163"/>
      <c r="H12" s="164"/>
    </row>
    <row r="13" spans="1:8" x14ac:dyDescent="0.15">
      <c r="A13" s="145"/>
      <c r="B13" s="150"/>
      <c r="C13" s="166"/>
      <c r="D13" s="167">
        <v>135608</v>
      </c>
      <c r="E13" s="168"/>
      <c r="F13" s="169">
        <v>122503</v>
      </c>
      <c r="G13" s="170"/>
      <c r="H13" s="156"/>
    </row>
    <row r="14" spans="1:8" x14ac:dyDescent="0.15">
      <c r="A14" s="157"/>
      <c r="B14" s="158"/>
      <c r="C14" s="159"/>
      <c r="D14" s="160">
        <v>80751</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11.28</v>
      </c>
      <c r="C19" s="171">
        <f>ROUND(VALUE(SUBSTITUTE(実質収支比率等に係る経年分析!G$48,"▲","-")),2)</f>
        <v>11.02</v>
      </c>
      <c r="D19" s="171">
        <f>ROUND(VALUE(SUBSTITUTE(実質収支比率等に係る経年分析!H$48,"▲","-")),2)</f>
        <v>9.41</v>
      </c>
      <c r="E19" s="171">
        <f>ROUND(VALUE(SUBSTITUTE(実質収支比率等に係る経年分析!I$48,"▲","-")),2)</f>
        <v>6.71</v>
      </c>
      <c r="F19" s="171">
        <f>ROUND(VALUE(SUBSTITUTE(実質収支比率等に係る経年分析!J$48,"▲","-")),2)</f>
        <v>7.48</v>
      </c>
    </row>
    <row r="20" spans="1:11" x14ac:dyDescent="0.15">
      <c r="A20" s="171" t="s">
        <v>55</v>
      </c>
      <c r="B20" s="171">
        <f>ROUND(VALUE(SUBSTITUTE(実質収支比率等に係る経年分析!F$47,"▲","-")),2)</f>
        <v>71.290000000000006</v>
      </c>
      <c r="C20" s="171">
        <f>ROUND(VALUE(SUBSTITUTE(実質収支比率等に係る経年分析!G$47,"▲","-")),2)</f>
        <v>81.58</v>
      </c>
      <c r="D20" s="171">
        <f>ROUND(VALUE(SUBSTITUTE(実質収支比率等に係る経年分析!H$47,"▲","-")),2)</f>
        <v>82.45</v>
      </c>
      <c r="E20" s="171">
        <f>ROUND(VALUE(SUBSTITUTE(実質収支比率等に係る経年分析!I$47,"▲","-")),2)</f>
        <v>80.56</v>
      </c>
      <c r="F20" s="171">
        <f>ROUND(VALUE(SUBSTITUTE(実質収支比率等に係る経年分析!J$47,"▲","-")),2)</f>
        <v>79.86</v>
      </c>
    </row>
    <row r="21" spans="1:11" x14ac:dyDescent="0.15">
      <c r="A21" s="171" t="s">
        <v>56</v>
      </c>
      <c r="B21" s="171">
        <f>IF(ISNUMBER(VALUE(SUBSTITUTE(実質収支比率等に係る経年分析!F$49,"▲","-"))),ROUND(VALUE(SUBSTITUTE(実質収支比率等に係る経年分析!F$49,"▲","-")),2),NA())</f>
        <v>4.05</v>
      </c>
      <c r="C21" s="171">
        <f>IF(ISNUMBER(VALUE(SUBSTITUTE(実質収支比率等に係る経年分析!G$49,"▲","-"))),ROUND(VALUE(SUBSTITUTE(実質収支比率等に係る経年分析!G$49,"▲","-")),2),NA())</f>
        <v>5.76</v>
      </c>
      <c r="D21" s="171">
        <f>IF(ISNUMBER(VALUE(SUBSTITUTE(実質収支比率等に係る経年分析!H$49,"▲","-"))),ROUND(VALUE(SUBSTITUTE(実質収支比率等に係る経年分析!H$49,"▲","-")),2),NA())</f>
        <v>-2.4300000000000002</v>
      </c>
      <c r="E21" s="171">
        <f>IF(ISNUMBER(VALUE(SUBSTITUTE(実質収支比率等に係る経年分析!I$49,"▲","-"))),ROUND(VALUE(SUBSTITUTE(実質収支比率等に係る経年分析!I$49,"▲","-")),2),NA())</f>
        <v>-1.36</v>
      </c>
      <c r="F21" s="171">
        <f>IF(ISNUMBER(VALUE(SUBSTITUTE(実質収支比率等に係る経年分析!J$49,"▲","-"))),ROUND(VALUE(SUBSTITUTE(実質収支比率等に係る経年分析!J$49,"▲","-")),2),NA())</f>
        <v>4.6100000000000003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x14ac:dyDescent="0.15">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0.28999999999999998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1.1100000000000001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2.1800000000000002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3.38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11.27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7.47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807</v>
      </c>
      <c r="E42" s="173"/>
      <c r="F42" s="173"/>
      <c r="G42" s="173">
        <f>'実質公債費比率（分子）の構造'!L$52</f>
        <v>699</v>
      </c>
      <c r="H42" s="173"/>
      <c r="I42" s="173"/>
      <c r="J42" s="173">
        <f>'実質公債費比率（分子）の構造'!M$52</f>
        <v>643</v>
      </c>
      <c r="K42" s="173"/>
      <c r="L42" s="173"/>
      <c r="M42" s="173">
        <f>'実質公債費比率（分子）の構造'!N$52</f>
        <v>630</v>
      </c>
      <c r="N42" s="173"/>
      <c r="O42" s="173"/>
      <c r="P42" s="173">
        <f>'実質公債費比率（分子）の構造'!O$52</f>
        <v>622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10</v>
      </c>
      <c r="C45" s="173"/>
      <c r="D45" s="173"/>
      <c r="E45" s="173">
        <f>'実質公債費比率（分子）の構造'!L$49</f>
        <v>5</v>
      </c>
      <c r="F45" s="173"/>
      <c r="G45" s="173"/>
      <c r="H45" s="173">
        <f>'実質公債費比率（分子）の構造'!M$49</f>
        <v>6</v>
      </c>
      <c r="I45" s="173"/>
      <c r="J45" s="173"/>
      <c r="K45" s="173">
        <f>'実質公債費比率（分子）の構造'!N$49</f>
        <v>11</v>
      </c>
      <c r="L45" s="173"/>
      <c r="M45" s="173"/>
      <c r="N45" s="173">
        <f>'実質公債費比率（分子）の構造'!O$49</f>
        <v>13</v>
      </c>
      <c r="O45" s="173"/>
      <c r="P45" s="173"/>
    </row>
    <row r="46" spans="1:16" x14ac:dyDescent="0.15">
      <c r="A46" s="173" t="s">
        <v>67</v>
      </c>
      <c r="B46" s="173">
        <f>'実質公債費比率（分子）の構造'!K$48</f>
        <v>236</v>
      </c>
      <c r="C46" s="173"/>
      <c r="D46" s="173"/>
      <c r="E46" s="173">
        <f>'実質公債費比率（分子）の構造'!L$48</f>
        <v>236</v>
      </c>
      <c r="F46" s="173"/>
      <c r="G46" s="173"/>
      <c r="H46" s="173">
        <f>'実質公債費比率（分子）の構造'!M$48</f>
        <v>229</v>
      </c>
      <c r="I46" s="173"/>
      <c r="J46" s="173"/>
      <c r="K46" s="173">
        <f>'実質公債費比率（分子）の構造'!N$48</f>
        <v>246</v>
      </c>
      <c r="L46" s="173"/>
      <c r="M46" s="173"/>
      <c r="N46" s="173">
        <f>'実質公債費比率（分子）の構造'!O$48</f>
        <v>240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566</v>
      </c>
      <c r="C49" s="173"/>
      <c r="D49" s="173"/>
      <c r="E49" s="173">
        <f>'実質公債費比率（分子）の構造'!L$45</f>
        <v>461</v>
      </c>
      <c r="F49" s="173"/>
      <c r="G49" s="173"/>
      <c r="H49" s="173">
        <f>'実質公債費比率（分子）の構造'!M$45</f>
        <v>385</v>
      </c>
      <c r="I49" s="173"/>
      <c r="J49" s="173"/>
      <c r="K49" s="173">
        <f>'実質公債費比率（分子）の構造'!N$45</f>
        <v>379</v>
      </c>
      <c r="L49" s="173"/>
      <c r="M49" s="173"/>
      <c r="N49" s="173">
        <f>'実質公債費比率（分子）の構造'!O$45</f>
        <v>404</v>
      </c>
      <c r="O49" s="173"/>
      <c r="P49" s="173"/>
    </row>
    <row r="50" spans="1:16" x14ac:dyDescent="0.15">
      <c r="A50" s="173" t="s">
        <v>71</v>
      </c>
      <c r="B50" s="173" t="e">
        <f>NA()</f>
        <v>#N/A</v>
      </c>
      <c r="C50" s="173">
        <f>IF(ISNUMBER('実質公債費比率（分子）の構造'!K$53),'実質公債費比率（分子）の構造'!K$53,NA())</f>
        <v>5</v>
      </c>
      <c r="D50" s="173" t="e">
        <f>NA()</f>
        <v>#N/A</v>
      </c>
      <c r="E50" s="173" t="e">
        <f>NA()</f>
        <v>#N/A</v>
      </c>
      <c r="F50" s="173">
        <f>IF(ISNUMBER('実質公債費比率（分子）の構造'!L$53),'実質公債費比率（分子）の構造'!L$53,NA())</f>
        <v>3</v>
      </c>
      <c r="G50" s="173" t="e">
        <f>NA()</f>
        <v>#N/A</v>
      </c>
      <c r="H50" s="173" t="e">
        <f>NA()</f>
        <v>#N/A</v>
      </c>
      <c r="I50" s="173">
        <f>IF(ISNUMBER('実質公債費比率（分子）の構造'!M$53),'実質公債費比率（分子）の構造'!M$53,NA())</f>
        <v>-23</v>
      </c>
      <c r="J50" s="173" t="e">
        <f>NA()</f>
        <v>#N/A</v>
      </c>
      <c r="K50" s="173" t="e">
        <f>NA()</f>
        <v>#N/A</v>
      </c>
      <c r="L50" s="173">
        <f>IF(ISNUMBER('実質公債費比率（分子）の構造'!N$53),'実質公債費比率（分子）の構造'!N$53,NA())</f>
        <v>6</v>
      </c>
      <c r="M50" s="173" t="e">
        <f>NA()</f>
        <v>#N/A</v>
      </c>
      <c r="N50" s="173" t="e">
        <f>NA()</f>
        <v>#N/A</v>
      </c>
      <c r="O50" s="173">
        <f>IF(ISNUMBER('実質公債費比率（分子）の構造'!O$53),'実質公債費比率（分子）の構造'!O$53,NA())</f>
        <v>35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6290</v>
      </c>
      <c r="E56" s="172"/>
      <c r="F56" s="172"/>
      <c r="G56" s="172">
        <f>'将来負担比率（分子）の構造'!J$52</f>
        <v>5887</v>
      </c>
      <c r="H56" s="172"/>
      <c r="I56" s="172"/>
      <c r="J56" s="172">
        <f>'将来負担比率（分子）の構造'!K$52</f>
        <v>5778</v>
      </c>
      <c r="K56" s="172"/>
      <c r="L56" s="172"/>
      <c r="M56" s="172">
        <f>'将来負担比率（分子）の構造'!L$52</f>
        <v>5643</v>
      </c>
      <c r="N56" s="172"/>
      <c r="O56" s="172"/>
      <c r="P56" s="172">
        <f>'将来負担比率（分子）の構造'!M$52</f>
        <v>5454</v>
      </c>
    </row>
    <row r="57" spans="1:16" x14ac:dyDescent="0.15">
      <c r="A57" s="172" t="s">
        <v>42</v>
      </c>
      <c r="B57" s="172"/>
      <c r="C57" s="172"/>
      <c r="D57" s="172">
        <f>'将来負担比率（分子）の構造'!I$51</f>
        <v>31</v>
      </c>
      <c r="E57" s="172"/>
      <c r="F57" s="172"/>
      <c r="G57" s="172">
        <f>'将来負担比率（分子）の構造'!J$51</f>
        <v>19</v>
      </c>
      <c r="H57" s="172"/>
      <c r="I57" s="172"/>
      <c r="J57" s="172">
        <f>'将来負担比率（分子）の構造'!K$51</f>
        <v>13</v>
      </c>
      <c r="K57" s="172"/>
      <c r="L57" s="172"/>
      <c r="M57" s="172">
        <f>'将来負担比率（分子）の構造'!L$51</f>
        <v>14</v>
      </c>
      <c r="N57" s="172"/>
      <c r="O57" s="172"/>
      <c r="P57" s="172">
        <f>'将来負担比率（分子）の構造'!M$51</f>
        <v>9</v>
      </c>
    </row>
    <row r="58" spans="1:16" x14ac:dyDescent="0.15">
      <c r="A58" s="172" t="s">
        <v>41</v>
      </c>
      <c r="B58" s="172"/>
      <c r="C58" s="172"/>
      <c r="D58" s="172">
        <f>'将来負担比率（分子）の構造'!I$50</f>
        <v>5759</v>
      </c>
      <c r="E58" s="172"/>
      <c r="F58" s="172"/>
      <c r="G58" s="172">
        <f>'将来負担比率（分子）の構造'!J$50</f>
        <v>6090</v>
      </c>
      <c r="H58" s="172"/>
      <c r="I58" s="172"/>
      <c r="J58" s="172">
        <f>'将来負担比率（分子）の構造'!K$50</f>
        <v>6047</v>
      </c>
      <c r="K58" s="172"/>
      <c r="L58" s="172"/>
      <c r="M58" s="172">
        <f>'将来負担比率（分子）の構造'!L$50</f>
        <v>6036</v>
      </c>
      <c r="N58" s="172"/>
      <c r="O58" s="172"/>
      <c r="P58" s="172">
        <f>'将来負担比率（分子）の構造'!M$50</f>
        <v>6147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1021</v>
      </c>
      <c r="C62" s="172"/>
      <c r="D62" s="172"/>
      <c r="E62" s="172">
        <f>'将来負担比率（分子）の構造'!J$45</f>
        <v>992</v>
      </c>
      <c r="F62" s="172"/>
      <c r="G62" s="172"/>
      <c r="H62" s="172">
        <f>'将来負担比率（分子）の構造'!K$45</f>
        <v>995</v>
      </c>
      <c r="I62" s="172"/>
      <c r="J62" s="172"/>
      <c r="K62" s="172">
        <f>'将来負担比率（分子）の構造'!L$45</f>
        <v>1033</v>
      </c>
      <c r="L62" s="172"/>
      <c r="M62" s="172"/>
      <c r="N62" s="172">
        <f>'将来負担比率（分子）の構造'!M$45</f>
        <v>988</v>
      </c>
      <c r="O62" s="172"/>
      <c r="P62" s="172"/>
    </row>
    <row r="63" spans="1:16" x14ac:dyDescent="0.15">
      <c r="A63" s="172" t="s">
        <v>34</v>
      </c>
      <c r="B63" s="172">
        <f>'将来負担比率（分子）の構造'!I$44</f>
        <v>167</v>
      </c>
      <c r="C63" s="172"/>
      <c r="D63" s="172"/>
      <c r="E63" s="172">
        <f>'将来負担比率（分子）の構造'!J$44</f>
        <v>122</v>
      </c>
      <c r="F63" s="172"/>
      <c r="G63" s="172"/>
      <c r="H63" s="172">
        <f>'将来負担比率（分子）の構造'!K$44</f>
        <v>117</v>
      </c>
      <c r="I63" s="172"/>
      <c r="J63" s="172"/>
      <c r="K63" s="172">
        <f>'将来負担比率（分子）の構造'!L$44</f>
        <v>110</v>
      </c>
      <c r="L63" s="172"/>
      <c r="M63" s="172"/>
      <c r="N63" s="172">
        <f>'将来負担比率（分子）の構造'!M$44</f>
        <v>101</v>
      </c>
      <c r="O63" s="172"/>
      <c r="P63" s="172"/>
    </row>
    <row r="64" spans="1:16" x14ac:dyDescent="0.15">
      <c r="A64" s="172" t="s">
        <v>33</v>
      </c>
      <c r="B64" s="172">
        <f>'将来負担比率（分子）の構造'!I$43</f>
        <v>2185</v>
      </c>
      <c r="C64" s="172"/>
      <c r="D64" s="172"/>
      <c r="E64" s="172">
        <f>'将来負担比率（分子）の構造'!J$43</f>
        <v>2035</v>
      </c>
      <c r="F64" s="172"/>
      <c r="G64" s="172"/>
      <c r="H64" s="172">
        <f>'将来負担比率（分子）の構造'!K$43</f>
        <v>1845</v>
      </c>
      <c r="I64" s="172"/>
      <c r="J64" s="172"/>
      <c r="K64" s="172">
        <f>'将来負担比率（分子）の構造'!L$43</f>
        <v>1760</v>
      </c>
      <c r="L64" s="172"/>
      <c r="M64" s="172"/>
      <c r="N64" s="172">
        <f>'将来負担比率（分子）の構造'!M$43</f>
        <v>1641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2819</v>
      </c>
      <c r="C66" s="172"/>
      <c r="D66" s="172"/>
      <c r="E66" s="172">
        <f>'将来負担比率（分子）の構造'!J$41</f>
        <v>2804</v>
      </c>
      <c r="F66" s="172"/>
      <c r="G66" s="172"/>
      <c r="H66" s="172">
        <f>'将来負担比率（分子）の構造'!K$41</f>
        <v>2898</v>
      </c>
      <c r="I66" s="172"/>
      <c r="J66" s="172"/>
      <c r="K66" s="172">
        <f>'将来負担比率（分子）の構造'!L$41</f>
        <v>3057</v>
      </c>
      <c r="L66" s="172"/>
      <c r="M66" s="172"/>
      <c r="N66" s="172">
        <f>'将来負担比率（分子）の構造'!M$41</f>
        <v>3060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2819</v>
      </c>
      <c r="C72" s="176">
        <f>基金残高に係る経年分析!G55</f>
        <v>2855</v>
      </c>
      <c r="D72" s="176">
        <f>基金残高に係る経年分析!H55</f>
        <v>2986</v>
      </c>
    </row>
    <row r="73" spans="1:16" x14ac:dyDescent="0.15">
      <c r="A73" s="175" t="s">
        <v>78</v>
      </c>
      <c r="B73" s="176">
        <f>基金残高に係る経年分析!F56</f>
        <v>496</v>
      </c>
      <c r="C73" s="176">
        <f>基金残高に係る経年分析!G56</f>
        <v>497</v>
      </c>
      <c r="D73" s="176">
        <f>基金残高に係る経年分析!H56</f>
        <v>499</v>
      </c>
    </row>
    <row r="74" spans="1:16" x14ac:dyDescent="0.15">
      <c r="A74" s="175" t="s">
        <v>79</v>
      </c>
      <c r="B74" s="176">
        <f>基金残高に係る経年分析!F57</f>
        <v>3059</v>
      </c>
      <c r="C74" s="176">
        <f>基金残高に係る経年分析!G57</f>
        <v>2997</v>
      </c>
      <c r="D74" s="176">
        <f>基金残高に係る経年分析!H57</f>
        <v>2997</v>
      </c>
    </row>
  </sheetData>
  <sheetProtection algorithmName="SHA-512" hashValue="Xi10h+igGYP3uNjdDMdAalA8OHjcZslJNpn5ZE3IcH9i2er+elhGnKMxEbvZqMR4tUJXAWSdZLxUUHbdqjFxjA==" saltValue="0zjDNFkwJop60mV1QWTv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AE679-9B79-47F5-8E6E-C6F6AB965A55}">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217</v>
      </c>
      <c r="DI1" s="636"/>
      <c r="DJ1" s="636"/>
      <c r="DK1" s="636"/>
      <c r="DL1" s="636"/>
      <c r="DM1" s="636"/>
      <c r="DN1" s="637"/>
      <c r="DO1" s="211"/>
      <c r="DP1" s="635" t="s">
        <v>218</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219</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220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222</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223</v>
      </c>
      <c r="S4" s="639"/>
      <c r="T4" s="639"/>
      <c r="U4" s="639"/>
      <c r="V4" s="639"/>
      <c r="W4" s="639"/>
      <c r="X4" s="639"/>
      <c r="Y4" s="640"/>
      <c r="Z4" s="638" t="s">
        <v>224</v>
      </c>
      <c r="AA4" s="639"/>
      <c r="AB4" s="639"/>
      <c r="AC4" s="640"/>
      <c r="AD4" s="638" t="s">
        <v>225</v>
      </c>
      <c r="AE4" s="639"/>
      <c r="AF4" s="639"/>
      <c r="AG4" s="639"/>
      <c r="AH4" s="639"/>
      <c r="AI4" s="639"/>
      <c r="AJ4" s="639"/>
      <c r="AK4" s="640"/>
      <c r="AL4" s="638" t="s">
        <v>224</v>
      </c>
      <c r="AM4" s="639"/>
      <c r="AN4" s="639"/>
      <c r="AO4" s="640"/>
      <c r="AP4" s="641" t="s">
        <v>226</v>
      </c>
      <c r="AQ4" s="641"/>
      <c r="AR4" s="641"/>
      <c r="AS4" s="641"/>
      <c r="AT4" s="641"/>
      <c r="AU4" s="641"/>
      <c r="AV4" s="641"/>
      <c r="AW4" s="641"/>
      <c r="AX4" s="641"/>
      <c r="AY4" s="641"/>
      <c r="AZ4" s="641"/>
      <c r="BA4" s="641"/>
      <c r="BB4" s="641"/>
      <c r="BC4" s="641"/>
      <c r="BD4" s="641"/>
      <c r="BE4" s="641"/>
      <c r="BF4" s="641"/>
      <c r="BG4" s="641" t="s">
        <v>227</v>
      </c>
      <c r="BH4" s="641"/>
      <c r="BI4" s="641"/>
      <c r="BJ4" s="641"/>
      <c r="BK4" s="641"/>
      <c r="BL4" s="641"/>
      <c r="BM4" s="641"/>
      <c r="BN4" s="641"/>
      <c r="BO4" s="641" t="s">
        <v>224</v>
      </c>
      <c r="BP4" s="641"/>
      <c r="BQ4" s="641"/>
      <c r="BR4" s="641"/>
      <c r="BS4" s="641" t="s">
        <v>228</v>
      </c>
      <c r="BT4" s="641"/>
      <c r="BU4" s="641"/>
      <c r="BV4" s="641"/>
      <c r="BW4" s="641"/>
      <c r="BX4" s="641"/>
      <c r="BY4" s="641"/>
      <c r="BZ4" s="641"/>
      <c r="CA4" s="641"/>
      <c r="CB4" s="641"/>
      <c r="CD4" s="638" t="s">
        <v>229</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230</v>
      </c>
      <c r="C5" s="643"/>
      <c r="D5" s="643"/>
      <c r="E5" s="643"/>
      <c r="F5" s="643"/>
      <c r="G5" s="643"/>
      <c r="H5" s="643"/>
      <c r="I5" s="643"/>
      <c r="J5" s="643"/>
      <c r="K5" s="643"/>
      <c r="L5" s="643"/>
      <c r="M5" s="643"/>
      <c r="N5" s="643"/>
      <c r="O5" s="643"/>
      <c r="P5" s="643"/>
      <c r="Q5" s="644"/>
      <c r="R5" s="645">
        <v>675672</v>
      </c>
      <c r="S5" s="646"/>
      <c r="T5" s="646"/>
      <c r="U5" s="646"/>
      <c r="V5" s="646"/>
      <c r="W5" s="646"/>
      <c r="X5" s="646"/>
      <c r="Y5" s="647"/>
      <c r="Z5" s="648">
        <v>10.8</v>
      </c>
      <c r="AA5" s="648"/>
      <c r="AB5" s="648"/>
      <c r="AC5" s="648"/>
      <c r="AD5" s="649">
        <v>675672</v>
      </c>
      <c r="AE5" s="649"/>
      <c r="AF5" s="649"/>
      <c r="AG5" s="649"/>
      <c r="AH5" s="649"/>
      <c r="AI5" s="649"/>
      <c r="AJ5" s="649"/>
      <c r="AK5" s="649"/>
      <c r="AL5" s="650">
        <v>18.2</v>
      </c>
      <c r="AM5" s="651"/>
      <c r="AN5" s="651"/>
      <c r="AO5" s="652"/>
      <c r="AP5" s="642" t="s">
        <v>231</v>
      </c>
      <c r="AQ5" s="643"/>
      <c r="AR5" s="643"/>
      <c r="AS5" s="643"/>
      <c r="AT5" s="643"/>
      <c r="AU5" s="643"/>
      <c r="AV5" s="643"/>
      <c r="AW5" s="643"/>
      <c r="AX5" s="643"/>
      <c r="AY5" s="643"/>
      <c r="AZ5" s="643"/>
      <c r="BA5" s="643"/>
      <c r="BB5" s="643"/>
      <c r="BC5" s="643"/>
      <c r="BD5" s="643"/>
      <c r="BE5" s="643"/>
      <c r="BF5" s="644"/>
      <c r="BG5" s="656">
        <v>647626</v>
      </c>
      <c r="BH5" s="657"/>
      <c r="BI5" s="657"/>
      <c r="BJ5" s="657"/>
      <c r="BK5" s="657"/>
      <c r="BL5" s="657"/>
      <c r="BM5" s="657"/>
      <c r="BN5" s="658"/>
      <c r="BO5" s="659">
        <v>95.8</v>
      </c>
      <c r="BP5" s="659"/>
      <c r="BQ5" s="659"/>
      <c r="BR5" s="659"/>
      <c r="BS5" s="660" t="s">
        <v>129</v>
      </c>
      <c r="BT5" s="660"/>
      <c r="BU5" s="660"/>
      <c r="BV5" s="660"/>
      <c r="BW5" s="660"/>
      <c r="BX5" s="660"/>
      <c r="BY5" s="660"/>
      <c r="BZ5" s="660"/>
      <c r="CA5" s="660"/>
      <c r="CB5" s="664"/>
      <c r="CD5" s="638" t="s">
        <v>226</v>
      </c>
      <c r="CE5" s="639"/>
      <c r="CF5" s="639"/>
      <c r="CG5" s="639"/>
      <c r="CH5" s="639"/>
      <c r="CI5" s="639"/>
      <c r="CJ5" s="639"/>
      <c r="CK5" s="639"/>
      <c r="CL5" s="639"/>
      <c r="CM5" s="639"/>
      <c r="CN5" s="639"/>
      <c r="CO5" s="639"/>
      <c r="CP5" s="639"/>
      <c r="CQ5" s="640"/>
      <c r="CR5" s="638" t="s">
        <v>232</v>
      </c>
      <c r="CS5" s="639"/>
      <c r="CT5" s="639"/>
      <c r="CU5" s="639"/>
      <c r="CV5" s="639"/>
      <c r="CW5" s="639"/>
      <c r="CX5" s="639"/>
      <c r="CY5" s="640"/>
      <c r="CZ5" s="638" t="s">
        <v>224</v>
      </c>
      <c r="DA5" s="639"/>
      <c r="DB5" s="639"/>
      <c r="DC5" s="640"/>
      <c r="DD5" s="638" t="s">
        <v>233</v>
      </c>
      <c r="DE5" s="639"/>
      <c r="DF5" s="639"/>
      <c r="DG5" s="639"/>
      <c r="DH5" s="639"/>
      <c r="DI5" s="639"/>
      <c r="DJ5" s="639"/>
      <c r="DK5" s="639"/>
      <c r="DL5" s="639"/>
      <c r="DM5" s="639"/>
      <c r="DN5" s="639"/>
      <c r="DO5" s="639"/>
      <c r="DP5" s="640"/>
      <c r="DQ5" s="638" t="s">
        <v>234</v>
      </c>
      <c r="DR5" s="639"/>
      <c r="DS5" s="639"/>
      <c r="DT5" s="639"/>
      <c r="DU5" s="639"/>
      <c r="DV5" s="639"/>
      <c r="DW5" s="639"/>
      <c r="DX5" s="639"/>
      <c r="DY5" s="639"/>
      <c r="DZ5" s="639"/>
      <c r="EA5" s="639"/>
      <c r="EB5" s="639"/>
      <c r="EC5" s="640"/>
    </row>
    <row r="6" spans="2:143" ht="11.25" customHeight="1" x14ac:dyDescent="0.15">
      <c r="B6" s="653" t="s">
        <v>235</v>
      </c>
      <c r="C6" s="654"/>
      <c r="D6" s="654"/>
      <c r="E6" s="654"/>
      <c r="F6" s="654"/>
      <c r="G6" s="654"/>
      <c r="H6" s="654"/>
      <c r="I6" s="654"/>
      <c r="J6" s="654"/>
      <c r="K6" s="654"/>
      <c r="L6" s="654"/>
      <c r="M6" s="654"/>
      <c r="N6" s="654"/>
      <c r="O6" s="654"/>
      <c r="P6" s="654"/>
      <c r="Q6" s="655"/>
      <c r="R6" s="656">
        <v>81502</v>
      </c>
      <c r="S6" s="657"/>
      <c r="T6" s="657"/>
      <c r="U6" s="657"/>
      <c r="V6" s="657"/>
      <c r="W6" s="657"/>
      <c r="X6" s="657"/>
      <c r="Y6" s="658"/>
      <c r="Z6" s="659">
        <v>1.3</v>
      </c>
      <c r="AA6" s="659"/>
      <c r="AB6" s="659"/>
      <c r="AC6" s="659"/>
      <c r="AD6" s="660">
        <v>81502</v>
      </c>
      <c r="AE6" s="660"/>
      <c r="AF6" s="660"/>
      <c r="AG6" s="660"/>
      <c r="AH6" s="660"/>
      <c r="AI6" s="660"/>
      <c r="AJ6" s="660"/>
      <c r="AK6" s="660"/>
      <c r="AL6" s="661">
        <v>2.2000000000000002</v>
      </c>
      <c r="AM6" s="662"/>
      <c r="AN6" s="662"/>
      <c r="AO6" s="663"/>
      <c r="AP6" s="653" t="s">
        <v>236</v>
      </c>
      <c r="AQ6" s="654"/>
      <c r="AR6" s="654"/>
      <c r="AS6" s="654"/>
      <c r="AT6" s="654"/>
      <c r="AU6" s="654"/>
      <c r="AV6" s="654"/>
      <c r="AW6" s="654"/>
      <c r="AX6" s="654"/>
      <c r="AY6" s="654"/>
      <c r="AZ6" s="654"/>
      <c r="BA6" s="654"/>
      <c r="BB6" s="654"/>
      <c r="BC6" s="654"/>
      <c r="BD6" s="654"/>
      <c r="BE6" s="654"/>
      <c r="BF6" s="655"/>
      <c r="BG6" s="656">
        <v>647626</v>
      </c>
      <c r="BH6" s="657"/>
      <c r="BI6" s="657"/>
      <c r="BJ6" s="657"/>
      <c r="BK6" s="657"/>
      <c r="BL6" s="657"/>
      <c r="BM6" s="657"/>
      <c r="BN6" s="658"/>
      <c r="BO6" s="659">
        <v>95.8</v>
      </c>
      <c r="BP6" s="659"/>
      <c r="BQ6" s="659"/>
      <c r="BR6" s="659"/>
      <c r="BS6" s="660" t="s">
        <v>129</v>
      </c>
      <c r="BT6" s="660"/>
      <c r="BU6" s="660"/>
      <c r="BV6" s="660"/>
      <c r="BW6" s="660"/>
      <c r="BX6" s="660"/>
      <c r="BY6" s="660"/>
      <c r="BZ6" s="660"/>
      <c r="CA6" s="660"/>
      <c r="CB6" s="664"/>
      <c r="CD6" s="642" t="s">
        <v>237</v>
      </c>
      <c r="CE6" s="643"/>
      <c r="CF6" s="643"/>
      <c r="CG6" s="643"/>
      <c r="CH6" s="643"/>
      <c r="CI6" s="643"/>
      <c r="CJ6" s="643"/>
      <c r="CK6" s="643"/>
      <c r="CL6" s="643"/>
      <c r="CM6" s="643"/>
      <c r="CN6" s="643"/>
      <c r="CO6" s="643"/>
      <c r="CP6" s="643"/>
      <c r="CQ6" s="644"/>
      <c r="CR6" s="656">
        <v>67855</v>
      </c>
      <c r="CS6" s="657"/>
      <c r="CT6" s="657"/>
      <c r="CU6" s="657"/>
      <c r="CV6" s="657"/>
      <c r="CW6" s="657"/>
      <c r="CX6" s="657"/>
      <c r="CY6" s="658"/>
      <c r="CZ6" s="650">
        <v>1.2</v>
      </c>
      <c r="DA6" s="651"/>
      <c r="DB6" s="651"/>
      <c r="DC6" s="667"/>
      <c r="DD6" s="665" t="s">
        <v>129</v>
      </c>
      <c r="DE6" s="657"/>
      <c r="DF6" s="657"/>
      <c r="DG6" s="657"/>
      <c r="DH6" s="657"/>
      <c r="DI6" s="657"/>
      <c r="DJ6" s="657"/>
      <c r="DK6" s="657"/>
      <c r="DL6" s="657"/>
      <c r="DM6" s="657"/>
      <c r="DN6" s="657"/>
      <c r="DO6" s="657"/>
      <c r="DP6" s="658"/>
      <c r="DQ6" s="665">
        <v>67855</v>
      </c>
      <c r="DR6" s="657"/>
      <c r="DS6" s="657"/>
      <c r="DT6" s="657"/>
      <c r="DU6" s="657"/>
      <c r="DV6" s="657"/>
      <c r="DW6" s="657"/>
      <c r="DX6" s="657"/>
      <c r="DY6" s="657"/>
      <c r="DZ6" s="657"/>
      <c r="EA6" s="657"/>
      <c r="EB6" s="657"/>
      <c r="EC6" s="666"/>
    </row>
    <row r="7" spans="2:143" ht="11.25" customHeight="1" x14ac:dyDescent="0.15">
      <c r="B7" s="653" t="s">
        <v>238</v>
      </c>
      <c r="C7" s="654"/>
      <c r="D7" s="654"/>
      <c r="E7" s="654"/>
      <c r="F7" s="654"/>
      <c r="G7" s="654"/>
      <c r="H7" s="654"/>
      <c r="I7" s="654"/>
      <c r="J7" s="654"/>
      <c r="K7" s="654"/>
      <c r="L7" s="654"/>
      <c r="M7" s="654"/>
      <c r="N7" s="654"/>
      <c r="O7" s="654"/>
      <c r="P7" s="654"/>
      <c r="Q7" s="655"/>
      <c r="R7" s="656">
        <v>389</v>
      </c>
      <c r="S7" s="657"/>
      <c r="T7" s="657"/>
      <c r="U7" s="657"/>
      <c r="V7" s="657"/>
      <c r="W7" s="657"/>
      <c r="X7" s="657"/>
      <c r="Y7" s="658"/>
      <c r="Z7" s="659">
        <v>0</v>
      </c>
      <c r="AA7" s="659"/>
      <c r="AB7" s="659"/>
      <c r="AC7" s="659"/>
      <c r="AD7" s="660">
        <v>389</v>
      </c>
      <c r="AE7" s="660"/>
      <c r="AF7" s="660"/>
      <c r="AG7" s="660"/>
      <c r="AH7" s="660"/>
      <c r="AI7" s="660"/>
      <c r="AJ7" s="660"/>
      <c r="AK7" s="660"/>
      <c r="AL7" s="661">
        <v>0</v>
      </c>
      <c r="AM7" s="662"/>
      <c r="AN7" s="662"/>
      <c r="AO7" s="663"/>
      <c r="AP7" s="653" t="s">
        <v>239</v>
      </c>
      <c r="AQ7" s="654"/>
      <c r="AR7" s="654"/>
      <c r="AS7" s="654"/>
      <c r="AT7" s="654"/>
      <c r="AU7" s="654"/>
      <c r="AV7" s="654"/>
      <c r="AW7" s="654"/>
      <c r="AX7" s="654"/>
      <c r="AY7" s="654"/>
      <c r="AZ7" s="654"/>
      <c r="BA7" s="654"/>
      <c r="BB7" s="654"/>
      <c r="BC7" s="654"/>
      <c r="BD7" s="654"/>
      <c r="BE7" s="654"/>
      <c r="BF7" s="655"/>
      <c r="BG7" s="656">
        <v>264910</v>
      </c>
      <c r="BH7" s="657"/>
      <c r="BI7" s="657"/>
      <c r="BJ7" s="657"/>
      <c r="BK7" s="657"/>
      <c r="BL7" s="657"/>
      <c r="BM7" s="657"/>
      <c r="BN7" s="658"/>
      <c r="BO7" s="659">
        <v>39.200000000000003</v>
      </c>
      <c r="BP7" s="659"/>
      <c r="BQ7" s="659"/>
      <c r="BR7" s="659"/>
      <c r="BS7" s="660" t="s">
        <v>129</v>
      </c>
      <c r="BT7" s="660"/>
      <c r="BU7" s="660"/>
      <c r="BV7" s="660"/>
      <c r="BW7" s="660"/>
      <c r="BX7" s="660"/>
      <c r="BY7" s="660"/>
      <c r="BZ7" s="660"/>
      <c r="CA7" s="660"/>
      <c r="CB7" s="664"/>
      <c r="CD7" s="653" t="s">
        <v>240</v>
      </c>
      <c r="CE7" s="654"/>
      <c r="CF7" s="654"/>
      <c r="CG7" s="654"/>
      <c r="CH7" s="654"/>
      <c r="CI7" s="654"/>
      <c r="CJ7" s="654"/>
      <c r="CK7" s="654"/>
      <c r="CL7" s="654"/>
      <c r="CM7" s="654"/>
      <c r="CN7" s="654"/>
      <c r="CO7" s="654"/>
      <c r="CP7" s="654"/>
      <c r="CQ7" s="655"/>
      <c r="CR7" s="656">
        <v>1075851</v>
      </c>
      <c r="CS7" s="657"/>
      <c r="CT7" s="657"/>
      <c r="CU7" s="657"/>
      <c r="CV7" s="657"/>
      <c r="CW7" s="657"/>
      <c r="CX7" s="657"/>
      <c r="CY7" s="658"/>
      <c r="CZ7" s="659">
        <v>18.600000000000001</v>
      </c>
      <c r="DA7" s="659"/>
      <c r="DB7" s="659"/>
      <c r="DC7" s="659"/>
      <c r="DD7" s="665">
        <v>116155</v>
      </c>
      <c r="DE7" s="657"/>
      <c r="DF7" s="657"/>
      <c r="DG7" s="657"/>
      <c r="DH7" s="657"/>
      <c r="DI7" s="657"/>
      <c r="DJ7" s="657"/>
      <c r="DK7" s="657"/>
      <c r="DL7" s="657"/>
      <c r="DM7" s="657"/>
      <c r="DN7" s="657"/>
      <c r="DO7" s="657"/>
      <c r="DP7" s="658"/>
      <c r="DQ7" s="665">
        <v>854085</v>
      </c>
      <c r="DR7" s="657"/>
      <c r="DS7" s="657"/>
      <c r="DT7" s="657"/>
      <c r="DU7" s="657"/>
      <c r="DV7" s="657"/>
      <c r="DW7" s="657"/>
      <c r="DX7" s="657"/>
      <c r="DY7" s="657"/>
      <c r="DZ7" s="657"/>
      <c r="EA7" s="657"/>
      <c r="EB7" s="657"/>
      <c r="EC7" s="666"/>
    </row>
    <row r="8" spans="2:143" ht="11.25" customHeight="1" x14ac:dyDescent="0.15">
      <c r="B8" s="653" t="s">
        <v>241</v>
      </c>
      <c r="C8" s="654"/>
      <c r="D8" s="654"/>
      <c r="E8" s="654"/>
      <c r="F8" s="654"/>
      <c r="G8" s="654"/>
      <c r="H8" s="654"/>
      <c r="I8" s="654"/>
      <c r="J8" s="654"/>
      <c r="K8" s="654"/>
      <c r="L8" s="654"/>
      <c r="M8" s="654"/>
      <c r="N8" s="654"/>
      <c r="O8" s="654"/>
      <c r="P8" s="654"/>
      <c r="Q8" s="655"/>
      <c r="R8" s="656">
        <v>3016</v>
      </c>
      <c r="S8" s="657"/>
      <c r="T8" s="657"/>
      <c r="U8" s="657"/>
      <c r="V8" s="657"/>
      <c r="W8" s="657"/>
      <c r="X8" s="657"/>
      <c r="Y8" s="658"/>
      <c r="Z8" s="659">
        <v>0</v>
      </c>
      <c r="AA8" s="659"/>
      <c r="AB8" s="659"/>
      <c r="AC8" s="659"/>
      <c r="AD8" s="660">
        <v>3016</v>
      </c>
      <c r="AE8" s="660"/>
      <c r="AF8" s="660"/>
      <c r="AG8" s="660"/>
      <c r="AH8" s="660"/>
      <c r="AI8" s="660"/>
      <c r="AJ8" s="660"/>
      <c r="AK8" s="660"/>
      <c r="AL8" s="661">
        <v>0.1</v>
      </c>
      <c r="AM8" s="662"/>
      <c r="AN8" s="662"/>
      <c r="AO8" s="663"/>
      <c r="AP8" s="653" t="s">
        <v>242</v>
      </c>
      <c r="AQ8" s="654"/>
      <c r="AR8" s="654"/>
      <c r="AS8" s="654"/>
      <c r="AT8" s="654"/>
      <c r="AU8" s="654"/>
      <c r="AV8" s="654"/>
      <c r="AW8" s="654"/>
      <c r="AX8" s="654"/>
      <c r="AY8" s="654"/>
      <c r="AZ8" s="654"/>
      <c r="BA8" s="654"/>
      <c r="BB8" s="654"/>
      <c r="BC8" s="654"/>
      <c r="BD8" s="654"/>
      <c r="BE8" s="654"/>
      <c r="BF8" s="655"/>
      <c r="BG8" s="656">
        <v>11723</v>
      </c>
      <c r="BH8" s="657"/>
      <c r="BI8" s="657"/>
      <c r="BJ8" s="657"/>
      <c r="BK8" s="657"/>
      <c r="BL8" s="657"/>
      <c r="BM8" s="657"/>
      <c r="BN8" s="658"/>
      <c r="BO8" s="659">
        <v>1.7</v>
      </c>
      <c r="BP8" s="659"/>
      <c r="BQ8" s="659"/>
      <c r="BR8" s="659"/>
      <c r="BS8" s="660" t="s">
        <v>129</v>
      </c>
      <c r="BT8" s="660"/>
      <c r="BU8" s="660"/>
      <c r="BV8" s="660"/>
      <c r="BW8" s="660"/>
      <c r="BX8" s="660"/>
      <c r="BY8" s="660"/>
      <c r="BZ8" s="660"/>
      <c r="CA8" s="660"/>
      <c r="CB8" s="664"/>
      <c r="CD8" s="653" t="s">
        <v>243</v>
      </c>
      <c r="CE8" s="654"/>
      <c r="CF8" s="654"/>
      <c r="CG8" s="654"/>
      <c r="CH8" s="654"/>
      <c r="CI8" s="654"/>
      <c r="CJ8" s="654"/>
      <c r="CK8" s="654"/>
      <c r="CL8" s="654"/>
      <c r="CM8" s="654"/>
      <c r="CN8" s="654"/>
      <c r="CO8" s="654"/>
      <c r="CP8" s="654"/>
      <c r="CQ8" s="655"/>
      <c r="CR8" s="656">
        <v>1316315</v>
      </c>
      <c r="CS8" s="657"/>
      <c r="CT8" s="657"/>
      <c r="CU8" s="657"/>
      <c r="CV8" s="657"/>
      <c r="CW8" s="657"/>
      <c r="CX8" s="657"/>
      <c r="CY8" s="658"/>
      <c r="CZ8" s="659">
        <v>22.7</v>
      </c>
      <c r="DA8" s="659"/>
      <c r="DB8" s="659"/>
      <c r="DC8" s="659"/>
      <c r="DD8" s="665">
        <v>23950</v>
      </c>
      <c r="DE8" s="657"/>
      <c r="DF8" s="657"/>
      <c r="DG8" s="657"/>
      <c r="DH8" s="657"/>
      <c r="DI8" s="657"/>
      <c r="DJ8" s="657"/>
      <c r="DK8" s="657"/>
      <c r="DL8" s="657"/>
      <c r="DM8" s="657"/>
      <c r="DN8" s="657"/>
      <c r="DO8" s="657"/>
      <c r="DP8" s="658"/>
      <c r="DQ8" s="665">
        <v>772645</v>
      </c>
      <c r="DR8" s="657"/>
      <c r="DS8" s="657"/>
      <c r="DT8" s="657"/>
      <c r="DU8" s="657"/>
      <c r="DV8" s="657"/>
      <c r="DW8" s="657"/>
      <c r="DX8" s="657"/>
      <c r="DY8" s="657"/>
      <c r="DZ8" s="657"/>
      <c r="EA8" s="657"/>
      <c r="EB8" s="657"/>
      <c r="EC8" s="666"/>
    </row>
    <row r="9" spans="2:143" ht="11.25" customHeight="1" x14ac:dyDescent="0.15">
      <c r="B9" s="653" t="s">
        <v>244</v>
      </c>
      <c r="C9" s="654"/>
      <c r="D9" s="654"/>
      <c r="E9" s="654"/>
      <c r="F9" s="654"/>
      <c r="G9" s="654"/>
      <c r="H9" s="654"/>
      <c r="I9" s="654"/>
      <c r="J9" s="654"/>
      <c r="K9" s="654"/>
      <c r="L9" s="654"/>
      <c r="M9" s="654"/>
      <c r="N9" s="654"/>
      <c r="O9" s="654"/>
      <c r="P9" s="654"/>
      <c r="Q9" s="655"/>
      <c r="R9" s="656">
        <v>3233</v>
      </c>
      <c r="S9" s="657"/>
      <c r="T9" s="657"/>
      <c r="U9" s="657"/>
      <c r="V9" s="657"/>
      <c r="W9" s="657"/>
      <c r="X9" s="657"/>
      <c r="Y9" s="658"/>
      <c r="Z9" s="659">
        <v>0.1</v>
      </c>
      <c r="AA9" s="659"/>
      <c r="AB9" s="659"/>
      <c r="AC9" s="659"/>
      <c r="AD9" s="660">
        <v>3233</v>
      </c>
      <c r="AE9" s="660"/>
      <c r="AF9" s="660"/>
      <c r="AG9" s="660"/>
      <c r="AH9" s="660"/>
      <c r="AI9" s="660"/>
      <c r="AJ9" s="660"/>
      <c r="AK9" s="660"/>
      <c r="AL9" s="661">
        <v>0.1</v>
      </c>
      <c r="AM9" s="662"/>
      <c r="AN9" s="662"/>
      <c r="AO9" s="663"/>
      <c r="AP9" s="653" t="s">
        <v>245</v>
      </c>
      <c r="AQ9" s="654"/>
      <c r="AR9" s="654"/>
      <c r="AS9" s="654"/>
      <c r="AT9" s="654"/>
      <c r="AU9" s="654"/>
      <c r="AV9" s="654"/>
      <c r="AW9" s="654"/>
      <c r="AX9" s="654"/>
      <c r="AY9" s="654"/>
      <c r="AZ9" s="654"/>
      <c r="BA9" s="654"/>
      <c r="BB9" s="654"/>
      <c r="BC9" s="654"/>
      <c r="BD9" s="654"/>
      <c r="BE9" s="654"/>
      <c r="BF9" s="655"/>
      <c r="BG9" s="656">
        <v>212631</v>
      </c>
      <c r="BH9" s="657"/>
      <c r="BI9" s="657"/>
      <c r="BJ9" s="657"/>
      <c r="BK9" s="657"/>
      <c r="BL9" s="657"/>
      <c r="BM9" s="657"/>
      <c r="BN9" s="658"/>
      <c r="BO9" s="659">
        <v>31.5</v>
      </c>
      <c r="BP9" s="659"/>
      <c r="BQ9" s="659"/>
      <c r="BR9" s="659"/>
      <c r="BS9" s="660" t="s">
        <v>129</v>
      </c>
      <c r="BT9" s="660"/>
      <c r="BU9" s="660"/>
      <c r="BV9" s="660"/>
      <c r="BW9" s="660"/>
      <c r="BX9" s="660"/>
      <c r="BY9" s="660"/>
      <c r="BZ9" s="660"/>
      <c r="CA9" s="660"/>
      <c r="CB9" s="664"/>
      <c r="CD9" s="653" t="s">
        <v>246</v>
      </c>
      <c r="CE9" s="654"/>
      <c r="CF9" s="654"/>
      <c r="CG9" s="654"/>
      <c r="CH9" s="654"/>
      <c r="CI9" s="654"/>
      <c r="CJ9" s="654"/>
      <c r="CK9" s="654"/>
      <c r="CL9" s="654"/>
      <c r="CM9" s="654"/>
      <c r="CN9" s="654"/>
      <c r="CO9" s="654"/>
      <c r="CP9" s="654"/>
      <c r="CQ9" s="655"/>
      <c r="CR9" s="656">
        <v>373561</v>
      </c>
      <c r="CS9" s="657"/>
      <c r="CT9" s="657"/>
      <c r="CU9" s="657"/>
      <c r="CV9" s="657"/>
      <c r="CW9" s="657"/>
      <c r="CX9" s="657"/>
      <c r="CY9" s="658"/>
      <c r="CZ9" s="659">
        <v>6.4</v>
      </c>
      <c r="DA9" s="659"/>
      <c r="DB9" s="659"/>
      <c r="DC9" s="659"/>
      <c r="DD9" s="665">
        <v>15570</v>
      </c>
      <c r="DE9" s="657"/>
      <c r="DF9" s="657"/>
      <c r="DG9" s="657"/>
      <c r="DH9" s="657"/>
      <c r="DI9" s="657"/>
      <c r="DJ9" s="657"/>
      <c r="DK9" s="657"/>
      <c r="DL9" s="657"/>
      <c r="DM9" s="657"/>
      <c r="DN9" s="657"/>
      <c r="DO9" s="657"/>
      <c r="DP9" s="658"/>
      <c r="DQ9" s="665">
        <v>262871</v>
      </c>
      <c r="DR9" s="657"/>
      <c r="DS9" s="657"/>
      <c r="DT9" s="657"/>
      <c r="DU9" s="657"/>
      <c r="DV9" s="657"/>
      <c r="DW9" s="657"/>
      <c r="DX9" s="657"/>
      <c r="DY9" s="657"/>
      <c r="DZ9" s="657"/>
      <c r="EA9" s="657"/>
      <c r="EB9" s="657"/>
      <c r="EC9" s="666"/>
    </row>
    <row r="10" spans="2:143" ht="11.25" customHeight="1" x14ac:dyDescent="0.15">
      <c r="B10" s="653" t="s">
        <v>247</v>
      </c>
      <c r="C10" s="654"/>
      <c r="D10" s="654"/>
      <c r="E10" s="654"/>
      <c r="F10" s="654"/>
      <c r="G10" s="654"/>
      <c r="H10" s="654"/>
      <c r="I10" s="654"/>
      <c r="J10" s="654"/>
      <c r="K10" s="654"/>
      <c r="L10" s="654"/>
      <c r="M10" s="654"/>
      <c r="N10" s="654"/>
      <c r="O10" s="654"/>
      <c r="P10" s="654"/>
      <c r="Q10" s="655"/>
      <c r="R10" s="656" t="s">
        <v>129</v>
      </c>
      <c r="S10" s="657"/>
      <c r="T10" s="657"/>
      <c r="U10" s="657"/>
      <c r="V10" s="657"/>
      <c r="W10" s="657"/>
      <c r="X10" s="657"/>
      <c r="Y10" s="658"/>
      <c r="Z10" s="659" t="s">
        <v>129</v>
      </c>
      <c r="AA10" s="659"/>
      <c r="AB10" s="659"/>
      <c r="AC10" s="659"/>
      <c r="AD10" s="660" t="s">
        <v>129</v>
      </c>
      <c r="AE10" s="660"/>
      <c r="AF10" s="660"/>
      <c r="AG10" s="660"/>
      <c r="AH10" s="660"/>
      <c r="AI10" s="660"/>
      <c r="AJ10" s="660"/>
      <c r="AK10" s="660"/>
      <c r="AL10" s="661" t="s">
        <v>129</v>
      </c>
      <c r="AM10" s="662"/>
      <c r="AN10" s="662"/>
      <c r="AO10" s="663"/>
      <c r="AP10" s="653" t="s">
        <v>248</v>
      </c>
      <c r="AQ10" s="654"/>
      <c r="AR10" s="654"/>
      <c r="AS10" s="654"/>
      <c r="AT10" s="654"/>
      <c r="AU10" s="654"/>
      <c r="AV10" s="654"/>
      <c r="AW10" s="654"/>
      <c r="AX10" s="654"/>
      <c r="AY10" s="654"/>
      <c r="AZ10" s="654"/>
      <c r="BA10" s="654"/>
      <c r="BB10" s="654"/>
      <c r="BC10" s="654"/>
      <c r="BD10" s="654"/>
      <c r="BE10" s="654"/>
      <c r="BF10" s="655"/>
      <c r="BG10" s="656">
        <v>28176</v>
      </c>
      <c r="BH10" s="657"/>
      <c r="BI10" s="657"/>
      <c r="BJ10" s="657"/>
      <c r="BK10" s="657"/>
      <c r="BL10" s="657"/>
      <c r="BM10" s="657"/>
      <c r="BN10" s="658"/>
      <c r="BO10" s="659">
        <v>4.2</v>
      </c>
      <c r="BP10" s="659"/>
      <c r="BQ10" s="659"/>
      <c r="BR10" s="659"/>
      <c r="BS10" s="660" t="s">
        <v>129</v>
      </c>
      <c r="BT10" s="660"/>
      <c r="BU10" s="660"/>
      <c r="BV10" s="660"/>
      <c r="BW10" s="660"/>
      <c r="BX10" s="660"/>
      <c r="BY10" s="660"/>
      <c r="BZ10" s="660"/>
      <c r="CA10" s="660"/>
      <c r="CB10" s="664"/>
      <c r="CD10" s="653" t="s">
        <v>249</v>
      </c>
      <c r="CE10" s="654"/>
      <c r="CF10" s="654"/>
      <c r="CG10" s="654"/>
      <c r="CH10" s="654"/>
      <c r="CI10" s="654"/>
      <c r="CJ10" s="654"/>
      <c r="CK10" s="654"/>
      <c r="CL10" s="654"/>
      <c r="CM10" s="654"/>
      <c r="CN10" s="654"/>
      <c r="CO10" s="654"/>
      <c r="CP10" s="654"/>
      <c r="CQ10" s="655"/>
      <c r="CR10" s="656" t="s">
        <v>129</v>
      </c>
      <c r="CS10" s="657"/>
      <c r="CT10" s="657"/>
      <c r="CU10" s="657"/>
      <c r="CV10" s="657"/>
      <c r="CW10" s="657"/>
      <c r="CX10" s="657"/>
      <c r="CY10" s="658"/>
      <c r="CZ10" s="659" t="s">
        <v>129</v>
      </c>
      <c r="DA10" s="659"/>
      <c r="DB10" s="659"/>
      <c r="DC10" s="659"/>
      <c r="DD10" s="665" t="s">
        <v>129</v>
      </c>
      <c r="DE10" s="657"/>
      <c r="DF10" s="657"/>
      <c r="DG10" s="657"/>
      <c r="DH10" s="657"/>
      <c r="DI10" s="657"/>
      <c r="DJ10" s="657"/>
      <c r="DK10" s="657"/>
      <c r="DL10" s="657"/>
      <c r="DM10" s="657"/>
      <c r="DN10" s="657"/>
      <c r="DO10" s="657"/>
      <c r="DP10" s="658"/>
      <c r="DQ10" s="665" t="s">
        <v>129</v>
      </c>
      <c r="DR10" s="657"/>
      <c r="DS10" s="657"/>
      <c r="DT10" s="657"/>
      <c r="DU10" s="657"/>
      <c r="DV10" s="657"/>
      <c r="DW10" s="657"/>
      <c r="DX10" s="657"/>
      <c r="DY10" s="657"/>
      <c r="DZ10" s="657"/>
      <c r="EA10" s="657"/>
      <c r="EB10" s="657"/>
      <c r="EC10" s="666"/>
    </row>
    <row r="11" spans="2:143" ht="11.25" customHeight="1" x14ac:dyDescent="0.15">
      <c r="B11" s="653" t="s">
        <v>250</v>
      </c>
      <c r="C11" s="654"/>
      <c r="D11" s="654"/>
      <c r="E11" s="654"/>
      <c r="F11" s="654"/>
      <c r="G11" s="654"/>
      <c r="H11" s="654"/>
      <c r="I11" s="654"/>
      <c r="J11" s="654"/>
      <c r="K11" s="654"/>
      <c r="L11" s="654"/>
      <c r="M11" s="654"/>
      <c r="N11" s="654"/>
      <c r="O11" s="654"/>
      <c r="P11" s="654"/>
      <c r="Q11" s="655"/>
      <c r="R11" s="656">
        <v>168573</v>
      </c>
      <c r="S11" s="657"/>
      <c r="T11" s="657"/>
      <c r="U11" s="657"/>
      <c r="V11" s="657"/>
      <c r="W11" s="657"/>
      <c r="X11" s="657"/>
      <c r="Y11" s="658"/>
      <c r="Z11" s="661">
        <v>2.7</v>
      </c>
      <c r="AA11" s="662"/>
      <c r="AB11" s="662"/>
      <c r="AC11" s="668"/>
      <c r="AD11" s="665">
        <v>168573</v>
      </c>
      <c r="AE11" s="657"/>
      <c r="AF11" s="657"/>
      <c r="AG11" s="657"/>
      <c r="AH11" s="657"/>
      <c r="AI11" s="657"/>
      <c r="AJ11" s="657"/>
      <c r="AK11" s="658"/>
      <c r="AL11" s="661">
        <v>4.5</v>
      </c>
      <c r="AM11" s="662"/>
      <c r="AN11" s="662"/>
      <c r="AO11" s="663"/>
      <c r="AP11" s="653" t="s">
        <v>251</v>
      </c>
      <c r="AQ11" s="654"/>
      <c r="AR11" s="654"/>
      <c r="AS11" s="654"/>
      <c r="AT11" s="654"/>
      <c r="AU11" s="654"/>
      <c r="AV11" s="654"/>
      <c r="AW11" s="654"/>
      <c r="AX11" s="654"/>
      <c r="AY11" s="654"/>
      <c r="AZ11" s="654"/>
      <c r="BA11" s="654"/>
      <c r="BB11" s="654"/>
      <c r="BC11" s="654"/>
      <c r="BD11" s="654"/>
      <c r="BE11" s="654"/>
      <c r="BF11" s="655"/>
      <c r="BG11" s="656">
        <v>12380</v>
      </c>
      <c r="BH11" s="657"/>
      <c r="BI11" s="657"/>
      <c r="BJ11" s="657"/>
      <c r="BK11" s="657"/>
      <c r="BL11" s="657"/>
      <c r="BM11" s="657"/>
      <c r="BN11" s="658"/>
      <c r="BO11" s="659">
        <v>1.8</v>
      </c>
      <c r="BP11" s="659"/>
      <c r="BQ11" s="659"/>
      <c r="BR11" s="659"/>
      <c r="BS11" s="660" t="s">
        <v>129</v>
      </c>
      <c r="BT11" s="660"/>
      <c r="BU11" s="660"/>
      <c r="BV11" s="660"/>
      <c r="BW11" s="660"/>
      <c r="BX11" s="660"/>
      <c r="BY11" s="660"/>
      <c r="BZ11" s="660"/>
      <c r="CA11" s="660"/>
      <c r="CB11" s="664"/>
      <c r="CD11" s="653" t="s">
        <v>253</v>
      </c>
      <c r="CE11" s="654"/>
      <c r="CF11" s="654"/>
      <c r="CG11" s="654"/>
      <c r="CH11" s="654"/>
      <c r="CI11" s="654"/>
      <c r="CJ11" s="654"/>
      <c r="CK11" s="654"/>
      <c r="CL11" s="654"/>
      <c r="CM11" s="654"/>
      <c r="CN11" s="654"/>
      <c r="CO11" s="654"/>
      <c r="CP11" s="654"/>
      <c r="CQ11" s="655"/>
      <c r="CR11" s="656">
        <v>422682</v>
      </c>
      <c r="CS11" s="657"/>
      <c r="CT11" s="657"/>
      <c r="CU11" s="657"/>
      <c r="CV11" s="657"/>
      <c r="CW11" s="657"/>
      <c r="CX11" s="657"/>
      <c r="CY11" s="658"/>
      <c r="CZ11" s="659">
        <v>7.3</v>
      </c>
      <c r="DA11" s="659"/>
      <c r="DB11" s="659"/>
      <c r="DC11" s="659"/>
      <c r="DD11" s="665">
        <v>140614</v>
      </c>
      <c r="DE11" s="657"/>
      <c r="DF11" s="657"/>
      <c r="DG11" s="657"/>
      <c r="DH11" s="657"/>
      <c r="DI11" s="657"/>
      <c r="DJ11" s="657"/>
      <c r="DK11" s="657"/>
      <c r="DL11" s="657"/>
      <c r="DM11" s="657"/>
      <c r="DN11" s="657"/>
      <c r="DO11" s="657"/>
      <c r="DP11" s="658"/>
      <c r="DQ11" s="665">
        <v>278690</v>
      </c>
      <c r="DR11" s="657"/>
      <c r="DS11" s="657"/>
      <c r="DT11" s="657"/>
      <c r="DU11" s="657"/>
      <c r="DV11" s="657"/>
      <c r="DW11" s="657"/>
      <c r="DX11" s="657"/>
      <c r="DY11" s="657"/>
      <c r="DZ11" s="657"/>
      <c r="EA11" s="657"/>
      <c r="EB11" s="657"/>
      <c r="EC11" s="666"/>
    </row>
    <row r="12" spans="2:143" ht="11.25" customHeight="1" x14ac:dyDescent="0.15">
      <c r="B12" s="653" t="s">
        <v>254</v>
      </c>
      <c r="C12" s="654"/>
      <c r="D12" s="654"/>
      <c r="E12" s="654"/>
      <c r="F12" s="654"/>
      <c r="G12" s="654"/>
      <c r="H12" s="654"/>
      <c r="I12" s="654"/>
      <c r="J12" s="654"/>
      <c r="K12" s="654"/>
      <c r="L12" s="654"/>
      <c r="M12" s="654"/>
      <c r="N12" s="654"/>
      <c r="O12" s="654"/>
      <c r="P12" s="654"/>
      <c r="Q12" s="655"/>
      <c r="R12" s="656">
        <v>6122</v>
      </c>
      <c r="S12" s="657"/>
      <c r="T12" s="657"/>
      <c r="U12" s="657"/>
      <c r="V12" s="657"/>
      <c r="W12" s="657"/>
      <c r="X12" s="657"/>
      <c r="Y12" s="658"/>
      <c r="Z12" s="659">
        <v>0.1</v>
      </c>
      <c r="AA12" s="659"/>
      <c r="AB12" s="659"/>
      <c r="AC12" s="659"/>
      <c r="AD12" s="660">
        <v>6122</v>
      </c>
      <c r="AE12" s="660"/>
      <c r="AF12" s="660"/>
      <c r="AG12" s="660"/>
      <c r="AH12" s="660"/>
      <c r="AI12" s="660"/>
      <c r="AJ12" s="660"/>
      <c r="AK12" s="660"/>
      <c r="AL12" s="661">
        <v>0.2</v>
      </c>
      <c r="AM12" s="662"/>
      <c r="AN12" s="662"/>
      <c r="AO12" s="663"/>
      <c r="AP12" s="653" t="s">
        <v>255</v>
      </c>
      <c r="AQ12" s="654"/>
      <c r="AR12" s="654"/>
      <c r="AS12" s="654"/>
      <c r="AT12" s="654"/>
      <c r="AU12" s="654"/>
      <c r="AV12" s="654"/>
      <c r="AW12" s="654"/>
      <c r="AX12" s="654"/>
      <c r="AY12" s="654"/>
      <c r="AZ12" s="654"/>
      <c r="BA12" s="654"/>
      <c r="BB12" s="654"/>
      <c r="BC12" s="654"/>
      <c r="BD12" s="654"/>
      <c r="BE12" s="654"/>
      <c r="BF12" s="655"/>
      <c r="BG12" s="656">
        <v>319667</v>
      </c>
      <c r="BH12" s="657"/>
      <c r="BI12" s="657"/>
      <c r="BJ12" s="657"/>
      <c r="BK12" s="657"/>
      <c r="BL12" s="657"/>
      <c r="BM12" s="657"/>
      <c r="BN12" s="658"/>
      <c r="BO12" s="659">
        <v>47.3</v>
      </c>
      <c r="BP12" s="659"/>
      <c r="BQ12" s="659"/>
      <c r="BR12" s="659"/>
      <c r="BS12" s="660" t="s">
        <v>129</v>
      </c>
      <c r="BT12" s="660"/>
      <c r="BU12" s="660"/>
      <c r="BV12" s="660"/>
      <c r="BW12" s="660"/>
      <c r="BX12" s="660"/>
      <c r="BY12" s="660"/>
      <c r="BZ12" s="660"/>
      <c r="CA12" s="660"/>
      <c r="CB12" s="664"/>
      <c r="CD12" s="653" t="s">
        <v>256</v>
      </c>
      <c r="CE12" s="654"/>
      <c r="CF12" s="654"/>
      <c r="CG12" s="654"/>
      <c r="CH12" s="654"/>
      <c r="CI12" s="654"/>
      <c r="CJ12" s="654"/>
      <c r="CK12" s="654"/>
      <c r="CL12" s="654"/>
      <c r="CM12" s="654"/>
      <c r="CN12" s="654"/>
      <c r="CO12" s="654"/>
      <c r="CP12" s="654"/>
      <c r="CQ12" s="655"/>
      <c r="CR12" s="656">
        <v>520248</v>
      </c>
      <c r="CS12" s="657"/>
      <c r="CT12" s="657"/>
      <c r="CU12" s="657"/>
      <c r="CV12" s="657"/>
      <c r="CW12" s="657"/>
      <c r="CX12" s="657"/>
      <c r="CY12" s="658"/>
      <c r="CZ12" s="659">
        <v>9</v>
      </c>
      <c r="DA12" s="659"/>
      <c r="DB12" s="659"/>
      <c r="DC12" s="659"/>
      <c r="DD12" s="665">
        <v>67087</v>
      </c>
      <c r="DE12" s="657"/>
      <c r="DF12" s="657"/>
      <c r="DG12" s="657"/>
      <c r="DH12" s="657"/>
      <c r="DI12" s="657"/>
      <c r="DJ12" s="657"/>
      <c r="DK12" s="657"/>
      <c r="DL12" s="657"/>
      <c r="DM12" s="657"/>
      <c r="DN12" s="657"/>
      <c r="DO12" s="657"/>
      <c r="DP12" s="658"/>
      <c r="DQ12" s="665">
        <v>290593</v>
      </c>
      <c r="DR12" s="657"/>
      <c r="DS12" s="657"/>
      <c r="DT12" s="657"/>
      <c r="DU12" s="657"/>
      <c r="DV12" s="657"/>
      <c r="DW12" s="657"/>
      <c r="DX12" s="657"/>
      <c r="DY12" s="657"/>
      <c r="DZ12" s="657"/>
      <c r="EA12" s="657"/>
      <c r="EB12" s="657"/>
      <c r="EC12" s="666"/>
    </row>
    <row r="13" spans="2:143" ht="11.25" customHeight="1" x14ac:dyDescent="0.15">
      <c r="B13" s="653" t="s">
        <v>257</v>
      </c>
      <c r="C13" s="654"/>
      <c r="D13" s="654"/>
      <c r="E13" s="654"/>
      <c r="F13" s="654"/>
      <c r="G13" s="654"/>
      <c r="H13" s="654"/>
      <c r="I13" s="654"/>
      <c r="J13" s="654"/>
      <c r="K13" s="654"/>
      <c r="L13" s="654"/>
      <c r="M13" s="654"/>
      <c r="N13" s="654"/>
      <c r="O13" s="654"/>
      <c r="P13" s="654"/>
      <c r="Q13" s="655"/>
      <c r="R13" s="656" t="s">
        <v>129</v>
      </c>
      <c r="S13" s="657"/>
      <c r="T13" s="657"/>
      <c r="U13" s="657"/>
      <c r="V13" s="657"/>
      <c r="W13" s="657"/>
      <c r="X13" s="657"/>
      <c r="Y13" s="658"/>
      <c r="Z13" s="659" t="s">
        <v>129</v>
      </c>
      <c r="AA13" s="659"/>
      <c r="AB13" s="659"/>
      <c r="AC13" s="659"/>
      <c r="AD13" s="660" t="s">
        <v>129</v>
      </c>
      <c r="AE13" s="660"/>
      <c r="AF13" s="660"/>
      <c r="AG13" s="660"/>
      <c r="AH13" s="660"/>
      <c r="AI13" s="660"/>
      <c r="AJ13" s="660"/>
      <c r="AK13" s="660"/>
      <c r="AL13" s="661" t="s">
        <v>129</v>
      </c>
      <c r="AM13" s="662"/>
      <c r="AN13" s="662"/>
      <c r="AO13" s="663"/>
      <c r="AP13" s="653" t="s">
        <v>258</v>
      </c>
      <c r="AQ13" s="654"/>
      <c r="AR13" s="654"/>
      <c r="AS13" s="654"/>
      <c r="AT13" s="654"/>
      <c r="AU13" s="654"/>
      <c r="AV13" s="654"/>
      <c r="AW13" s="654"/>
      <c r="AX13" s="654"/>
      <c r="AY13" s="654"/>
      <c r="AZ13" s="654"/>
      <c r="BA13" s="654"/>
      <c r="BB13" s="654"/>
      <c r="BC13" s="654"/>
      <c r="BD13" s="654"/>
      <c r="BE13" s="654"/>
      <c r="BF13" s="655"/>
      <c r="BG13" s="656">
        <v>318458</v>
      </c>
      <c r="BH13" s="657"/>
      <c r="BI13" s="657"/>
      <c r="BJ13" s="657"/>
      <c r="BK13" s="657"/>
      <c r="BL13" s="657"/>
      <c r="BM13" s="657"/>
      <c r="BN13" s="658"/>
      <c r="BO13" s="659">
        <v>47.1</v>
      </c>
      <c r="BP13" s="659"/>
      <c r="BQ13" s="659"/>
      <c r="BR13" s="659"/>
      <c r="BS13" s="660" t="s">
        <v>129</v>
      </c>
      <c r="BT13" s="660"/>
      <c r="BU13" s="660"/>
      <c r="BV13" s="660"/>
      <c r="BW13" s="660"/>
      <c r="BX13" s="660"/>
      <c r="BY13" s="660"/>
      <c r="BZ13" s="660"/>
      <c r="CA13" s="660"/>
      <c r="CB13" s="664"/>
      <c r="CD13" s="653" t="s">
        <v>259</v>
      </c>
      <c r="CE13" s="654"/>
      <c r="CF13" s="654"/>
      <c r="CG13" s="654"/>
      <c r="CH13" s="654"/>
      <c r="CI13" s="654"/>
      <c r="CJ13" s="654"/>
      <c r="CK13" s="654"/>
      <c r="CL13" s="654"/>
      <c r="CM13" s="654"/>
      <c r="CN13" s="654"/>
      <c r="CO13" s="654"/>
      <c r="CP13" s="654"/>
      <c r="CQ13" s="655"/>
      <c r="CR13" s="656">
        <v>809014</v>
      </c>
      <c r="CS13" s="657"/>
      <c r="CT13" s="657"/>
      <c r="CU13" s="657"/>
      <c r="CV13" s="657"/>
      <c r="CW13" s="657"/>
      <c r="CX13" s="657"/>
      <c r="CY13" s="658"/>
      <c r="CZ13" s="659">
        <v>14</v>
      </c>
      <c r="DA13" s="659"/>
      <c r="DB13" s="659"/>
      <c r="DC13" s="659"/>
      <c r="DD13" s="665">
        <v>452507</v>
      </c>
      <c r="DE13" s="657"/>
      <c r="DF13" s="657"/>
      <c r="DG13" s="657"/>
      <c r="DH13" s="657"/>
      <c r="DI13" s="657"/>
      <c r="DJ13" s="657"/>
      <c r="DK13" s="657"/>
      <c r="DL13" s="657"/>
      <c r="DM13" s="657"/>
      <c r="DN13" s="657"/>
      <c r="DO13" s="657"/>
      <c r="DP13" s="658"/>
      <c r="DQ13" s="665">
        <v>531984</v>
      </c>
      <c r="DR13" s="657"/>
      <c r="DS13" s="657"/>
      <c r="DT13" s="657"/>
      <c r="DU13" s="657"/>
      <c r="DV13" s="657"/>
      <c r="DW13" s="657"/>
      <c r="DX13" s="657"/>
      <c r="DY13" s="657"/>
      <c r="DZ13" s="657"/>
      <c r="EA13" s="657"/>
      <c r="EB13" s="657"/>
      <c r="EC13" s="666"/>
    </row>
    <row r="14" spans="2:143" ht="11.25" customHeight="1" x14ac:dyDescent="0.15">
      <c r="B14" s="653" t="s">
        <v>260</v>
      </c>
      <c r="C14" s="654"/>
      <c r="D14" s="654"/>
      <c r="E14" s="654"/>
      <c r="F14" s="654"/>
      <c r="G14" s="654"/>
      <c r="H14" s="654"/>
      <c r="I14" s="654"/>
      <c r="J14" s="654"/>
      <c r="K14" s="654"/>
      <c r="L14" s="654"/>
      <c r="M14" s="654"/>
      <c r="N14" s="654"/>
      <c r="O14" s="654"/>
      <c r="P14" s="654"/>
      <c r="Q14" s="655"/>
      <c r="R14" s="656" t="s">
        <v>129</v>
      </c>
      <c r="S14" s="657"/>
      <c r="T14" s="657"/>
      <c r="U14" s="657"/>
      <c r="V14" s="657"/>
      <c r="W14" s="657"/>
      <c r="X14" s="657"/>
      <c r="Y14" s="658"/>
      <c r="Z14" s="659" t="s">
        <v>129</v>
      </c>
      <c r="AA14" s="659"/>
      <c r="AB14" s="659"/>
      <c r="AC14" s="659"/>
      <c r="AD14" s="660" t="s">
        <v>129</v>
      </c>
      <c r="AE14" s="660"/>
      <c r="AF14" s="660"/>
      <c r="AG14" s="660"/>
      <c r="AH14" s="660"/>
      <c r="AI14" s="660"/>
      <c r="AJ14" s="660"/>
      <c r="AK14" s="660"/>
      <c r="AL14" s="661" t="s">
        <v>129</v>
      </c>
      <c r="AM14" s="662"/>
      <c r="AN14" s="662"/>
      <c r="AO14" s="663"/>
      <c r="AP14" s="653" t="s">
        <v>261</v>
      </c>
      <c r="AQ14" s="654"/>
      <c r="AR14" s="654"/>
      <c r="AS14" s="654"/>
      <c r="AT14" s="654"/>
      <c r="AU14" s="654"/>
      <c r="AV14" s="654"/>
      <c r="AW14" s="654"/>
      <c r="AX14" s="654"/>
      <c r="AY14" s="654"/>
      <c r="AZ14" s="654"/>
      <c r="BA14" s="654"/>
      <c r="BB14" s="654"/>
      <c r="BC14" s="654"/>
      <c r="BD14" s="654"/>
      <c r="BE14" s="654"/>
      <c r="BF14" s="655"/>
      <c r="BG14" s="656">
        <v>29251</v>
      </c>
      <c r="BH14" s="657"/>
      <c r="BI14" s="657"/>
      <c r="BJ14" s="657"/>
      <c r="BK14" s="657"/>
      <c r="BL14" s="657"/>
      <c r="BM14" s="657"/>
      <c r="BN14" s="658"/>
      <c r="BO14" s="659">
        <v>4.3</v>
      </c>
      <c r="BP14" s="659"/>
      <c r="BQ14" s="659"/>
      <c r="BR14" s="659"/>
      <c r="BS14" s="660" t="s">
        <v>129</v>
      </c>
      <c r="BT14" s="660"/>
      <c r="BU14" s="660"/>
      <c r="BV14" s="660"/>
      <c r="BW14" s="660"/>
      <c r="BX14" s="660"/>
      <c r="BY14" s="660"/>
      <c r="BZ14" s="660"/>
      <c r="CA14" s="660"/>
      <c r="CB14" s="664"/>
      <c r="CD14" s="653" t="s">
        <v>262</v>
      </c>
      <c r="CE14" s="654"/>
      <c r="CF14" s="654"/>
      <c r="CG14" s="654"/>
      <c r="CH14" s="654"/>
      <c r="CI14" s="654"/>
      <c r="CJ14" s="654"/>
      <c r="CK14" s="654"/>
      <c r="CL14" s="654"/>
      <c r="CM14" s="654"/>
      <c r="CN14" s="654"/>
      <c r="CO14" s="654"/>
      <c r="CP14" s="654"/>
      <c r="CQ14" s="655"/>
      <c r="CR14" s="656">
        <v>232167</v>
      </c>
      <c r="CS14" s="657"/>
      <c r="CT14" s="657"/>
      <c r="CU14" s="657"/>
      <c r="CV14" s="657"/>
      <c r="CW14" s="657"/>
      <c r="CX14" s="657"/>
      <c r="CY14" s="658"/>
      <c r="CZ14" s="659">
        <v>4</v>
      </c>
      <c r="DA14" s="659"/>
      <c r="DB14" s="659"/>
      <c r="DC14" s="659"/>
      <c r="DD14" s="665">
        <v>386</v>
      </c>
      <c r="DE14" s="657"/>
      <c r="DF14" s="657"/>
      <c r="DG14" s="657"/>
      <c r="DH14" s="657"/>
      <c r="DI14" s="657"/>
      <c r="DJ14" s="657"/>
      <c r="DK14" s="657"/>
      <c r="DL14" s="657"/>
      <c r="DM14" s="657"/>
      <c r="DN14" s="657"/>
      <c r="DO14" s="657"/>
      <c r="DP14" s="658"/>
      <c r="DQ14" s="665">
        <v>182029</v>
      </c>
      <c r="DR14" s="657"/>
      <c r="DS14" s="657"/>
      <c r="DT14" s="657"/>
      <c r="DU14" s="657"/>
      <c r="DV14" s="657"/>
      <c r="DW14" s="657"/>
      <c r="DX14" s="657"/>
      <c r="DY14" s="657"/>
      <c r="DZ14" s="657"/>
      <c r="EA14" s="657"/>
      <c r="EB14" s="657"/>
      <c r="EC14" s="666"/>
    </row>
    <row r="15" spans="2:143" ht="11.25" customHeight="1" x14ac:dyDescent="0.15">
      <c r="B15" s="653" t="s">
        <v>263</v>
      </c>
      <c r="C15" s="654"/>
      <c r="D15" s="654"/>
      <c r="E15" s="654"/>
      <c r="F15" s="654"/>
      <c r="G15" s="654"/>
      <c r="H15" s="654"/>
      <c r="I15" s="654"/>
      <c r="J15" s="654"/>
      <c r="K15" s="654"/>
      <c r="L15" s="654"/>
      <c r="M15" s="654"/>
      <c r="N15" s="654"/>
      <c r="O15" s="654"/>
      <c r="P15" s="654"/>
      <c r="Q15" s="655"/>
      <c r="R15" s="656" t="s">
        <v>129</v>
      </c>
      <c r="S15" s="657"/>
      <c r="T15" s="657"/>
      <c r="U15" s="657"/>
      <c r="V15" s="657"/>
      <c r="W15" s="657"/>
      <c r="X15" s="657"/>
      <c r="Y15" s="658"/>
      <c r="Z15" s="659" t="s">
        <v>129</v>
      </c>
      <c r="AA15" s="659"/>
      <c r="AB15" s="659"/>
      <c r="AC15" s="659"/>
      <c r="AD15" s="660" t="s">
        <v>129</v>
      </c>
      <c r="AE15" s="660"/>
      <c r="AF15" s="660"/>
      <c r="AG15" s="660"/>
      <c r="AH15" s="660"/>
      <c r="AI15" s="660"/>
      <c r="AJ15" s="660"/>
      <c r="AK15" s="660"/>
      <c r="AL15" s="661" t="s">
        <v>129</v>
      </c>
      <c r="AM15" s="662"/>
      <c r="AN15" s="662"/>
      <c r="AO15" s="663"/>
      <c r="AP15" s="653" t="s">
        <v>264</v>
      </c>
      <c r="AQ15" s="654"/>
      <c r="AR15" s="654"/>
      <c r="AS15" s="654"/>
      <c r="AT15" s="654"/>
      <c r="AU15" s="654"/>
      <c r="AV15" s="654"/>
      <c r="AW15" s="654"/>
      <c r="AX15" s="654"/>
      <c r="AY15" s="654"/>
      <c r="AZ15" s="654"/>
      <c r="BA15" s="654"/>
      <c r="BB15" s="654"/>
      <c r="BC15" s="654"/>
      <c r="BD15" s="654"/>
      <c r="BE15" s="654"/>
      <c r="BF15" s="655"/>
      <c r="BG15" s="656">
        <v>33798</v>
      </c>
      <c r="BH15" s="657"/>
      <c r="BI15" s="657"/>
      <c r="BJ15" s="657"/>
      <c r="BK15" s="657"/>
      <c r="BL15" s="657"/>
      <c r="BM15" s="657"/>
      <c r="BN15" s="658"/>
      <c r="BO15" s="659">
        <v>5</v>
      </c>
      <c r="BP15" s="659"/>
      <c r="BQ15" s="659"/>
      <c r="BR15" s="659"/>
      <c r="BS15" s="660" t="s">
        <v>129</v>
      </c>
      <c r="BT15" s="660"/>
      <c r="BU15" s="660"/>
      <c r="BV15" s="660"/>
      <c r="BW15" s="660"/>
      <c r="BX15" s="660"/>
      <c r="BY15" s="660"/>
      <c r="BZ15" s="660"/>
      <c r="CA15" s="660"/>
      <c r="CB15" s="664"/>
      <c r="CD15" s="653" t="s">
        <v>265</v>
      </c>
      <c r="CE15" s="654"/>
      <c r="CF15" s="654"/>
      <c r="CG15" s="654"/>
      <c r="CH15" s="654"/>
      <c r="CI15" s="654"/>
      <c r="CJ15" s="654"/>
      <c r="CK15" s="654"/>
      <c r="CL15" s="654"/>
      <c r="CM15" s="654"/>
      <c r="CN15" s="654"/>
      <c r="CO15" s="654"/>
      <c r="CP15" s="654"/>
      <c r="CQ15" s="655"/>
      <c r="CR15" s="656">
        <v>506408</v>
      </c>
      <c r="CS15" s="657"/>
      <c r="CT15" s="657"/>
      <c r="CU15" s="657"/>
      <c r="CV15" s="657"/>
      <c r="CW15" s="657"/>
      <c r="CX15" s="657"/>
      <c r="CY15" s="658"/>
      <c r="CZ15" s="659">
        <v>8.6999999999999993</v>
      </c>
      <c r="DA15" s="659"/>
      <c r="DB15" s="659"/>
      <c r="DC15" s="659"/>
      <c r="DD15" s="665">
        <v>60747</v>
      </c>
      <c r="DE15" s="657"/>
      <c r="DF15" s="657"/>
      <c r="DG15" s="657"/>
      <c r="DH15" s="657"/>
      <c r="DI15" s="657"/>
      <c r="DJ15" s="657"/>
      <c r="DK15" s="657"/>
      <c r="DL15" s="657"/>
      <c r="DM15" s="657"/>
      <c r="DN15" s="657"/>
      <c r="DO15" s="657"/>
      <c r="DP15" s="658"/>
      <c r="DQ15" s="665">
        <v>368166</v>
      </c>
      <c r="DR15" s="657"/>
      <c r="DS15" s="657"/>
      <c r="DT15" s="657"/>
      <c r="DU15" s="657"/>
      <c r="DV15" s="657"/>
      <c r="DW15" s="657"/>
      <c r="DX15" s="657"/>
      <c r="DY15" s="657"/>
      <c r="DZ15" s="657"/>
      <c r="EA15" s="657"/>
      <c r="EB15" s="657"/>
      <c r="EC15" s="666"/>
    </row>
    <row r="16" spans="2:143" ht="11.25" customHeight="1" x14ac:dyDescent="0.15">
      <c r="B16" s="653" t="s">
        <v>266</v>
      </c>
      <c r="C16" s="654"/>
      <c r="D16" s="654"/>
      <c r="E16" s="654"/>
      <c r="F16" s="654"/>
      <c r="G16" s="654"/>
      <c r="H16" s="654"/>
      <c r="I16" s="654"/>
      <c r="J16" s="654"/>
      <c r="K16" s="654"/>
      <c r="L16" s="654"/>
      <c r="M16" s="654"/>
      <c r="N16" s="654"/>
      <c r="O16" s="654"/>
      <c r="P16" s="654"/>
      <c r="Q16" s="655"/>
      <c r="R16" s="656">
        <v>4321</v>
      </c>
      <c r="S16" s="657"/>
      <c r="T16" s="657"/>
      <c r="U16" s="657"/>
      <c r="V16" s="657"/>
      <c r="W16" s="657"/>
      <c r="X16" s="657"/>
      <c r="Y16" s="658"/>
      <c r="Z16" s="659">
        <v>0.1</v>
      </c>
      <c r="AA16" s="659"/>
      <c r="AB16" s="659"/>
      <c r="AC16" s="659"/>
      <c r="AD16" s="660">
        <v>4321</v>
      </c>
      <c r="AE16" s="660"/>
      <c r="AF16" s="660"/>
      <c r="AG16" s="660"/>
      <c r="AH16" s="660"/>
      <c r="AI16" s="660"/>
      <c r="AJ16" s="660"/>
      <c r="AK16" s="660"/>
      <c r="AL16" s="661">
        <v>0.1</v>
      </c>
      <c r="AM16" s="662"/>
      <c r="AN16" s="662"/>
      <c r="AO16" s="663"/>
      <c r="AP16" s="653" t="s">
        <v>267</v>
      </c>
      <c r="AQ16" s="654"/>
      <c r="AR16" s="654"/>
      <c r="AS16" s="654"/>
      <c r="AT16" s="654"/>
      <c r="AU16" s="654"/>
      <c r="AV16" s="654"/>
      <c r="AW16" s="654"/>
      <c r="AX16" s="654"/>
      <c r="AY16" s="654"/>
      <c r="AZ16" s="654"/>
      <c r="BA16" s="654"/>
      <c r="BB16" s="654"/>
      <c r="BC16" s="654"/>
      <c r="BD16" s="654"/>
      <c r="BE16" s="654"/>
      <c r="BF16" s="655"/>
      <c r="BG16" s="656" t="s">
        <v>129</v>
      </c>
      <c r="BH16" s="657"/>
      <c r="BI16" s="657"/>
      <c r="BJ16" s="657"/>
      <c r="BK16" s="657"/>
      <c r="BL16" s="657"/>
      <c r="BM16" s="657"/>
      <c r="BN16" s="658"/>
      <c r="BO16" s="659" t="s">
        <v>129</v>
      </c>
      <c r="BP16" s="659"/>
      <c r="BQ16" s="659"/>
      <c r="BR16" s="659"/>
      <c r="BS16" s="660" t="s">
        <v>129</v>
      </c>
      <c r="BT16" s="660"/>
      <c r="BU16" s="660"/>
      <c r="BV16" s="660"/>
      <c r="BW16" s="660"/>
      <c r="BX16" s="660"/>
      <c r="BY16" s="660"/>
      <c r="BZ16" s="660"/>
      <c r="CA16" s="660"/>
      <c r="CB16" s="664"/>
      <c r="CD16" s="653" t="s">
        <v>268</v>
      </c>
      <c r="CE16" s="654"/>
      <c r="CF16" s="654"/>
      <c r="CG16" s="654"/>
      <c r="CH16" s="654"/>
      <c r="CI16" s="654"/>
      <c r="CJ16" s="654"/>
      <c r="CK16" s="654"/>
      <c r="CL16" s="654"/>
      <c r="CM16" s="654"/>
      <c r="CN16" s="654"/>
      <c r="CO16" s="654"/>
      <c r="CP16" s="654"/>
      <c r="CQ16" s="655"/>
      <c r="CR16" s="656">
        <v>74039</v>
      </c>
      <c r="CS16" s="657"/>
      <c r="CT16" s="657"/>
      <c r="CU16" s="657"/>
      <c r="CV16" s="657"/>
      <c r="CW16" s="657"/>
      <c r="CX16" s="657"/>
      <c r="CY16" s="658"/>
      <c r="CZ16" s="659">
        <v>1.3</v>
      </c>
      <c r="DA16" s="659"/>
      <c r="DB16" s="659"/>
      <c r="DC16" s="659"/>
      <c r="DD16" s="665" t="s">
        <v>129</v>
      </c>
      <c r="DE16" s="657"/>
      <c r="DF16" s="657"/>
      <c r="DG16" s="657"/>
      <c r="DH16" s="657"/>
      <c r="DI16" s="657"/>
      <c r="DJ16" s="657"/>
      <c r="DK16" s="657"/>
      <c r="DL16" s="657"/>
      <c r="DM16" s="657"/>
      <c r="DN16" s="657"/>
      <c r="DO16" s="657"/>
      <c r="DP16" s="658"/>
      <c r="DQ16" s="665">
        <v>27111</v>
      </c>
      <c r="DR16" s="657"/>
      <c r="DS16" s="657"/>
      <c r="DT16" s="657"/>
      <c r="DU16" s="657"/>
      <c r="DV16" s="657"/>
      <c r="DW16" s="657"/>
      <c r="DX16" s="657"/>
      <c r="DY16" s="657"/>
      <c r="DZ16" s="657"/>
      <c r="EA16" s="657"/>
      <c r="EB16" s="657"/>
      <c r="EC16" s="666"/>
    </row>
    <row r="17" spans="2:133" ht="11.25" customHeight="1" x14ac:dyDescent="0.15">
      <c r="B17" s="653" t="s">
        <v>269</v>
      </c>
      <c r="C17" s="654"/>
      <c r="D17" s="654"/>
      <c r="E17" s="654"/>
      <c r="F17" s="654"/>
      <c r="G17" s="654"/>
      <c r="H17" s="654"/>
      <c r="I17" s="654"/>
      <c r="J17" s="654"/>
      <c r="K17" s="654"/>
      <c r="L17" s="654"/>
      <c r="M17" s="654"/>
      <c r="N17" s="654"/>
      <c r="O17" s="654"/>
      <c r="P17" s="654"/>
      <c r="Q17" s="655"/>
      <c r="R17" s="656">
        <v>9986</v>
      </c>
      <c r="S17" s="657"/>
      <c r="T17" s="657"/>
      <c r="U17" s="657"/>
      <c r="V17" s="657"/>
      <c r="W17" s="657"/>
      <c r="X17" s="657"/>
      <c r="Y17" s="658"/>
      <c r="Z17" s="659">
        <v>0.2</v>
      </c>
      <c r="AA17" s="659"/>
      <c r="AB17" s="659"/>
      <c r="AC17" s="659"/>
      <c r="AD17" s="660">
        <v>9986</v>
      </c>
      <c r="AE17" s="660"/>
      <c r="AF17" s="660"/>
      <c r="AG17" s="660"/>
      <c r="AH17" s="660"/>
      <c r="AI17" s="660"/>
      <c r="AJ17" s="660"/>
      <c r="AK17" s="660"/>
      <c r="AL17" s="661">
        <v>0.3</v>
      </c>
      <c r="AM17" s="662"/>
      <c r="AN17" s="662"/>
      <c r="AO17" s="663"/>
      <c r="AP17" s="653" t="s">
        <v>270</v>
      </c>
      <c r="AQ17" s="654"/>
      <c r="AR17" s="654"/>
      <c r="AS17" s="654"/>
      <c r="AT17" s="654"/>
      <c r="AU17" s="654"/>
      <c r="AV17" s="654"/>
      <c r="AW17" s="654"/>
      <c r="AX17" s="654"/>
      <c r="AY17" s="654"/>
      <c r="AZ17" s="654"/>
      <c r="BA17" s="654"/>
      <c r="BB17" s="654"/>
      <c r="BC17" s="654"/>
      <c r="BD17" s="654"/>
      <c r="BE17" s="654"/>
      <c r="BF17" s="655"/>
      <c r="BG17" s="656" t="s">
        <v>129</v>
      </c>
      <c r="BH17" s="657"/>
      <c r="BI17" s="657"/>
      <c r="BJ17" s="657"/>
      <c r="BK17" s="657"/>
      <c r="BL17" s="657"/>
      <c r="BM17" s="657"/>
      <c r="BN17" s="658"/>
      <c r="BO17" s="659" t="s">
        <v>129</v>
      </c>
      <c r="BP17" s="659"/>
      <c r="BQ17" s="659"/>
      <c r="BR17" s="659"/>
      <c r="BS17" s="660" t="s">
        <v>129</v>
      </c>
      <c r="BT17" s="660"/>
      <c r="BU17" s="660"/>
      <c r="BV17" s="660"/>
      <c r="BW17" s="660"/>
      <c r="BX17" s="660"/>
      <c r="BY17" s="660"/>
      <c r="BZ17" s="660"/>
      <c r="CA17" s="660"/>
      <c r="CB17" s="664"/>
      <c r="CD17" s="653" t="s">
        <v>271</v>
      </c>
      <c r="CE17" s="654"/>
      <c r="CF17" s="654"/>
      <c r="CG17" s="654"/>
      <c r="CH17" s="654"/>
      <c r="CI17" s="654"/>
      <c r="CJ17" s="654"/>
      <c r="CK17" s="654"/>
      <c r="CL17" s="654"/>
      <c r="CM17" s="654"/>
      <c r="CN17" s="654"/>
      <c r="CO17" s="654"/>
      <c r="CP17" s="654"/>
      <c r="CQ17" s="655"/>
      <c r="CR17" s="656">
        <v>393961</v>
      </c>
      <c r="CS17" s="657"/>
      <c r="CT17" s="657"/>
      <c r="CU17" s="657"/>
      <c r="CV17" s="657"/>
      <c r="CW17" s="657"/>
      <c r="CX17" s="657"/>
      <c r="CY17" s="658"/>
      <c r="CZ17" s="659">
        <v>6.8</v>
      </c>
      <c r="DA17" s="659"/>
      <c r="DB17" s="659"/>
      <c r="DC17" s="659"/>
      <c r="DD17" s="665" t="s">
        <v>129</v>
      </c>
      <c r="DE17" s="657"/>
      <c r="DF17" s="657"/>
      <c r="DG17" s="657"/>
      <c r="DH17" s="657"/>
      <c r="DI17" s="657"/>
      <c r="DJ17" s="657"/>
      <c r="DK17" s="657"/>
      <c r="DL17" s="657"/>
      <c r="DM17" s="657"/>
      <c r="DN17" s="657"/>
      <c r="DO17" s="657"/>
      <c r="DP17" s="658"/>
      <c r="DQ17" s="665">
        <v>393961</v>
      </c>
      <c r="DR17" s="657"/>
      <c r="DS17" s="657"/>
      <c r="DT17" s="657"/>
      <c r="DU17" s="657"/>
      <c r="DV17" s="657"/>
      <c r="DW17" s="657"/>
      <c r="DX17" s="657"/>
      <c r="DY17" s="657"/>
      <c r="DZ17" s="657"/>
      <c r="EA17" s="657"/>
      <c r="EB17" s="657"/>
      <c r="EC17" s="666"/>
    </row>
    <row r="18" spans="2:133" ht="11.25" customHeight="1" x14ac:dyDescent="0.15">
      <c r="B18" s="653" t="s">
        <v>272</v>
      </c>
      <c r="C18" s="654"/>
      <c r="D18" s="654"/>
      <c r="E18" s="654"/>
      <c r="F18" s="654"/>
      <c r="G18" s="654"/>
      <c r="H18" s="654"/>
      <c r="I18" s="654"/>
      <c r="J18" s="654"/>
      <c r="K18" s="654"/>
      <c r="L18" s="654"/>
      <c r="M18" s="654"/>
      <c r="N18" s="654"/>
      <c r="O18" s="654"/>
      <c r="P18" s="654"/>
      <c r="Q18" s="655"/>
      <c r="R18" s="656">
        <v>69425</v>
      </c>
      <c r="S18" s="657"/>
      <c r="T18" s="657"/>
      <c r="U18" s="657"/>
      <c r="V18" s="657"/>
      <c r="W18" s="657"/>
      <c r="X18" s="657"/>
      <c r="Y18" s="658"/>
      <c r="Z18" s="659">
        <v>1.1000000000000001</v>
      </c>
      <c r="AA18" s="659"/>
      <c r="AB18" s="659"/>
      <c r="AC18" s="659"/>
      <c r="AD18" s="660">
        <v>69425</v>
      </c>
      <c r="AE18" s="660"/>
      <c r="AF18" s="660"/>
      <c r="AG18" s="660"/>
      <c r="AH18" s="660"/>
      <c r="AI18" s="660"/>
      <c r="AJ18" s="660"/>
      <c r="AK18" s="660"/>
      <c r="AL18" s="661">
        <v>1.8999999761581421</v>
      </c>
      <c r="AM18" s="662"/>
      <c r="AN18" s="662"/>
      <c r="AO18" s="663"/>
      <c r="AP18" s="653" t="s">
        <v>273</v>
      </c>
      <c r="AQ18" s="654"/>
      <c r="AR18" s="654"/>
      <c r="AS18" s="654"/>
      <c r="AT18" s="654"/>
      <c r="AU18" s="654"/>
      <c r="AV18" s="654"/>
      <c r="AW18" s="654"/>
      <c r="AX18" s="654"/>
      <c r="AY18" s="654"/>
      <c r="AZ18" s="654"/>
      <c r="BA18" s="654"/>
      <c r="BB18" s="654"/>
      <c r="BC18" s="654"/>
      <c r="BD18" s="654"/>
      <c r="BE18" s="654"/>
      <c r="BF18" s="655"/>
      <c r="BG18" s="656" t="s">
        <v>129</v>
      </c>
      <c r="BH18" s="657"/>
      <c r="BI18" s="657"/>
      <c r="BJ18" s="657"/>
      <c r="BK18" s="657"/>
      <c r="BL18" s="657"/>
      <c r="BM18" s="657"/>
      <c r="BN18" s="658"/>
      <c r="BO18" s="659" t="s">
        <v>129</v>
      </c>
      <c r="BP18" s="659"/>
      <c r="BQ18" s="659"/>
      <c r="BR18" s="659"/>
      <c r="BS18" s="660" t="s">
        <v>129</v>
      </c>
      <c r="BT18" s="660"/>
      <c r="BU18" s="660"/>
      <c r="BV18" s="660"/>
      <c r="BW18" s="660"/>
      <c r="BX18" s="660"/>
      <c r="BY18" s="660"/>
      <c r="BZ18" s="660"/>
      <c r="CA18" s="660"/>
      <c r="CB18" s="664"/>
      <c r="CD18" s="653" t="s">
        <v>274</v>
      </c>
      <c r="CE18" s="654"/>
      <c r="CF18" s="654"/>
      <c r="CG18" s="654"/>
      <c r="CH18" s="654"/>
      <c r="CI18" s="654"/>
      <c r="CJ18" s="654"/>
      <c r="CK18" s="654"/>
      <c r="CL18" s="654"/>
      <c r="CM18" s="654"/>
      <c r="CN18" s="654"/>
      <c r="CO18" s="654"/>
      <c r="CP18" s="654"/>
      <c r="CQ18" s="655"/>
      <c r="CR18" s="656" t="s">
        <v>129</v>
      </c>
      <c r="CS18" s="657"/>
      <c r="CT18" s="657"/>
      <c r="CU18" s="657"/>
      <c r="CV18" s="657"/>
      <c r="CW18" s="657"/>
      <c r="CX18" s="657"/>
      <c r="CY18" s="658"/>
      <c r="CZ18" s="659" t="s">
        <v>129</v>
      </c>
      <c r="DA18" s="659"/>
      <c r="DB18" s="659"/>
      <c r="DC18" s="659"/>
      <c r="DD18" s="665" t="s">
        <v>129</v>
      </c>
      <c r="DE18" s="657"/>
      <c r="DF18" s="657"/>
      <c r="DG18" s="657"/>
      <c r="DH18" s="657"/>
      <c r="DI18" s="657"/>
      <c r="DJ18" s="657"/>
      <c r="DK18" s="657"/>
      <c r="DL18" s="657"/>
      <c r="DM18" s="657"/>
      <c r="DN18" s="657"/>
      <c r="DO18" s="657"/>
      <c r="DP18" s="658"/>
      <c r="DQ18" s="665" t="s">
        <v>129</v>
      </c>
      <c r="DR18" s="657"/>
      <c r="DS18" s="657"/>
      <c r="DT18" s="657"/>
      <c r="DU18" s="657"/>
      <c r="DV18" s="657"/>
      <c r="DW18" s="657"/>
      <c r="DX18" s="657"/>
      <c r="DY18" s="657"/>
      <c r="DZ18" s="657"/>
      <c r="EA18" s="657"/>
      <c r="EB18" s="657"/>
      <c r="EC18" s="666"/>
    </row>
    <row r="19" spans="2:133" ht="11.25" customHeight="1" x14ac:dyDescent="0.15">
      <c r="B19" s="653" t="s">
        <v>275</v>
      </c>
      <c r="C19" s="654"/>
      <c r="D19" s="654"/>
      <c r="E19" s="654"/>
      <c r="F19" s="654"/>
      <c r="G19" s="654"/>
      <c r="H19" s="654"/>
      <c r="I19" s="654"/>
      <c r="J19" s="654"/>
      <c r="K19" s="654"/>
      <c r="L19" s="654"/>
      <c r="M19" s="654"/>
      <c r="N19" s="654"/>
      <c r="O19" s="654"/>
      <c r="P19" s="654"/>
      <c r="Q19" s="655"/>
      <c r="R19" s="656">
        <v>3666</v>
      </c>
      <c r="S19" s="657"/>
      <c r="T19" s="657"/>
      <c r="U19" s="657"/>
      <c r="V19" s="657"/>
      <c r="W19" s="657"/>
      <c r="X19" s="657"/>
      <c r="Y19" s="658"/>
      <c r="Z19" s="659">
        <v>0.1</v>
      </c>
      <c r="AA19" s="659"/>
      <c r="AB19" s="659"/>
      <c r="AC19" s="659"/>
      <c r="AD19" s="660">
        <v>3666</v>
      </c>
      <c r="AE19" s="660"/>
      <c r="AF19" s="660"/>
      <c r="AG19" s="660"/>
      <c r="AH19" s="660"/>
      <c r="AI19" s="660"/>
      <c r="AJ19" s="660"/>
      <c r="AK19" s="660"/>
      <c r="AL19" s="661">
        <v>0.1</v>
      </c>
      <c r="AM19" s="662"/>
      <c r="AN19" s="662"/>
      <c r="AO19" s="663"/>
      <c r="AP19" s="653" t="s">
        <v>276</v>
      </c>
      <c r="AQ19" s="654"/>
      <c r="AR19" s="654"/>
      <c r="AS19" s="654"/>
      <c r="AT19" s="654"/>
      <c r="AU19" s="654"/>
      <c r="AV19" s="654"/>
      <c r="AW19" s="654"/>
      <c r="AX19" s="654"/>
      <c r="AY19" s="654"/>
      <c r="AZ19" s="654"/>
      <c r="BA19" s="654"/>
      <c r="BB19" s="654"/>
      <c r="BC19" s="654"/>
      <c r="BD19" s="654"/>
      <c r="BE19" s="654"/>
      <c r="BF19" s="655"/>
      <c r="BG19" s="656">
        <v>28046</v>
      </c>
      <c r="BH19" s="657"/>
      <c r="BI19" s="657"/>
      <c r="BJ19" s="657"/>
      <c r="BK19" s="657"/>
      <c r="BL19" s="657"/>
      <c r="BM19" s="657"/>
      <c r="BN19" s="658"/>
      <c r="BO19" s="659">
        <v>4.2</v>
      </c>
      <c r="BP19" s="659"/>
      <c r="BQ19" s="659"/>
      <c r="BR19" s="659"/>
      <c r="BS19" s="660" t="s">
        <v>129</v>
      </c>
      <c r="BT19" s="660"/>
      <c r="BU19" s="660"/>
      <c r="BV19" s="660"/>
      <c r="BW19" s="660"/>
      <c r="BX19" s="660"/>
      <c r="BY19" s="660"/>
      <c r="BZ19" s="660"/>
      <c r="CA19" s="660"/>
      <c r="CB19" s="664"/>
      <c r="CD19" s="653" t="s">
        <v>277</v>
      </c>
      <c r="CE19" s="654"/>
      <c r="CF19" s="654"/>
      <c r="CG19" s="654"/>
      <c r="CH19" s="654"/>
      <c r="CI19" s="654"/>
      <c r="CJ19" s="654"/>
      <c r="CK19" s="654"/>
      <c r="CL19" s="654"/>
      <c r="CM19" s="654"/>
      <c r="CN19" s="654"/>
      <c r="CO19" s="654"/>
      <c r="CP19" s="654"/>
      <c r="CQ19" s="655"/>
      <c r="CR19" s="656" t="s">
        <v>129</v>
      </c>
      <c r="CS19" s="657"/>
      <c r="CT19" s="657"/>
      <c r="CU19" s="657"/>
      <c r="CV19" s="657"/>
      <c r="CW19" s="657"/>
      <c r="CX19" s="657"/>
      <c r="CY19" s="658"/>
      <c r="CZ19" s="659" t="s">
        <v>129</v>
      </c>
      <c r="DA19" s="659"/>
      <c r="DB19" s="659"/>
      <c r="DC19" s="659"/>
      <c r="DD19" s="665" t="s">
        <v>129</v>
      </c>
      <c r="DE19" s="657"/>
      <c r="DF19" s="657"/>
      <c r="DG19" s="657"/>
      <c r="DH19" s="657"/>
      <c r="DI19" s="657"/>
      <c r="DJ19" s="657"/>
      <c r="DK19" s="657"/>
      <c r="DL19" s="657"/>
      <c r="DM19" s="657"/>
      <c r="DN19" s="657"/>
      <c r="DO19" s="657"/>
      <c r="DP19" s="658"/>
      <c r="DQ19" s="665" t="s">
        <v>129</v>
      </c>
      <c r="DR19" s="657"/>
      <c r="DS19" s="657"/>
      <c r="DT19" s="657"/>
      <c r="DU19" s="657"/>
      <c r="DV19" s="657"/>
      <c r="DW19" s="657"/>
      <c r="DX19" s="657"/>
      <c r="DY19" s="657"/>
      <c r="DZ19" s="657"/>
      <c r="EA19" s="657"/>
      <c r="EB19" s="657"/>
      <c r="EC19" s="666"/>
    </row>
    <row r="20" spans="2:133" ht="11.25" customHeight="1" x14ac:dyDescent="0.15">
      <c r="B20" s="653" t="s">
        <v>278</v>
      </c>
      <c r="C20" s="654"/>
      <c r="D20" s="654"/>
      <c r="E20" s="654"/>
      <c r="F20" s="654"/>
      <c r="G20" s="654"/>
      <c r="H20" s="654"/>
      <c r="I20" s="654"/>
      <c r="J20" s="654"/>
      <c r="K20" s="654"/>
      <c r="L20" s="654"/>
      <c r="M20" s="654"/>
      <c r="N20" s="654"/>
      <c r="O20" s="654"/>
      <c r="P20" s="654"/>
      <c r="Q20" s="655"/>
      <c r="R20" s="656">
        <v>1260</v>
      </c>
      <c r="S20" s="657"/>
      <c r="T20" s="657"/>
      <c r="U20" s="657"/>
      <c r="V20" s="657"/>
      <c r="W20" s="657"/>
      <c r="X20" s="657"/>
      <c r="Y20" s="658"/>
      <c r="Z20" s="659">
        <v>0</v>
      </c>
      <c r="AA20" s="659"/>
      <c r="AB20" s="659"/>
      <c r="AC20" s="659"/>
      <c r="AD20" s="660">
        <v>1260</v>
      </c>
      <c r="AE20" s="660"/>
      <c r="AF20" s="660"/>
      <c r="AG20" s="660"/>
      <c r="AH20" s="660"/>
      <c r="AI20" s="660"/>
      <c r="AJ20" s="660"/>
      <c r="AK20" s="660"/>
      <c r="AL20" s="661">
        <v>0</v>
      </c>
      <c r="AM20" s="662"/>
      <c r="AN20" s="662"/>
      <c r="AO20" s="663"/>
      <c r="AP20" s="653" t="s">
        <v>279</v>
      </c>
      <c r="AQ20" s="654"/>
      <c r="AR20" s="654"/>
      <c r="AS20" s="654"/>
      <c r="AT20" s="654"/>
      <c r="AU20" s="654"/>
      <c r="AV20" s="654"/>
      <c r="AW20" s="654"/>
      <c r="AX20" s="654"/>
      <c r="AY20" s="654"/>
      <c r="AZ20" s="654"/>
      <c r="BA20" s="654"/>
      <c r="BB20" s="654"/>
      <c r="BC20" s="654"/>
      <c r="BD20" s="654"/>
      <c r="BE20" s="654"/>
      <c r="BF20" s="655"/>
      <c r="BG20" s="656">
        <v>28046</v>
      </c>
      <c r="BH20" s="657"/>
      <c r="BI20" s="657"/>
      <c r="BJ20" s="657"/>
      <c r="BK20" s="657"/>
      <c r="BL20" s="657"/>
      <c r="BM20" s="657"/>
      <c r="BN20" s="658"/>
      <c r="BO20" s="659">
        <v>4.2</v>
      </c>
      <c r="BP20" s="659"/>
      <c r="BQ20" s="659"/>
      <c r="BR20" s="659"/>
      <c r="BS20" s="660" t="s">
        <v>129</v>
      </c>
      <c r="BT20" s="660"/>
      <c r="BU20" s="660"/>
      <c r="BV20" s="660"/>
      <c r="BW20" s="660"/>
      <c r="BX20" s="660"/>
      <c r="BY20" s="660"/>
      <c r="BZ20" s="660"/>
      <c r="CA20" s="660"/>
      <c r="CB20" s="664"/>
      <c r="CD20" s="653" t="s">
        <v>280</v>
      </c>
      <c r="CE20" s="654"/>
      <c r="CF20" s="654"/>
      <c r="CG20" s="654"/>
      <c r="CH20" s="654"/>
      <c r="CI20" s="654"/>
      <c r="CJ20" s="654"/>
      <c r="CK20" s="654"/>
      <c r="CL20" s="654"/>
      <c r="CM20" s="654"/>
      <c r="CN20" s="654"/>
      <c r="CO20" s="654"/>
      <c r="CP20" s="654"/>
      <c r="CQ20" s="655"/>
      <c r="CR20" s="656">
        <v>5792101</v>
      </c>
      <c r="CS20" s="657"/>
      <c r="CT20" s="657"/>
      <c r="CU20" s="657"/>
      <c r="CV20" s="657"/>
      <c r="CW20" s="657"/>
      <c r="CX20" s="657"/>
      <c r="CY20" s="658"/>
      <c r="CZ20" s="659">
        <v>100</v>
      </c>
      <c r="DA20" s="659"/>
      <c r="DB20" s="659"/>
      <c r="DC20" s="659"/>
      <c r="DD20" s="665">
        <v>877016</v>
      </c>
      <c r="DE20" s="657"/>
      <c r="DF20" s="657"/>
      <c r="DG20" s="657"/>
      <c r="DH20" s="657"/>
      <c r="DI20" s="657"/>
      <c r="DJ20" s="657"/>
      <c r="DK20" s="657"/>
      <c r="DL20" s="657"/>
      <c r="DM20" s="657"/>
      <c r="DN20" s="657"/>
      <c r="DO20" s="657"/>
      <c r="DP20" s="658"/>
      <c r="DQ20" s="665">
        <v>4029990</v>
      </c>
      <c r="DR20" s="657"/>
      <c r="DS20" s="657"/>
      <c r="DT20" s="657"/>
      <c r="DU20" s="657"/>
      <c r="DV20" s="657"/>
      <c r="DW20" s="657"/>
      <c r="DX20" s="657"/>
      <c r="DY20" s="657"/>
      <c r="DZ20" s="657"/>
      <c r="EA20" s="657"/>
      <c r="EB20" s="657"/>
      <c r="EC20" s="666"/>
    </row>
    <row r="21" spans="2:133" ht="11.25" customHeight="1" x14ac:dyDescent="0.15">
      <c r="B21" s="653" t="s">
        <v>281</v>
      </c>
      <c r="C21" s="654"/>
      <c r="D21" s="654"/>
      <c r="E21" s="654"/>
      <c r="F21" s="654"/>
      <c r="G21" s="654"/>
      <c r="H21" s="654"/>
      <c r="I21" s="654"/>
      <c r="J21" s="654"/>
      <c r="K21" s="654"/>
      <c r="L21" s="654"/>
      <c r="M21" s="654"/>
      <c r="N21" s="654"/>
      <c r="O21" s="654"/>
      <c r="P21" s="654"/>
      <c r="Q21" s="655"/>
      <c r="R21" s="656">
        <v>572</v>
      </c>
      <c r="S21" s="657"/>
      <c r="T21" s="657"/>
      <c r="U21" s="657"/>
      <c r="V21" s="657"/>
      <c r="W21" s="657"/>
      <c r="X21" s="657"/>
      <c r="Y21" s="658"/>
      <c r="Z21" s="659">
        <v>0</v>
      </c>
      <c r="AA21" s="659"/>
      <c r="AB21" s="659"/>
      <c r="AC21" s="659"/>
      <c r="AD21" s="660">
        <v>572</v>
      </c>
      <c r="AE21" s="660"/>
      <c r="AF21" s="660"/>
      <c r="AG21" s="660"/>
      <c r="AH21" s="660"/>
      <c r="AI21" s="660"/>
      <c r="AJ21" s="660"/>
      <c r="AK21" s="660"/>
      <c r="AL21" s="661">
        <v>0</v>
      </c>
      <c r="AM21" s="662"/>
      <c r="AN21" s="662"/>
      <c r="AO21" s="663"/>
      <c r="AP21" s="653" t="s">
        <v>282</v>
      </c>
      <c r="AQ21" s="669"/>
      <c r="AR21" s="669"/>
      <c r="AS21" s="669"/>
      <c r="AT21" s="669"/>
      <c r="AU21" s="669"/>
      <c r="AV21" s="669"/>
      <c r="AW21" s="669"/>
      <c r="AX21" s="669"/>
      <c r="AY21" s="669"/>
      <c r="AZ21" s="669"/>
      <c r="BA21" s="669"/>
      <c r="BB21" s="669"/>
      <c r="BC21" s="669"/>
      <c r="BD21" s="669"/>
      <c r="BE21" s="669"/>
      <c r="BF21" s="670"/>
      <c r="BG21" s="656">
        <v>28046</v>
      </c>
      <c r="BH21" s="657"/>
      <c r="BI21" s="657"/>
      <c r="BJ21" s="657"/>
      <c r="BK21" s="657"/>
      <c r="BL21" s="657"/>
      <c r="BM21" s="657"/>
      <c r="BN21" s="658"/>
      <c r="BO21" s="659">
        <v>4.2</v>
      </c>
      <c r="BP21" s="659"/>
      <c r="BQ21" s="659"/>
      <c r="BR21" s="659"/>
      <c r="BS21" s="660" t="s">
        <v>129</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283</v>
      </c>
      <c r="C22" s="688"/>
      <c r="D22" s="688"/>
      <c r="E22" s="688"/>
      <c r="F22" s="688"/>
      <c r="G22" s="688"/>
      <c r="H22" s="688"/>
      <c r="I22" s="688"/>
      <c r="J22" s="688"/>
      <c r="K22" s="688"/>
      <c r="L22" s="688"/>
      <c r="M22" s="688"/>
      <c r="N22" s="688"/>
      <c r="O22" s="688"/>
      <c r="P22" s="688"/>
      <c r="Q22" s="689"/>
      <c r="R22" s="656">
        <v>63927</v>
      </c>
      <c r="S22" s="657"/>
      <c r="T22" s="657"/>
      <c r="U22" s="657"/>
      <c r="V22" s="657"/>
      <c r="W22" s="657"/>
      <c r="X22" s="657"/>
      <c r="Y22" s="658"/>
      <c r="Z22" s="659">
        <v>1</v>
      </c>
      <c r="AA22" s="659"/>
      <c r="AB22" s="659"/>
      <c r="AC22" s="659"/>
      <c r="AD22" s="660">
        <v>63927</v>
      </c>
      <c r="AE22" s="660"/>
      <c r="AF22" s="660"/>
      <c r="AG22" s="660"/>
      <c r="AH22" s="660"/>
      <c r="AI22" s="660"/>
      <c r="AJ22" s="660"/>
      <c r="AK22" s="660"/>
      <c r="AL22" s="661">
        <v>1.7000000476837158</v>
      </c>
      <c r="AM22" s="662"/>
      <c r="AN22" s="662"/>
      <c r="AO22" s="663"/>
      <c r="AP22" s="653" t="s">
        <v>284</v>
      </c>
      <c r="AQ22" s="669"/>
      <c r="AR22" s="669"/>
      <c r="AS22" s="669"/>
      <c r="AT22" s="669"/>
      <c r="AU22" s="669"/>
      <c r="AV22" s="669"/>
      <c r="AW22" s="669"/>
      <c r="AX22" s="669"/>
      <c r="AY22" s="669"/>
      <c r="AZ22" s="669"/>
      <c r="BA22" s="669"/>
      <c r="BB22" s="669"/>
      <c r="BC22" s="669"/>
      <c r="BD22" s="669"/>
      <c r="BE22" s="669"/>
      <c r="BF22" s="670"/>
      <c r="BG22" s="656" t="s">
        <v>129</v>
      </c>
      <c r="BH22" s="657"/>
      <c r="BI22" s="657"/>
      <c r="BJ22" s="657"/>
      <c r="BK22" s="657"/>
      <c r="BL22" s="657"/>
      <c r="BM22" s="657"/>
      <c r="BN22" s="658"/>
      <c r="BO22" s="659" t="s">
        <v>129</v>
      </c>
      <c r="BP22" s="659"/>
      <c r="BQ22" s="659"/>
      <c r="BR22" s="659"/>
      <c r="BS22" s="660" t="s">
        <v>129</v>
      </c>
      <c r="BT22" s="660"/>
      <c r="BU22" s="660"/>
      <c r="BV22" s="660"/>
      <c r="BW22" s="660"/>
      <c r="BX22" s="660"/>
      <c r="BY22" s="660"/>
      <c r="BZ22" s="660"/>
      <c r="CA22" s="660"/>
      <c r="CB22" s="664"/>
      <c r="CD22" s="638" t="s">
        <v>285</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286</v>
      </c>
      <c r="C23" s="654"/>
      <c r="D23" s="654"/>
      <c r="E23" s="654"/>
      <c r="F23" s="654"/>
      <c r="G23" s="654"/>
      <c r="H23" s="654"/>
      <c r="I23" s="654"/>
      <c r="J23" s="654"/>
      <c r="K23" s="654"/>
      <c r="L23" s="654"/>
      <c r="M23" s="654"/>
      <c r="N23" s="654"/>
      <c r="O23" s="654"/>
      <c r="P23" s="654"/>
      <c r="Q23" s="655"/>
      <c r="R23" s="656">
        <v>2929441</v>
      </c>
      <c r="S23" s="657"/>
      <c r="T23" s="657"/>
      <c r="U23" s="657"/>
      <c r="V23" s="657"/>
      <c r="W23" s="657"/>
      <c r="X23" s="657"/>
      <c r="Y23" s="658"/>
      <c r="Z23" s="659">
        <v>46.9</v>
      </c>
      <c r="AA23" s="659"/>
      <c r="AB23" s="659"/>
      <c r="AC23" s="659"/>
      <c r="AD23" s="660">
        <v>2665080</v>
      </c>
      <c r="AE23" s="660"/>
      <c r="AF23" s="660"/>
      <c r="AG23" s="660"/>
      <c r="AH23" s="660"/>
      <c r="AI23" s="660"/>
      <c r="AJ23" s="660"/>
      <c r="AK23" s="660"/>
      <c r="AL23" s="661">
        <v>71.900000000000006</v>
      </c>
      <c r="AM23" s="662"/>
      <c r="AN23" s="662"/>
      <c r="AO23" s="663"/>
      <c r="AP23" s="653" t="s">
        <v>287</v>
      </c>
      <c r="AQ23" s="669"/>
      <c r="AR23" s="669"/>
      <c r="AS23" s="669"/>
      <c r="AT23" s="669"/>
      <c r="AU23" s="669"/>
      <c r="AV23" s="669"/>
      <c r="AW23" s="669"/>
      <c r="AX23" s="669"/>
      <c r="AY23" s="669"/>
      <c r="AZ23" s="669"/>
      <c r="BA23" s="669"/>
      <c r="BB23" s="669"/>
      <c r="BC23" s="669"/>
      <c r="BD23" s="669"/>
      <c r="BE23" s="669"/>
      <c r="BF23" s="670"/>
      <c r="BG23" s="656" t="s">
        <v>129</v>
      </c>
      <c r="BH23" s="657"/>
      <c r="BI23" s="657"/>
      <c r="BJ23" s="657"/>
      <c r="BK23" s="657"/>
      <c r="BL23" s="657"/>
      <c r="BM23" s="657"/>
      <c r="BN23" s="658"/>
      <c r="BO23" s="659" t="s">
        <v>129</v>
      </c>
      <c r="BP23" s="659"/>
      <c r="BQ23" s="659"/>
      <c r="BR23" s="659"/>
      <c r="BS23" s="660" t="s">
        <v>129</v>
      </c>
      <c r="BT23" s="660"/>
      <c r="BU23" s="660"/>
      <c r="BV23" s="660"/>
      <c r="BW23" s="660"/>
      <c r="BX23" s="660"/>
      <c r="BY23" s="660"/>
      <c r="BZ23" s="660"/>
      <c r="CA23" s="660"/>
      <c r="CB23" s="664"/>
      <c r="CD23" s="638" t="s">
        <v>226</v>
      </c>
      <c r="CE23" s="639"/>
      <c r="CF23" s="639"/>
      <c r="CG23" s="639"/>
      <c r="CH23" s="639"/>
      <c r="CI23" s="639"/>
      <c r="CJ23" s="639"/>
      <c r="CK23" s="639"/>
      <c r="CL23" s="639"/>
      <c r="CM23" s="639"/>
      <c r="CN23" s="639"/>
      <c r="CO23" s="639"/>
      <c r="CP23" s="639"/>
      <c r="CQ23" s="640"/>
      <c r="CR23" s="638" t="s">
        <v>288</v>
      </c>
      <c r="CS23" s="639"/>
      <c r="CT23" s="639"/>
      <c r="CU23" s="639"/>
      <c r="CV23" s="639"/>
      <c r="CW23" s="639"/>
      <c r="CX23" s="639"/>
      <c r="CY23" s="640"/>
      <c r="CZ23" s="638" t="s">
        <v>289</v>
      </c>
      <c r="DA23" s="639"/>
      <c r="DB23" s="639"/>
      <c r="DC23" s="640"/>
      <c r="DD23" s="638" t="s">
        <v>290</v>
      </c>
      <c r="DE23" s="639"/>
      <c r="DF23" s="639"/>
      <c r="DG23" s="639"/>
      <c r="DH23" s="639"/>
      <c r="DI23" s="639"/>
      <c r="DJ23" s="639"/>
      <c r="DK23" s="640"/>
      <c r="DL23" s="680" t="s">
        <v>291</v>
      </c>
      <c r="DM23" s="681"/>
      <c r="DN23" s="681"/>
      <c r="DO23" s="681"/>
      <c r="DP23" s="681"/>
      <c r="DQ23" s="681"/>
      <c r="DR23" s="681"/>
      <c r="DS23" s="681"/>
      <c r="DT23" s="681"/>
      <c r="DU23" s="681"/>
      <c r="DV23" s="682"/>
      <c r="DW23" s="638" t="s">
        <v>292</v>
      </c>
      <c r="DX23" s="639"/>
      <c r="DY23" s="639"/>
      <c r="DZ23" s="639"/>
      <c r="EA23" s="639"/>
      <c r="EB23" s="639"/>
      <c r="EC23" s="640"/>
    </row>
    <row r="24" spans="2:133" ht="11.25" customHeight="1" x14ac:dyDescent="0.15">
      <c r="B24" s="653" t="s">
        <v>293</v>
      </c>
      <c r="C24" s="654"/>
      <c r="D24" s="654"/>
      <c r="E24" s="654"/>
      <c r="F24" s="654"/>
      <c r="G24" s="654"/>
      <c r="H24" s="654"/>
      <c r="I24" s="654"/>
      <c r="J24" s="654"/>
      <c r="K24" s="654"/>
      <c r="L24" s="654"/>
      <c r="M24" s="654"/>
      <c r="N24" s="654"/>
      <c r="O24" s="654"/>
      <c r="P24" s="654"/>
      <c r="Q24" s="655"/>
      <c r="R24" s="656">
        <v>2665080</v>
      </c>
      <c r="S24" s="657"/>
      <c r="T24" s="657"/>
      <c r="U24" s="657"/>
      <c r="V24" s="657"/>
      <c r="W24" s="657"/>
      <c r="X24" s="657"/>
      <c r="Y24" s="658"/>
      <c r="Z24" s="659">
        <v>42.7</v>
      </c>
      <c r="AA24" s="659"/>
      <c r="AB24" s="659"/>
      <c r="AC24" s="659"/>
      <c r="AD24" s="660">
        <v>2665080</v>
      </c>
      <c r="AE24" s="660"/>
      <c r="AF24" s="660"/>
      <c r="AG24" s="660"/>
      <c r="AH24" s="660"/>
      <c r="AI24" s="660"/>
      <c r="AJ24" s="660"/>
      <c r="AK24" s="660"/>
      <c r="AL24" s="661">
        <v>71.900000000000006</v>
      </c>
      <c r="AM24" s="662"/>
      <c r="AN24" s="662"/>
      <c r="AO24" s="663"/>
      <c r="AP24" s="653" t="s">
        <v>294</v>
      </c>
      <c r="AQ24" s="669"/>
      <c r="AR24" s="669"/>
      <c r="AS24" s="669"/>
      <c r="AT24" s="669"/>
      <c r="AU24" s="669"/>
      <c r="AV24" s="669"/>
      <c r="AW24" s="669"/>
      <c r="AX24" s="669"/>
      <c r="AY24" s="669"/>
      <c r="AZ24" s="669"/>
      <c r="BA24" s="669"/>
      <c r="BB24" s="669"/>
      <c r="BC24" s="669"/>
      <c r="BD24" s="669"/>
      <c r="BE24" s="669"/>
      <c r="BF24" s="670"/>
      <c r="BG24" s="656" t="s">
        <v>129</v>
      </c>
      <c r="BH24" s="657"/>
      <c r="BI24" s="657"/>
      <c r="BJ24" s="657"/>
      <c r="BK24" s="657"/>
      <c r="BL24" s="657"/>
      <c r="BM24" s="657"/>
      <c r="BN24" s="658"/>
      <c r="BO24" s="659" t="s">
        <v>129</v>
      </c>
      <c r="BP24" s="659"/>
      <c r="BQ24" s="659"/>
      <c r="BR24" s="659"/>
      <c r="BS24" s="660" t="s">
        <v>129</v>
      </c>
      <c r="BT24" s="660"/>
      <c r="BU24" s="660"/>
      <c r="BV24" s="660"/>
      <c r="BW24" s="660"/>
      <c r="BX24" s="660"/>
      <c r="BY24" s="660"/>
      <c r="BZ24" s="660"/>
      <c r="CA24" s="660"/>
      <c r="CB24" s="664"/>
      <c r="CD24" s="642" t="s">
        <v>295</v>
      </c>
      <c r="CE24" s="643"/>
      <c r="CF24" s="643"/>
      <c r="CG24" s="643"/>
      <c r="CH24" s="643"/>
      <c r="CI24" s="643"/>
      <c r="CJ24" s="643"/>
      <c r="CK24" s="643"/>
      <c r="CL24" s="643"/>
      <c r="CM24" s="643"/>
      <c r="CN24" s="643"/>
      <c r="CO24" s="643"/>
      <c r="CP24" s="643"/>
      <c r="CQ24" s="644"/>
      <c r="CR24" s="645">
        <v>1918842</v>
      </c>
      <c r="CS24" s="646"/>
      <c r="CT24" s="646"/>
      <c r="CU24" s="646"/>
      <c r="CV24" s="646"/>
      <c r="CW24" s="646"/>
      <c r="CX24" s="646"/>
      <c r="CY24" s="647"/>
      <c r="CZ24" s="650">
        <v>33.1</v>
      </c>
      <c r="DA24" s="651"/>
      <c r="DB24" s="651"/>
      <c r="DC24" s="667"/>
      <c r="DD24" s="690">
        <v>1515657</v>
      </c>
      <c r="DE24" s="646"/>
      <c r="DF24" s="646"/>
      <c r="DG24" s="646"/>
      <c r="DH24" s="646"/>
      <c r="DI24" s="646"/>
      <c r="DJ24" s="646"/>
      <c r="DK24" s="647"/>
      <c r="DL24" s="690">
        <v>1504745</v>
      </c>
      <c r="DM24" s="646"/>
      <c r="DN24" s="646"/>
      <c r="DO24" s="646"/>
      <c r="DP24" s="646"/>
      <c r="DQ24" s="646"/>
      <c r="DR24" s="646"/>
      <c r="DS24" s="646"/>
      <c r="DT24" s="646"/>
      <c r="DU24" s="646"/>
      <c r="DV24" s="647"/>
      <c r="DW24" s="650">
        <v>39.200000000000003</v>
      </c>
      <c r="DX24" s="651"/>
      <c r="DY24" s="651"/>
      <c r="DZ24" s="651"/>
      <c r="EA24" s="651"/>
      <c r="EB24" s="651"/>
      <c r="EC24" s="652"/>
    </row>
    <row r="25" spans="2:133" ht="11.25" customHeight="1" x14ac:dyDescent="0.15">
      <c r="B25" s="653" t="s">
        <v>296</v>
      </c>
      <c r="C25" s="654"/>
      <c r="D25" s="654"/>
      <c r="E25" s="654"/>
      <c r="F25" s="654"/>
      <c r="G25" s="654"/>
      <c r="H25" s="654"/>
      <c r="I25" s="654"/>
      <c r="J25" s="654"/>
      <c r="K25" s="654"/>
      <c r="L25" s="654"/>
      <c r="M25" s="654"/>
      <c r="N25" s="654"/>
      <c r="O25" s="654"/>
      <c r="P25" s="654"/>
      <c r="Q25" s="655"/>
      <c r="R25" s="656">
        <v>264348</v>
      </c>
      <c r="S25" s="657"/>
      <c r="T25" s="657"/>
      <c r="U25" s="657"/>
      <c r="V25" s="657"/>
      <c r="W25" s="657"/>
      <c r="X25" s="657"/>
      <c r="Y25" s="658"/>
      <c r="Z25" s="659">
        <v>4.2</v>
      </c>
      <c r="AA25" s="659"/>
      <c r="AB25" s="659"/>
      <c r="AC25" s="659"/>
      <c r="AD25" s="660" t="s">
        <v>129</v>
      </c>
      <c r="AE25" s="660"/>
      <c r="AF25" s="660"/>
      <c r="AG25" s="660"/>
      <c r="AH25" s="660"/>
      <c r="AI25" s="660"/>
      <c r="AJ25" s="660"/>
      <c r="AK25" s="660"/>
      <c r="AL25" s="661" t="s">
        <v>129</v>
      </c>
      <c r="AM25" s="662"/>
      <c r="AN25" s="662"/>
      <c r="AO25" s="663"/>
      <c r="AP25" s="653" t="s">
        <v>297</v>
      </c>
      <c r="AQ25" s="669"/>
      <c r="AR25" s="669"/>
      <c r="AS25" s="669"/>
      <c r="AT25" s="669"/>
      <c r="AU25" s="669"/>
      <c r="AV25" s="669"/>
      <c r="AW25" s="669"/>
      <c r="AX25" s="669"/>
      <c r="AY25" s="669"/>
      <c r="AZ25" s="669"/>
      <c r="BA25" s="669"/>
      <c r="BB25" s="669"/>
      <c r="BC25" s="669"/>
      <c r="BD25" s="669"/>
      <c r="BE25" s="669"/>
      <c r="BF25" s="670"/>
      <c r="BG25" s="656" t="s">
        <v>129</v>
      </c>
      <c r="BH25" s="657"/>
      <c r="BI25" s="657"/>
      <c r="BJ25" s="657"/>
      <c r="BK25" s="657"/>
      <c r="BL25" s="657"/>
      <c r="BM25" s="657"/>
      <c r="BN25" s="658"/>
      <c r="BO25" s="659" t="s">
        <v>129</v>
      </c>
      <c r="BP25" s="659"/>
      <c r="BQ25" s="659"/>
      <c r="BR25" s="659"/>
      <c r="BS25" s="660" t="s">
        <v>129</v>
      </c>
      <c r="BT25" s="660"/>
      <c r="BU25" s="660"/>
      <c r="BV25" s="660"/>
      <c r="BW25" s="660"/>
      <c r="BX25" s="660"/>
      <c r="BY25" s="660"/>
      <c r="BZ25" s="660"/>
      <c r="CA25" s="660"/>
      <c r="CB25" s="664"/>
      <c r="CD25" s="653" t="s">
        <v>298</v>
      </c>
      <c r="CE25" s="654"/>
      <c r="CF25" s="654"/>
      <c r="CG25" s="654"/>
      <c r="CH25" s="654"/>
      <c r="CI25" s="654"/>
      <c r="CJ25" s="654"/>
      <c r="CK25" s="654"/>
      <c r="CL25" s="654"/>
      <c r="CM25" s="654"/>
      <c r="CN25" s="654"/>
      <c r="CO25" s="654"/>
      <c r="CP25" s="654"/>
      <c r="CQ25" s="655"/>
      <c r="CR25" s="656">
        <v>1127180</v>
      </c>
      <c r="CS25" s="683"/>
      <c r="CT25" s="683"/>
      <c r="CU25" s="683"/>
      <c r="CV25" s="683"/>
      <c r="CW25" s="683"/>
      <c r="CX25" s="683"/>
      <c r="CY25" s="684"/>
      <c r="CZ25" s="661">
        <v>19.5</v>
      </c>
      <c r="DA25" s="685"/>
      <c r="DB25" s="685"/>
      <c r="DC25" s="691"/>
      <c r="DD25" s="665">
        <v>979986</v>
      </c>
      <c r="DE25" s="683"/>
      <c r="DF25" s="683"/>
      <c r="DG25" s="683"/>
      <c r="DH25" s="683"/>
      <c r="DI25" s="683"/>
      <c r="DJ25" s="683"/>
      <c r="DK25" s="684"/>
      <c r="DL25" s="665">
        <v>974586</v>
      </c>
      <c r="DM25" s="683"/>
      <c r="DN25" s="683"/>
      <c r="DO25" s="683"/>
      <c r="DP25" s="683"/>
      <c r="DQ25" s="683"/>
      <c r="DR25" s="683"/>
      <c r="DS25" s="683"/>
      <c r="DT25" s="683"/>
      <c r="DU25" s="683"/>
      <c r="DV25" s="684"/>
      <c r="DW25" s="661">
        <v>25.4</v>
      </c>
      <c r="DX25" s="685"/>
      <c r="DY25" s="685"/>
      <c r="DZ25" s="685"/>
      <c r="EA25" s="685"/>
      <c r="EB25" s="685"/>
      <c r="EC25" s="686"/>
    </row>
    <row r="26" spans="2:133" ht="11.25" customHeight="1" x14ac:dyDescent="0.15">
      <c r="B26" s="653" t="s">
        <v>299</v>
      </c>
      <c r="C26" s="654"/>
      <c r="D26" s="654"/>
      <c r="E26" s="654"/>
      <c r="F26" s="654"/>
      <c r="G26" s="654"/>
      <c r="H26" s="654"/>
      <c r="I26" s="654"/>
      <c r="J26" s="654"/>
      <c r="K26" s="654"/>
      <c r="L26" s="654"/>
      <c r="M26" s="654"/>
      <c r="N26" s="654"/>
      <c r="O26" s="654"/>
      <c r="P26" s="654"/>
      <c r="Q26" s="655"/>
      <c r="R26" s="656">
        <v>13</v>
      </c>
      <c r="S26" s="657"/>
      <c r="T26" s="657"/>
      <c r="U26" s="657"/>
      <c r="V26" s="657"/>
      <c r="W26" s="657"/>
      <c r="X26" s="657"/>
      <c r="Y26" s="658"/>
      <c r="Z26" s="659">
        <v>0</v>
      </c>
      <c r="AA26" s="659"/>
      <c r="AB26" s="659"/>
      <c r="AC26" s="659"/>
      <c r="AD26" s="660" t="s">
        <v>129</v>
      </c>
      <c r="AE26" s="660"/>
      <c r="AF26" s="660"/>
      <c r="AG26" s="660"/>
      <c r="AH26" s="660"/>
      <c r="AI26" s="660"/>
      <c r="AJ26" s="660"/>
      <c r="AK26" s="660"/>
      <c r="AL26" s="661" t="s">
        <v>129</v>
      </c>
      <c r="AM26" s="662"/>
      <c r="AN26" s="662"/>
      <c r="AO26" s="663"/>
      <c r="AP26" s="653" t="s">
        <v>300</v>
      </c>
      <c r="AQ26" s="669"/>
      <c r="AR26" s="669"/>
      <c r="AS26" s="669"/>
      <c r="AT26" s="669"/>
      <c r="AU26" s="669"/>
      <c r="AV26" s="669"/>
      <c r="AW26" s="669"/>
      <c r="AX26" s="669"/>
      <c r="AY26" s="669"/>
      <c r="AZ26" s="669"/>
      <c r="BA26" s="669"/>
      <c r="BB26" s="669"/>
      <c r="BC26" s="669"/>
      <c r="BD26" s="669"/>
      <c r="BE26" s="669"/>
      <c r="BF26" s="670"/>
      <c r="BG26" s="656" t="s">
        <v>129</v>
      </c>
      <c r="BH26" s="657"/>
      <c r="BI26" s="657"/>
      <c r="BJ26" s="657"/>
      <c r="BK26" s="657"/>
      <c r="BL26" s="657"/>
      <c r="BM26" s="657"/>
      <c r="BN26" s="658"/>
      <c r="BO26" s="659" t="s">
        <v>129</v>
      </c>
      <c r="BP26" s="659"/>
      <c r="BQ26" s="659"/>
      <c r="BR26" s="659"/>
      <c r="BS26" s="660" t="s">
        <v>129</v>
      </c>
      <c r="BT26" s="660"/>
      <c r="BU26" s="660"/>
      <c r="BV26" s="660"/>
      <c r="BW26" s="660"/>
      <c r="BX26" s="660"/>
      <c r="BY26" s="660"/>
      <c r="BZ26" s="660"/>
      <c r="CA26" s="660"/>
      <c r="CB26" s="664"/>
      <c r="CD26" s="653" t="s">
        <v>301</v>
      </c>
      <c r="CE26" s="654"/>
      <c r="CF26" s="654"/>
      <c r="CG26" s="654"/>
      <c r="CH26" s="654"/>
      <c r="CI26" s="654"/>
      <c r="CJ26" s="654"/>
      <c r="CK26" s="654"/>
      <c r="CL26" s="654"/>
      <c r="CM26" s="654"/>
      <c r="CN26" s="654"/>
      <c r="CO26" s="654"/>
      <c r="CP26" s="654"/>
      <c r="CQ26" s="655"/>
      <c r="CR26" s="656">
        <v>657702</v>
      </c>
      <c r="CS26" s="657"/>
      <c r="CT26" s="657"/>
      <c r="CU26" s="657"/>
      <c r="CV26" s="657"/>
      <c r="CW26" s="657"/>
      <c r="CX26" s="657"/>
      <c r="CY26" s="658"/>
      <c r="CZ26" s="661">
        <v>11.4</v>
      </c>
      <c r="DA26" s="685"/>
      <c r="DB26" s="685"/>
      <c r="DC26" s="691"/>
      <c r="DD26" s="665">
        <v>550680</v>
      </c>
      <c r="DE26" s="657"/>
      <c r="DF26" s="657"/>
      <c r="DG26" s="657"/>
      <c r="DH26" s="657"/>
      <c r="DI26" s="657"/>
      <c r="DJ26" s="657"/>
      <c r="DK26" s="658"/>
      <c r="DL26" s="665" t="s">
        <v>129</v>
      </c>
      <c r="DM26" s="657"/>
      <c r="DN26" s="657"/>
      <c r="DO26" s="657"/>
      <c r="DP26" s="657"/>
      <c r="DQ26" s="657"/>
      <c r="DR26" s="657"/>
      <c r="DS26" s="657"/>
      <c r="DT26" s="657"/>
      <c r="DU26" s="657"/>
      <c r="DV26" s="658"/>
      <c r="DW26" s="661" t="s">
        <v>129</v>
      </c>
      <c r="DX26" s="685"/>
      <c r="DY26" s="685"/>
      <c r="DZ26" s="685"/>
      <c r="EA26" s="685"/>
      <c r="EB26" s="685"/>
      <c r="EC26" s="686"/>
    </row>
    <row r="27" spans="2:133" ht="11.25" customHeight="1" x14ac:dyDescent="0.15">
      <c r="B27" s="653" t="s">
        <v>302</v>
      </c>
      <c r="C27" s="654"/>
      <c r="D27" s="654"/>
      <c r="E27" s="654"/>
      <c r="F27" s="654"/>
      <c r="G27" s="654"/>
      <c r="H27" s="654"/>
      <c r="I27" s="654"/>
      <c r="J27" s="654"/>
      <c r="K27" s="654"/>
      <c r="L27" s="654"/>
      <c r="M27" s="654"/>
      <c r="N27" s="654"/>
      <c r="O27" s="654"/>
      <c r="P27" s="654"/>
      <c r="Q27" s="655"/>
      <c r="R27" s="656">
        <v>3951680</v>
      </c>
      <c r="S27" s="657"/>
      <c r="T27" s="657"/>
      <c r="U27" s="657"/>
      <c r="V27" s="657"/>
      <c r="W27" s="657"/>
      <c r="X27" s="657"/>
      <c r="Y27" s="658"/>
      <c r="Z27" s="659">
        <v>63.3</v>
      </c>
      <c r="AA27" s="659"/>
      <c r="AB27" s="659"/>
      <c r="AC27" s="659"/>
      <c r="AD27" s="660">
        <v>3687319</v>
      </c>
      <c r="AE27" s="660"/>
      <c r="AF27" s="660"/>
      <c r="AG27" s="660"/>
      <c r="AH27" s="660"/>
      <c r="AI27" s="660"/>
      <c r="AJ27" s="660"/>
      <c r="AK27" s="660"/>
      <c r="AL27" s="661">
        <v>99.400001525878906</v>
      </c>
      <c r="AM27" s="662"/>
      <c r="AN27" s="662"/>
      <c r="AO27" s="663"/>
      <c r="AP27" s="653" t="s">
        <v>303</v>
      </c>
      <c r="AQ27" s="654"/>
      <c r="AR27" s="654"/>
      <c r="AS27" s="654"/>
      <c r="AT27" s="654"/>
      <c r="AU27" s="654"/>
      <c r="AV27" s="654"/>
      <c r="AW27" s="654"/>
      <c r="AX27" s="654"/>
      <c r="AY27" s="654"/>
      <c r="AZ27" s="654"/>
      <c r="BA27" s="654"/>
      <c r="BB27" s="654"/>
      <c r="BC27" s="654"/>
      <c r="BD27" s="654"/>
      <c r="BE27" s="654"/>
      <c r="BF27" s="655"/>
      <c r="BG27" s="656">
        <v>675672</v>
      </c>
      <c r="BH27" s="657"/>
      <c r="BI27" s="657"/>
      <c r="BJ27" s="657"/>
      <c r="BK27" s="657"/>
      <c r="BL27" s="657"/>
      <c r="BM27" s="657"/>
      <c r="BN27" s="658"/>
      <c r="BO27" s="659">
        <v>100</v>
      </c>
      <c r="BP27" s="659"/>
      <c r="BQ27" s="659"/>
      <c r="BR27" s="659"/>
      <c r="BS27" s="660" t="s">
        <v>129</v>
      </c>
      <c r="BT27" s="660"/>
      <c r="BU27" s="660"/>
      <c r="BV27" s="660"/>
      <c r="BW27" s="660"/>
      <c r="BX27" s="660"/>
      <c r="BY27" s="660"/>
      <c r="BZ27" s="660"/>
      <c r="CA27" s="660"/>
      <c r="CB27" s="664"/>
      <c r="CD27" s="653" t="s">
        <v>304</v>
      </c>
      <c r="CE27" s="654"/>
      <c r="CF27" s="654"/>
      <c r="CG27" s="654"/>
      <c r="CH27" s="654"/>
      <c r="CI27" s="654"/>
      <c r="CJ27" s="654"/>
      <c r="CK27" s="654"/>
      <c r="CL27" s="654"/>
      <c r="CM27" s="654"/>
      <c r="CN27" s="654"/>
      <c r="CO27" s="654"/>
      <c r="CP27" s="654"/>
      <c r="CQ27" s="655"/>
      <c r="CR27" s="656">
        <v>397701</v>
      </c>
      <c r="CS27" s="683"/>
      <c r="CT27" s="683"/>
      <c r="CU27" s="683"/>
      <c r="CV27" s="683"/>
      <c r="CW27" s="683"/>
      <c r="CX27" s="683"/>
      <c r="CY27" s="684"/>
      <c r="CZ27" s="661">
        <v>6.9</v>
      </c>
      <c r="DA27" s="685"/>
      <c r="DB27" s="685"/>
      <c r="DC27" s="691"/>
      <c r="DD27" s="665">
        <v>141710</v>
      </c>
      <c r="DE27" s="683"/>
      <c r="DF27" s="683"/>
      <c r="DG27" s="683"/>
      <c r="DH27" s="683"/>
      <c r="DI27" s="683"/>
      <c r="DJ27" s="683"/>
      <c r="DK27" s="684"/>
      <c r="DL27" s="665">
        <v>136198</v>
      </c>
      <c r="DM27" s="683"/>
      <c r="DN27" s="683"/>
      <c r="DO27" s="683"/>
      <c r="DP27" s="683"/>
      <c r="DQ27" s="683"/>
      <c r="DR27" s="683"/>
      <c r="DS27" s="683"/>
      <c r="DT27" s="683"/>
      <c r="DU27" s="683"/>
      <c r="DV27" s="684"/>
      <c r="DW27" s="661">
        <v>3.5</v>
      </c>
      <c r="DX27" s="685"/>
      <c r="DY27" s="685"/>
      <c r="DZ27" s="685"/>
      <c r="EA27" s="685"/>
      <c r="EB27" s="685"/>
      <c r="EC27" s="686"/>
    </row>
    <row r="28" spans="2:133" ht="11.25" customHeight="1" x14ac:dyDescent="0.15">
      <c r="B28" s="653" t="s">
        <v>305</v>
      </c>
      <c r="C28" s="654"/>
      <c r="D28" s="654"/>
      <c r="E28" s="654"/>
      <c r="F28" s="654"/>
      <c r="G28" s="654"/>
      <c r="H28" s="654"/>
      <c r="I28" s="654"/>
      <c r="J28" s="654"/>
      <c r="K28" s="654"/>
      <c r="L28" s="654"/>
      <c r="M28" s="654"/>
      <c r="N28" s="654"/>
      <c r="O28" s="654"/>
      <c r="P28" s="654"/>
      <c r="Q28" s="655"/>
      <c r="R28" s="656">
        <v>1023</v>
      </c>
      <c r="S28" s="657"/>
      <c r="T28" s="657"/>
      <c r="U28" s="657"/>
      <c r="V28" s="657"/>
      <c r="W28" s="657"/>
      <c r="X28" s="657"/>
      <c r="Y28" s="658"/>
      <c r="Z28" s="659">
        <v>0</v>
      </c>
      <c r="AA28" s="659"/>
      <c r="AB28" s="659"/>
      <c r="AC28" s="659"/>
      <c r="AD28" s="660">
        <v>1023</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306</v>
      </c>
      <c r="CE28" s="654"/>
      <c r="CF28" s="654"/>
      <c r="CG28" s="654"/>
      <c r="CH28" s="654"/>
      <c r="CI28" s="654"/>
      <c r="CJ28" s="654"/>
      <c r="CK28" s="654"/>
      <c r="CL28" s="654"/>
      <c r="CM28" s="654"/>
      <c r="CN28" s="654"/>
      <c r="CO28" s="654"/>
      <c r="CP28" s="654"/>
      <c r="CQ28" s="655"/>
      <c r="CR28" s="656">
        <v>393961</v>
      </c>
      <c r="CS28" s="657"/>
      <c r="CT28" s="657"/>
      <c r="CU28" s="657"/>
      <c r="CV28" s="657"/>
      <c r="CW28" s="657"/>
      <c r="CX28" s="657"/>
      <c r="CY28" s="658"/>
      <c r="CZ28" s="661">
        <v>6.8</v>
      </c>
      <c r="DA28" s="685"/>
      <c r="DB28" s="685"/>
      <c r="DC28" s="691"/>
      <c r="DD28" s="665">
        <v>393961</v>
      </c>
      <c r="DE28" s="657"/>
      <c r="DF28" s="657"/>
      <c r="DG28" s="657"/>
      <c r="DH28" s="657"/>
      <c r="DI28" s="657"/>
      <c r="DJ28" s="657"/>
      <c r="DK28" s="658"/>
      <c r="DL28" s="665">
        <v>393961</v>
      </c>
      <c r="DM28" s="657"/>
      <c r="DN28" s="657"/>
      <c r="DO28" s="657"/>
      <c r="DP28" s="657"/>
      <c r="DQ28" s="657"/>
      <c r="DR28" s="657"/>
      <c r="DS28" s="657"/>
      <c r="DT28" s="657"/>
      <c r="DU28" s="657"/>
      <c r="DV28" s="658"/>
      <c r="DW28" s="661">
        <v>10.3</v>
      </c>
      <c r="DX28" s="685"/>
      <c r="DY28" s="685"/>
      <c r="DZ28" s="685"/>
      <c r="EA28" s="685"/>
      <c r="EB28" s="685"/>
      <c r="EC28" s="686"/>
    </row>
    <row r="29" spans="2:133" ht="11.25" customHeight="1" x14ac:dyDescent="0.15">
      <c r="B29" s="653" t="s">
        <v>307</v>
      </c>
      <c r="C29" s="654"/>
      <c r="D29" s="654"/>
      <c r="E29" s="654"/>
      <c r="F29" s="654"/>
      <c r="G29" s="654"/>
      <c r="H29" s="654"/>
      <c r="I29" s="654"/>
      <c r="J29" s="654"/>
      <c r="K29" s="654"/>
      <c r="L29" s="654"/>
      <c r="M29" s="654"/>
      <c r="N29" s="654"/>
      <c r="O29" s="654"/>
      <c r="P29" s="654"/>
      <c r="Q29" s="655"/>
      <c r="R29" s="656">
        <v>18201</v>
      </c>
      <c r="S29" s="657"/>
      <c r="T29" s="657"/>
      <c r="U29" s="657"/>
      <c r="V29" s="657"/>
      <c r="W29" s="657"/>
      <c r="X29" s="657"/>
      <c r="Y29" s="658"/>
      <c r="Z29" s="659">
        <v>0.3</v>
      </c>
      <c r="AA29" s="659"/>
      <c r="AB29" s="659"/>
      <c r="AC29" s="659"/>
      <c r="AD29" s="660" t="s">
        <v>129</v>
      </c>
      <c r="AE29" s="660"/>
      <c r="AF29" s="660"/>
      <c r="AG29" s="660"/>
      <c r="AH29" s="660"/>
      <c r="AI29" s="660"/>
      <c r="AJ29" s="660"/>
      <c r="AK29" s="660"/>
      <c r="AL29" s="661" t="s">
        <v>129</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308</v>
      </c>
      <c r="CE29" s="695"/>
      <c r="CF29" s="653" t="s">
        <v>70</v>
      </c>
      <c r="CG29" s="654"/>
      <c r="CH29" s="654"/>
      <c r="CI29" s="654"/>
      <c r="CJ29" s="654"/>
      <c r="CK29" s="654"/>
      <c r="CL29" s="654"/>
      <c r="CM29" s="654"/>
      <c r="CN29" s="654"/>
      <c r="CO29" s="654"/>
      <c r="CP29" s="654"/>
      <c r="CQ29" s="655"/>
      <c r="CR29" s="656">
        <v>393961</v>
      </c>
      <c r="CS29" s="683"/>
      <c r="CT29" s="683"/>
      <c r="CU29" s="683"/>
      <c r="CV29" s="683"/>
      <c r="CW29" s="683"/>
      <c r="CX29" s="683"/>
      <c r="CY29" s="684"/>
      <c r="CZ29" s="661">
        <v>6.8</v>
      </c>
      <c r="DA29" s="685"/>
      <c r="DB29" s="685"/>
      <c r="DC29" s="691"/>
      <c r="DD29" s="665">
        <v>393961</v>
      </c>
      <c r="DE29" s="683"/>
      <c r="DF29" s="683"/>
      <c r="DG29" s="683"/>
      <c r="DH29" s="683"/>
      <c r="DI29" s="683"/>
      <c r="DJ29" s="683"/>
      <c r="DK29" s="684"/>
      <c r="DL29" s="665">
        <v>393961</v>
      </c>
      <c r="DM29" s="683"/>
      <c r="DN29" s="683"/>
      <c r="DO29" s="683"/>
      <c r="DP29" s="683"/>
      <c r="DQ29" s="683"/>
      <c r="DR29" s="683"/>
      <c r="DS29" s="683"/>
      <c r="DT29" s="683"/>
      <c r="DU29" s="683"/>
      <c r="DV29" s="684"/>
      <c r="DW29" s="661">
        <v>10.3</v>
      </c>
      <c r="DX29" s="685"/>
      <c r="DY29" s="685"/>
      <c r="DZ29" s="685"/>
      <c r="EA29" s="685"/>
      <c r="EB29" s="685"/>
      <c r="EC29" s="686"/>
    </row>
    <row r="30" spans="2:133" ht="11.25" customHeight="1" x14ac:dyDescent="0.15">
      <c r="B30" s="653" t="s">
        <v>309</v>
      </c>
      <c r="C30" s="654"/>
      <c r="D30" s="654"/>
      <c r="E30" s="654"/>
      <c r="F30" s="654"/>
      <c r="G30" s="654"/>
      <c r="H30" s="654"/>
      <c r="I30" s="654"/>
      <c r="J30" s="654"/>
      <c r="K30" s="654"/>
      <c r="L30" s="654"/>
      <c r="M30" s="654"/>
      <c r="N30" s="654"/>
      <c r="O30" s="654"/>
      <c r="P30" s="654"/>
      <c r="Q30" s="655"/>
      <c r="R30" s="656">
        <v>75912</v>
      </c>
      <c r="S30" s="657"/>
      <c r="T30" s="657"/>
      <c r="U30" s="657"/>
      <c r="V30" s="657"/>
      <c r="W30" s="657"/>
      <c r="X30" s="657"/>
      <c r="Y30" s="658"/>
      <c r="Z30" s="659">
        <v>1.2</v>
      </c>
      <c r="AA30" s="659"/>
      <c r="AB30" s="659"/>
      <c r="AC30" s="659"/>
      <c r="AD30" s="660" t="s">
        <v>129</v>
      </c>
      <c r="AE30" s="660"/>
      <c r="AF30" s="660"/>
      <c r="AG30" s="660"/>
      <c r="AH30" s="660"/>
      <c r="AI30" s="660"/>
      <c r="AJ30" s="660"/>
      <c r="AK30" s="660"/>
      <c r="AL30" s="661" t="s">
        <v>129</v>
      </c>
      <c r="AM30" s="662"/>
      <c r="AN30" s="662"/>
      <c r="AO30" s="663"/>
      <c r="AP30" s="638" t="s">
        <v>226</v>
      </c>
      <c r="AQ30" s="639"/>
      <c r="AR30" s="639"/>
      <c r="AS30" s="639"/>
      <c r="AT30" s="639"/>
      <c r="AU30" s="639"/>
      <c r="AV30" s="639"/>
      <c r="AW30" s="639"/>
      <c r="AX30" s="639"/>
      <c r="AY30" s="639"/>
      <c r="AZ30" s="639"/>
      <c r="BA30" s="639"/>
      <c r="BB30" s="639"/>
      <c r="BC30" s="639"/>
      <c r="BD30" s="639"/>
      <c r="BE30" s="639"/>
      <c r="BF30" s="640"/>
      <c r="BG30" s="638" t="s">
        <v>310</v>
      </c>
      <c r="BH30" s="692"/>
      <c r="BI30" s="692"/>
      <c r="BJ30" s="692"/>
      <c r="BK30" s="692"/>
      <c r="BL30" s="692"/>
      <c r="BM30" s="692"/>
      <c r="BN30" s="692"/>
      <c r="BO30" s="692"/>
      <c r="BP30" s="692"/>
      <c r="BQ30" s="693"/>
      <c r="BR30" s="638" t="s">
        <v>311</v>
      </c>
      <c r="BS30" s="692"/>
      <c r="BT30" s="692"/>
      <c r="BU30" s="692"/>
      <c r="BV30" s="692"/>
      <c r="BW30" s="692"/>
      <c r="BX30" s="692"/>
      <c r="BY30" s="692"/>
      <c r="BZ30" s="692"/>
      <c r="CA30" s="692"/>
      <c r="CB30" s="693"/>
      <c r="CD30" s="696"/>
      <c r="CE30" s="697"/>
      <c r="CF30" s="653" t="s">
        <v>312</v>
      </c>
      <c r="CG30" s="654"/>
      <c r="CH30" s="654"/>
      <c r="CI30" s="654"/>
      <c r="CJ30" s="654"/>
      <c r="CK30" s="654"/>
      <c r="CL30" s="654"/>
      <c r="CM30" s="654"/>
      <c r="CN30" s="654"/>
      <c r="CO30" s="654"/>
      <c r="CP30" s="654"/>
      <c r="CQ30" s="655"/>
      <c r="CR30" s="656">
        <v>383680</v>
      </c>
      <c r="CS30" s="657"/>
      <c r="CT30" s="657"/>
      <c r="CU30" s="657"/>
      <c r="CV30" s="657"/>
      <c r="CW30" s="657"/>
      <c r="CX30" s="657"/>
      <c r="CY30" s="658"/>
      <c r="CZ30" s="661">
        <v>6.6</v>
      </c>
      <c r="DA30" s="685"/>
      <c r="DB30" s="685"/>
      <c r="DC30" s="691"/>
      <c r="DD30" s="665">
        <v>383680</v>
      </c>
      <c r="DE30" s="657"/>
      <c r="DF30" s="657"/>
      <c r="DG30" s="657"/>
      <c r="DH30" s="657"/>
      <c r="DI30" s="657"/>
      <c r="DJ30" s="657"/>
      <c r="DK30" s="658"/>
      <c r="DL30" s="665">
        <v>383680</v>
      </c>
      <c r="DM30" s="657"/>
      <c r="DN30" s="657"/>
      <c r="DO30" s="657"/>
      <c r="DP30" s="657"/>
      <c r="DQ30" s="657"/>
      <c r="DR30" s="657"/>
      <c r="DS30" s="657"/>
      <c r="DT30" s="657"/>
      <c r="DU30" s="657"/>
      <c r="DV30" s="658"/>
      <c r="DW30" s="661">
        <v>10</v>
      </c>
      <c r="DX30" s="685"/>
      <c r="DY30" s="685"/>
      <c r="DZ30" s="685"/>
      <c r="EA30" s="685"/>
      <c r="EB30" s="685"/>
      <c r="EC30" s="686"/>
    </row>
    <row r="31" spans="2:133" ht="11.25" customHeight="1" x14ac:dyDescent="0.15">
      <c r="B31" s="653" t="s">
        <v>313</v>
      </c>
      <c r="C31" s="654"/>
      <c r="D31" s="654"/>
      <c r="E31" s="654"/>
      <c r="F31" s="654"/>
      <c r="G31" s="654"/>
      <c r="H31" s="654"/>
      <c r="I31" s="654"/>
      <c r="J31" s="654"/>
      <c r="K31" s="654"/>
      <c r="L31" s="654"/>
      <c r="M31" s="654"/>
      <c r="N31" s="654"/>
      <c r="O31" s="654"/>
      <c r="P31" s="654"/>
      <c r="Q31" s="655"/>
      <c r="R31" s="656">
        <v>17946</v>
      </c>
      <c r="S31" s="657"/>
      <c r="T31" s="657"/>
      <c r="U31" s="657"/>
      <c r="V31" s="657"/>
      <c r="W31" s="657"/>
      <c r="X31" s="657"/>
      <c r="Y31" s="658"/>
      <c r="Z31" s="659">
        <v>0.3</v>
      </c>
      <c r="AA31" s="659"/>
      <c r="AB31" s="659"/>
      <c r="AC31" s="659"/>
      <c r="AD31" s="660" t="s">
        <v>129</v>
      </c>
      <c r="AE31" s="660"/>
      <c r="AF31" s="660"/>
      <c r="AG31" s="660"/>
      <c r="AH31" s="660"/>
      <c r="AI31" s="660"/>
      <c r="AJ31" s="660"/>
      <c r="AK31" s="660"/>
      <c r="AL31" s="661" t="s">
        <v>129</v>
      </c>
      <c r="AM31" s="662"/>
      <c r="AN31" s="662"/>
      <c r="AO31" s="663"/>
      <c r="AP31" s="704" t="s">
        <v>314</v>
      </c>
      <c r="AQ31" s="705"/>
      <c r="AR31" s="705"/>
      <c r="AS31" s="705"/>
      <c r="AT31" s="710" t="s">
        <v>315</v>
      </c>
      <c r="AU31" s="355"/>
      <c r="AV31" s="355"/>
      <c r="AW31" s="355"/>
      <c r="AX31" s="642" t="s">
        <v>191</v>
      </c>
      <c r="AY31" s="643"/>
      <c r="AZ31" s="643"/>
      <c r="BA31" s="643"/>
      <c r="BB31" s="643"/>
      <c r="BC31" s="643"/>
      <c r="BD31" s="643"/>
      <c r="BE31" s="643"/>
      <c r="BF31" s="644"/>
      <c r="BG31" s="703">
        <v>98.6</v>
      </c>
      <c r="BH31" s="700"/>
      <c r="BI31" s="700"/>
      <c r="BJ31" s="700"/>
      <c r="BK31" s="700"/>
      <c r="BL31" s="700"/>
      <c r="BM31" s="651">
        <v>96</v>
      </c>
      <c r="BN31" s="700"/>
      <c r="BO31" s="700"/>
      <c r="BP31" s="700"/>
      <c r="BQ31" s="701"/>
      <c r="BR31" s="703">
        <v>97.7</v>
      </c>
      <c r="BS31" s="700"/>
      <c r="BT31" s="700"/>
      <c r="BU31" s="700"/>
      <c r="BV31" s="700"/>
      <c r="BW31" s="700"/>
      <c r="BX31" s="651">
        <v>94.7</v>
      </c>
      <c r="BY31" s="700"/>
      <c r="BZ31" s="700"/>
      <c r="CA31" s="700"/>
      <c r="CB31" s="701"/>
      <c r="CD31" s="696"/>
      <c r="CE31" s="697"/>
      <c r="CF31" s="653" t="s">
        <v>316</v>
      </c>
      <c r="CG31" s="654"/>
      <c r="CH31" s="654"/>
      <c r="CI31" s="654"/>
      <c r="CJ31" s="654"/>
      <c r="CK31" s="654"/>
      <c r="CL31" s="654"/>
      <c r="CM31" s="654"/>
      <c r="CN31" s="654"/>
      <c r="CO31" s="654"/>
      <c r="CP31" s="654"/>
      <c r="CQ31" s="655"/>
      <c r="CR31" s="656">
        <v>10281</v>
      </c>
      <c r="CS31" s="683"/>
      <c r="CT31" s="683"/>
      <c r="CU31" s="683"/>
      <c r="CV31" s="683"/>
      <c r="CW31" s="683"/>
      <c r="CX31" s="683"/>
      <c r="CY31" s="684"/>
      <c r="CZ31" s="661">
        <v>0.2</v>
      </c>
      <c r="DA31" s="685"/>
      <c r="DB31" s="685"/>
      <c r="DC31" s="691"/>
      <c r="DD31" s="665">
        <v>10281</v>
      </c>
      <c r="DE31" s="683"/>
      <c r="DF31" s="683"/>
      <c r="DG31" s="683"/>
      <c r="DH31" s="683"/>
      <c r="DI31" s="683"/>
      <c r="DJ31" s="683"/>
      <c r="DK31" s="684"/>
      <c r="DL31" s="665">
        <v>10281</v>
      </c>
      <c r="DM31" s="683"/>
      <c r="DN31" s="683"/>
      <c r="DO31" s="683"/>
      <c r="DP31" s="683"/>
      <c r="DQ31" s="683"/>
      <c r="DR31" s="683"/>
      <c r="DS31" s="683"/>
      <c r="DT31" s="683"/>
      <c r="DU31" s="683"/>
      <c r="DV31" s="684"/>
      <c r="DW31" s="661">
        <v>0.3</v>
      </c>
      <c r="DX31" s="685"/>
      <c r="DY31" s="685"/>
      <c r="DZ31" s="685"/>
      <c r="EA31" s="685"/>
      <c r="EB31" s="685"/>
      <c r="EC31" s="686"/>
    </row>
    <row r="32" spans="2:133" ht="11.25" customHeight="1" x14ac:dyDescent="0.15">
      <c r="B32" s="653" t="s">
        <v>317</v>
      </c>
      <c r="C32" s="654"/>
      <c r="D32" s="654"/>
      <c r="E32" s="654"/>
      <c r="F32" s="654"/>
      <c r="G32" s="654"/>
      <c r="H32" s="654"/>
      <c r="I32" s="654"/>
      <c r="J32" s="654"/>
      <c r="K32" s="654"/>
      <c r="L32" s="654"/>
      <c r="M32" s="654"/>
      <c r="N32" s="654"/>
      <c r="O32" s="654"/>
      <c r="P32" s="654"/>
      <c r="Q32" s="655"/>
      <c r="R32" s="656">
        <v>762957</v>
      </c>
      <c r="S32" s="657"/>
      <c r="T32" s="657"/>
      <c r="U32" s="657"/>
      <c r="V32" s="657"/>
      <c r="W32" s="657"/>
      <c r="X32" s="657"/>
      <c r="Y32" s="658"/>
      <c r="Z32" s="659">
        <v>12.2</v>
      </c>
      <c r="AA32" s="659"/>
      <c r="AB32" s="659"/>
      <c r="AC32" s="659"/>
      <c r="AD32" s="660" t="s">
        <v>129</v>
      </c>
      <c r="AE32" s="660"/>
      <c r="AF32" s="660"/>
      <c r="AG32" s="660"/>
      <c r="AH32" s="660"/>
      <c r="AI32" s="660"/>
      <c r="AJ32" s="660"/>
      <c r="AK32" s="660"/>
      <c r="AL32" s="661" t="s">
        <v>129</v>
      </c>
      <c r="AM32" s="662"/>
      <c r="AN32" s="662"/>
      <c r="AO32" s="663"/>
      <c r="AP32" s="706"/>
      <c r="AQ32" s="707"/>
      <c r="AR32" s="707"/>
      <c r="AS32" s="707"/>
      <c r="AT32" s="711"/>
      <c r="AU32" s="211" t="s">
        <v>318</v>
      </c>
      <c r="AX32" s="653" t="s">
        <v>319</v>
      </c>
      <c r="AY32" s="654"/>
      <c r="AZ32" s="654"/>
      <c r="BA32" s="654"/>
      <c r="BB32" s="654"/>
      <c r="BC32" s="654"/>
      <c r="BD32" s="654"/>
      <c r="BE32" s="654"/>
      <c r="BF32" s="655"/>
      <c r="BG32" s="713">
        <v>98.1</v>
      </c>
      <c r="BH32" s="683"/>
      <c r="BI32" s="683"/>
      <c r="BJ32" s="683"/>
      <c r="BK32" s="683"/>
      <c r="BL32" s="683"/>
      <c r="BM32" s="662">
        <v>96.4</v>
      </c>
      <c r="BN32" s="683"/>
      <c r="BO32" s="683"/>
      <c r="BP32" s="683"/>
      <c r="BQ32" s="702"/>
      <c r="BR32" s="713">
        <v>98.4</v>
      </c>
      <c r="BS32" s="683"/>
      <c r="BT32" s="683"/>
      <c r="BU32" s="683"/>
      <c r="BV32" s="683"/>
      <c r="BW32" s="683"/>
      <c r="BX32" s="662">
        <v>96.3</v>
      </c>
      <c r="BY32" s="683"/>
      <c r="BZ32" s="683"/>
      <c r="CA32" s="683"/>
      <c r="CB32" s="702"/>
      <c r="CD32" s="698"/>
      <c r="CE32" s="699"/>
      <c r="CF32" s="653" t="s">
        <v>320</v>
      </c>
      <c r="CG32" s="654"/>
      <c r="CH32" s="654"/>
      <c r="CI32" s="654"/>
      <c r="CJ32" s="654"/>
      <c r="CK32" s="654"/>
      <c r="CL32" s="654"/>
      <c r="CM32" s="654"/>
      <c r="CN32" s="654"/>
      <c r="CO32" s="654"/>
      <c r="CP32" s="654"/>
      <c r="CQ32" s="655"/>
      <c r="CR32" s="656" t="s">
        <v>129</v>
      </c>
      <c r="CS32" s="657"/>
      <c r="CT32" s="657"/>
      <c r="CU32" s="657"/>
      <c r="CV32" s="657"/>
      <c r="CW32" s="657"/>
      <c r="CX32" s="657"/>
      <c r="CY32" s="658"/>
      <c r="CZ32" s="661" t="s">
        <v>129</v>
      </c>
      <c r="DA32" s="685"/>
      <c r="DB32" s="685"/>
      <c r="DC32" s="691"/>
      <c r="DD32" s="665" t="s">
        <v>129</v>
      </c>
      <c r="DE32" s="657"/>
      <c r="DF32" s="657"/>
      <c r="DG32" s="657"/>
      <c r="DH32" s="657"/>
      <c r="DI32" s="657"/>
      <c r="DJ32" s="657"/>
      <c r="DK32" s="658"/>
      <c r="DL32" s="665" t="s">
        <v>129</v>
      </c>
      <c r="DM32" s="657"/>
      <c r="DN32" s="657"/>
      <c r="DO32" s="657"/>
      <c r="DP32" s="657"/>
      <c r="DQ32" s="657"/>
      <c r="DR32" s="657"/>
      <c r="DS32" s="657"/>
      <c r="DT32" s="657"/>
      <c r="DU32" s="657"/>
      <c r="DV32" s="658"/>
      <c r="DW32" s="661" t="s">
        <v>129</v>
      </c>
      <c r="DX32" s="685"/>
      <c r="DY32" s="685"/>
      <c r="DZ32" s="685"/>
      <c r="EA32" s="685"/>
      <c r="EB32" s="685"/>
      <c r="EC32" s="686"/>
    </row>
    <row r="33" spans="2:133" ht="11.25" customHeight="1" x14ac:dyDescent="0.15">
      <c r="B33" s="687" t="s">
        <v>321</v>
      </c>
      <c r="C33" s="688"/>
      <c r="D33" s="688"/>
      <c r="E33" s="688"/>
      <c r="F33" s="688"/>
      <c r="G33" s="688"/>
      <c r="H33" s="688"/>
      <c r="I33" s="688"/>
      <c r="J33" s="688"/>
      <c r="K33" s="688"/>
      <c r="L33" s="688"/>
      <c r="M33" s="688"/>
      <c r="N33" s="688"/>
      <c r="O33" s="688"/>
      <c r="P33" s="688"/>
      <c r="Q33" s="689"/>
      <c r="R33" s="656" t="s">
        <v>129</v>
      </c>
      <c r="S33" s="657"/>
      <c r="T33" s="657"/>
      <c r="U33" s="657"/>
      <c r="V33" s="657"/>
      <c r="W33" s="657"/>
      <c r="X33" s="657"/>
      <c r="Y33" s="658"/>
      <c r="Z33" s="659" t="s">
        <v>129</v>
      </c>
      <c r="AA33" s="659"/>
      <c r="AB33" s="659"/>
      <c r="AC33" s="659"/>
      <c r="AD33" s="660" t="s">
        <v>129</v>
      </c>
      <c r="AE33" s="660"/>
      <c r="AF33" s="660"/>
      <c r="AG33" s="660"/>
      <c r="AH33" s="660"/>
      <c r="AI33" s="660"/>
      <c r="AJ33" s="660"/>
      <c r="AK33" s="660"/>
      <c r="AL33" s="661" t="s">
        <v>129</v>
      </c>
      <c r="AM33" s="662"/>
      <c r="AN33" s="662"/>
      <c r="AO33" s="663"/>
      <c r="AP33" s="708"/>
      <c r="AQ33" s="709"/>
      <c r="AR33" s="709"/>
      <c r="AS33" s="709"/>
      <c r="AT33" s="712"/>
      <c r="AU33" s="356"/>
      <c r="AV33" s="356"/>
      <c r="AW33" s="356"/>
      <c r="AX33" s="674" t="s">
        <v>322</v>
      </c>
      <c r="AY33" s="675"/>
      <c r="AZ33" s="675"/>
      <c r="BA33" s="675"/>
      <c r="BB33" s="675"/>
      <c r="BC33" s="675"/>
      <c r="BD33" s="675"/>
      <c r="BE33" s="675"/>
      <c r="BF33" s="676"/>
      <c r="BG33" s="714">
        <v>98.7</v>
      </c>
      <c r="BH33" s="715"/>
      <c r="BI33" s="715"/>
      <c r="BJ33" s="715"/>
      <c r="BK33" s="715"/>
      <c r="BL33" s="715"/>
      <c r="BM33" s="716">
        <v>94.8</v>
      </c>
      <c r="BN33" s="715"/>
      <c r="BO33" s="715"/>
      <c r="BP33" s="715"/>
      <c r="BQ33" s="717"/>
      <c r="BR33" s="714">
        <v>96.7</v>
      </c>
      <c r="BS33" s="715"/>
      <c r="BT33" s="715"/>
      <c r="BU33" s="715"/>
      <c r="BV33" s="715"/>
      <c r="BW33" s="715"/>
      <c r="BX33" s="716">
        <v>92.8</v>
      </c>
      <c r="BY33" s="715"/>
      <c r="BZ33" s="715"/>
      <c r="CA33" s="715"/>
      <c r="CB33" s="717"/>
      <c r="CD33" s="653" t="s">
        <v>323</v>
      </c>
      <c r="CE33" s="654"/>
      <c r="CF33" s="654"/>
      <c r="CG33" s="654"/>
      <c r="CH33" s="654"/>
      <c r="CI33" s="654"/>
      <c r="CJ33" s="654"/>
      <c r="CK33" s="654"/>
      <c r="CL33" s="654"/>
      <c r="CM33" s="654"/>
      <c r="CN33" s="654"/>
      <c r="CO33" s="654"/>
      <c r="CP33" s="654"/>
      <c r="CQ33" s="655"/>
      <c r="CR33" s="656">
        <v>2922204</v>
      </c>
      <c r="CS33" s="683"/>
      <c r="CT33" s="683"/>
      <c r="CU33" s="683"/>
      <c r="CV33" s="683"/>
      <c r="CW33" s="683"/>
      <c r="CX33" s="683"/>
      <c r="CY33" s="684"/>
      <c r="CZ33" s="661">
        <v>50.5</v>
      </c>
      <c r="DA33" s="685"/>
      <c r="DB33" s="685"/>
      <c r="DC33" s="691"/>
      <c r="DD33" s="665">
        <v>2112217</v>
      </c>
      <c r="DE33" s="683"/>
      <c r="DF33" s="683"/>
      <c r="DG33" s="683"/>
      <c r="DH33" s="683"/>
      <c r="DI33" s="683"/>
      <c r="DJ33" s="683"/>
      <c r="DK33" s="684"/>
      <c r="DL33" s="665">
        <v>1400435</v>
      </c>
      <c r="DM33" s="683"/>
      <c r="DN33" s="683"/>
      <c r="DO33" s="683"/>
      <c r="DP33" s="683"/>
      <c r="DQ33" s="683"/>
      <c r="DR33" s="683"/>
      <c r="DS33" s="683"/>
      <c r="DT33" s="683"/>
      <c r="DU33" s="683"/>
      <c r="DV33" s="684"/>
      <c r="DW33" s="661">
        <v>36.5</v>
      </c>
      <c r="DX33" s="685"/>
      <c r="DY33" s="685"/>
      <c r="DZ33" s="685"/>
      <c r="EA33" s="685"/>
      <c r="EB33" s="685"/>
      <c r="EC33" s="686"/>
    </row>
    <row r="34" spans="2:133" ht="11.25" customHeight="1" x14ac:dyDescent="0.15">
      <c r="B34" s="653" t="s">
        <v>324</v>
      </c>
      <c r="C34" s="654"/>
      <c r="D34" s="654"/>
      <c r="E34" s="654"/>
      <c r="F34" s="654"/>
      <c r="G34" s="654"/>
      <c r="H34" s="654"/>
      <c r="I34" s="654"/>
      <c r="J34" s="654"/>
      <c r="K34" s="654"/>
      <c r="L34" s="654"/>
      <c r="M34" s="654"/>
      <c r="N34" s="654"/>
      <c r="O34" s="654"/>
      <c r="P34" s="654"/>
      <c r="Q34" s="655"/>
      <c r="R34" s="656">
        <v>296405</v>
      </c>
      <c r="S34" s="657"/>
      <c r="T34" s="657"/>
      <c r="U34" s="657"/>
      <c r="V34" s="657"/>
      <c r="W34" s="657"/>
      <c r="X34" s="657"/>
      <c r="Y34" s="658"/>
      <c r="Z34" s="659">
        <v>4.7</v>
      </c>
      <c r="AA34" s="659"/>
      <c r="AB34" s="659"/>
      <c r="AC34" s="659"/>
      <c r="AD34" s="660" t="s">
        <v>129</v>
      </c>
      <c r="AE34" s="660"/>
      <c r="AF34" s="660"/>
      <c r="AG34" s="660"/>
      <c r="AH34" s="660"/>
      <c r="AI34" s="660"/>
      <c r="AJ34" s="660"/>
      <c r="AK34" s="660"/>
      <c r="AL34" s="661" t="s">
        <v>129</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325</v>
      </c>
      <c r="CE34" s="654"/>
      <c r="CF34" s="654"/>
      <c r="CG34" s="654"/>
      <c r="CH34" s="654"/>
      <c r="CI34" s="654"/>
      <c r="CJ34" s="654"/>
      <c r="CK34" s="654"/>
      <c r="CL34" s="654"/>
      <c r="CM34" s="654"/>
      <c r="CN34" s="654"/>
      <c r="CO34" s="654"/>
      <c r="CP34" s="654"/>
      <c r="CQ34" s="655"/>
      <c r="CR34" s="656">
        <v>968981</v>
      </c>
      <c r="CS34" s="657"/>
      <c r="CT34" s="657"/>
      <c r="CU34" s="657"/>
      <c r="CV34" s="657"/>
      <c r="CW34" s="657"/>
      <c r="CX34" s="657"/>
      <c r="CY34" s="658"/>
      <c r="CZ34" s="661">
        <v>16.7</v>
      </c>
      <c r="DA34" s="685"/>
      <c r="DB34" s="685"/>
      <c r="DC34" s="691"/>
      <c r="DD34" s="665">
        <v>634787</v>
      </c>
      <c r="DE34" s="657"/>
      <c r="DF34" s="657"/>
      <c r="DG34" s="657"/>
      <c r="DH34" s="657"/>
      <c r="DI34" s="657"/>
      <c r="DJ34" s="657"/>
      <c r="DK34" s="658"/>
      <c r="DL34" s="665">
        <v>453378</v>
      </c>
      <c r="DM34" s="657"/>
      <c r="DN34" s="657"/>
      <c r="DO34" s="657"/>
      <c r="DP34" s="657"/>
      <c r="DQ34" s="657"/>
      <c r="DR34" s="657"/>
      <c r="DS34" s="657"/>
      <c r="DT34" s="657"/>
      <c r="DU34" s="657"/>
      <c r="DV34" s="658"/>
      <c r="DW34" s="661">
        <v>11.8</v>
      </c>
      <c r="DX34" s="685"/>
      <c r="DY34" s="685"/>
      <c r="DZ34" s="685"/>
      <c r="EA34" s="685"/>
      <c r="EB34" s="685"/>
      <c r="EC34" s="686"/>
    </row>
    <row r="35" spans="2:133" ht="11.25" customHeight="1" x14ac:dyDescent="0.15">
      <c r="B35" s="653" t="s">
        <v>326</v>
      </c>
      <c r="C35" s="654"/>
      <c r="D35" s="654"/>
      <c r="E35" s="654"/>
      <c r="F35" s="654"/>
      <c r="G35" s="654"/>
      <c r="H35" s="654"/>
      <c r="I35" s="654"/>
      <c r="J35" s="654"/>
      <c r="K35" s="654"/>
      <c r="L35" s="654"/>
      <c r="M35" s="654"/>
      <c r="N35" s="654"/>
      <c r="O35" s="654"/>
      <c r="P35" s="654"/>
      <c r="Q35" s="655"/>
      <c r="R35" s="656">
        <v>84814</v>
      </c>
      <c r="S35" s="657"/>
      <c r="T35" s="657"/>
      <c r="U35" s="657"/>
      <c r="V35" s="657"/>
      <c r="W35" s="657"/>
      <c r="X35" s="657"/>
      <c r="Y35" s="658"/>
      <c r="Z35" s="659">
        <v>1.4</v>
      </c>
      <c r="AA35" s="659"/>
      <c r="AB35" s="659"/>
      <c r="AC35" s="659"/>
      <c r="AD35" s="660">
        <v>20579</v>
      </c>
      <c r="AE35" s="660"/>
      <c r="AF35" s="660"/>
      <c r="AG35" s="660"/>
      <c r="AH35" s="660"/>
      <c r="AI35" s="660"/>
      <c r="AJ35" s="660"/>
      <c r="AK35" s="660"/>
      <c r="AL35" s="661">
        <v>0.6</v>
      </c>
      <c r="AM35" s="662"/>
      <c r="AN35" s="662"/>
      <c r="AO35" s="663"/>
      <c r="AP35" s="216"/>
      <c r="AQ35" s="638" t="s">
        <v>327</v>
      </c>
      <c r="AR35" s="639"/>
      <c r="AS35" s="639"/>
      <c r="AT35" s="639"/>
      <c r="AU35" s="639"/>
      <c r="AV35" s="639"/>
      <c r="AW35" s="639"/>
      <c r="AX35" s="639"/>
      <c r="AY35" s="639"/>
      <c r="AZ35" s="639"/>
      <c r="BA35" s="639"/>
      <c r="BB35" s="639"/>
      <c r="BC35" s="639"/>
      <c r="BD35" s="639"/>
      <c r="BE35" s="639"/>
      <c r="BF35" s="640"/>
      <c r="BG35" s="638" t="s">
        <v>328</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329</v>
      </c>
      <c r="CE35" s="654"/>
      <c r="CF35" s="654"/>
      <c r="CG35" s="654"/>
      <c r="CH35" s="654"/>
      <c r="CI35" s="654"/>
      <c r="CJ35" s="654"/>
      <c r="CK35" s="654"/>
      <c r="CL35" s="654"/>
      <c r="CM35" s="654"/>
      <c r="CN35" s="654"/>
      <c r="CO35" s="654"/>
      <c r="CP35" s="654"/>
      <c r="CQ35" s="655"/>
      <c r="CR35" s="656">
        <v>74651</v>
      </c>
      <c r="CS35" s="683"/>
      <c r="CT35" s="683"/>
      <c r="CU35" s="683"/>
      <c r="CV35" s="683"/>
      <c r="CW35" s="683"/>
      <c r="CX35" s="683"/>
      <c r="CY35" s="684"/>
      <c r="CZ35" s="661">
        <v>1.3</v>
      </c>
      <c r="DA35" s="685"/>
      <c r="DB35" s="685"/>
      <c r="DC35" s="691"/>
      <c r="DD35" s="665">
        <v>68780</v>
      </c>
      <c r="DE35" s="683"/>
      <c r="DF35" s="683"/>
      <c r="DG35" s="683"/>
      <c r="DH35" s="683"/>
      <c r="DI35" s="683"/>
      <c r="DJ35" s="683"/>
      <c r="DK35" s="684"/>
      <c r="DL35" s="665">
        <v>68780</v>
      </c>
      <c r="DM35" s="683"/>
      <c r="DN35" s="683"/>
      <c r="DO35" s="683"/>
      <c r="DP35" s="683"/>
      <c r="DQ35" s="683"/>
      <c r="DR35" s="683"/>
      <c r="DS35" s="683"/>
      <c r="DT35" s="683"/>
      <c r="DU35" s="683"/>
      <c r="DV35" s="684"/>
      <c r="DW35" s="661">
        <v>1.8</v>
      </c>
      <c r="DX35" s="685"/>
      <c r="DY35" s="685"/>
      <c r="DZ35" s="685"/>
      <c r="EA35" s="685"/>
      <c r="EB35" s="685"/>
      <c r="EC35" s="686"/>
    </row>
    <row r="36" spans="2:133" ht="11.25" customHeight="1" x14ac:dyDescent="0.15">
      <c r="B36" s="653" t="s">
        <v>330</v>
      </c>
      <c r="C36" s="654"/>
      <c r="D36" s="654"/>
      <c r="E36" s="654"/>
      <c r="F36" s="654"/>
      <c r="G36" s="654"/>
      <c r="H36" s="654"/>
      <c r="I36" s="654"/>
      <c r="J36" s="654"/>
      <c r="K36" s="654"/>
      <c r="L36" s="654"/>
      <c r="M36" s="654"/>
      <c r="N36" s="654"/>
      <c r="O36" s="654"/>
      <c r="P36" s="654"/>
      <c r="Q36" s="655"/>
      <c r="R36" s="656">
        <v>41692</v>
      </c>
      <c r="S36" s="657"/>
      <c r="T36" s="657"/>
      <c r="U36" s="657"/>
      <c r="V36" s="657"/>
      <c r="W36" s="657"/>
      <c r="X36" s="657"/>
      <c r="Y36" s="658"/>
      <c r="Z36" s="659">
        <v>0.7</v>
      </c>
      <c r="AA36" s="659"/>
      <c r="AB36" s="659"/>
      <c r="AC36" s="659"/>
      <c r="AD36" s="660" t="s">
        <v>129</v>
      </c>
      <c r="AE36" s="660"/>
      <c r="AF36" s="660"/>
      <c r="AG36" s="660"/>
      <c r="AH36" s="660"/>
      <c r="AI36" s="660"/>
      <c r="AJ36" s="660"/>
      <c r="AK36" s="660"/>
      <c r="AL36" s="661" t="s">
        <v>129</v>
      </c>
      <c r="AM36" s="662"/>
      <c r="AN36" s="662"/>
      <c r="AO36" s="663"/>
      <c r="AP36" s="216"/>
      <c r="AQ36" s="718" t="s">
        <v>331</v>
      </c>
      <c r="AR36" s="719"/>
      <c r="AS36" s="719"/>
      <c r="AT36" s="719"/>
      <c r="AU36" s="719"/>
      <c r="AV36" s="719"/>
      <c r="AW36" s="719"/>
      <c r="AX36" s="719"/>
      <c r="AY36" s="720"/>
      <c r="AZ36" s="645">
        <v>643588</v>
      </c>
      <c r="BA36" s="646"/>
      <c r="BB36" s="646"/>
      <c r="BC36" s="646"/>
      <c r="BD36" s="646"/>
      <c r="BE36" s="646"/>
      <c r="BF36" s="721"/>
      <c r="BG36" s="642" t="s">
        <v>332</v>
      </c>
      <c r="BH36" s="643"/>
      <c r="BI36" s="643"/>
      <c r="BJ36" s="643"/>
      <c r="BK36" s="643"/>
      <c r="BL36" s="643"/>
      <c r="BM36" s="643"/>
      <c r="BN36" s="643"/>
      <c r="BO36" s="643"/>
      <c r="BP36" s="643"/>
      <c r="BQ36" s="643"/>
      <c r="BR36" s="643"/>
      <c r="BS36" s="643"/>
      <c r="BT36" s="643"/>
      <c r="BU36" s="644"/>
      <c r="BV36" s="645">
        <v>26962</v>
      </c>
      <c r="BW36" s="646"/>
      <c r="BX36" s="646"/>
      <c r="BY36" s="646"/>
      <c r="BZ36" s="646"/>
      <c r="CA36" s="646"/>
      <c r="CB36" s="721"/>
      <c r="CD36" s="653" t="s">
        <v>333</v>
      </c>
      <c r="CE36" s="654"/>
      <c r="CF36" s="654"/>
      <c r="CG36" s="654"/>
      <c r="CH36" s="654"/>
      <c r="CI36" s="654"/>
      <c r="CJ36" s="654"/>
      <c r="CK36" s="654"/>
      <c r="CL36" s="654"/>
      <c r="CM36" s="654"/>
      <c r="CN36" s="654"/>
      <c r="CO36" s="654"/>
      <c r="CP36" s="654"/>
      <c r="CQ36" s="655"/>
      <c r="CR36" s="656">
        <v>1082261</v>
      </c>
      <c r="CS36" s="657"/>
      <c r="CT36" s="657"/>
      <c r="CU36" s="657"/>
      <c r="CV36" s="657"/>
      <c r="CW36" s="657"/>
      <c r="CX36" s="657"/>
      <c r="CY36" s="658"/>
      <c r="CZ36" s="661">
        <v>18.7</v>
      </c>
      <c r="DA36" s="685"/>
      <c r="DB36" s="685"/>
      <c r="DC36" s="691"/>
      <c r="DD36" s="665">
        <v>739616</v>
      </c>
      <c r="DE36" s="657"/>
      <c r="DF36" s="657"/>
      <c r="DG36" s="657"/>
      <c r="DH36" s="657"/>
      <c r="DI36" s="657"/>
      <c r="DJ36" s="657"/>
      <c r="DK36" s="658"/>
      <c r="DL36" s="665">
        <v>439855</v>
      </c>
      <c r="DM36" s="657"/>
      <c r="DN36" s="657"/>
      <c r="DO36" s="657"/>
      <c r="DP36" s="657"/>
      <c r="DQ36" s="657"/>
      <c r="DR36" s="657"/>
      <c r="DS36" s="657"/>
      <c r="DT36" s="657"/>
      <c r="DU36" s="657"/>
      <c r="DV36" s="658"/>
      <c r="DW36" s="661">
        <v>11.5</v>
      </c>
      <c r="DX36" s="685"/>
      <c r="DY36" s="685"/>
      <c r="DZ36" s="685"/>
      <c r="EA36" s="685"/>
      <c r="EB36" s="685"/>
      <c r="EC36" s="686"/>
    </row>
    <row r="37" spans="2:133" ht="11.25" customHeight="1" x14ac:dyDescent="0.15">
      <c r="B37" s="653" t="s">
        <v>334</v>
      </c>
      <c r="C37" s="654"/>
      <c r="D37" s="654"/>
      <c r="E37" s="654"/>
      <c r="F37" s="654"/>
      <c r="G37" s="654"/>
      <c r="H37" s="654"/>
      <c r="I37" s="654"/>
      <c r="J37" s="654"/>
      <c r="K37" s="654"/>
      <c r="L37" s="654"/>
      <c r="M37" s="654"/>
      <c r="N37" s="654"/>
      <c r="O37" s="654"/>
      <c r="P37" s="654"/>
      <c r="Q37" s="655"/>
      <c r="R37" s="656">
        <v>98698</v>
      </c>
      <c r="S37" s="657"/>
      <c r="T37" s="657"/>
      <c r="U37" s="657"/>
      <c r="V37" s="657"/>
      <c r="W37" s="657"/>
      <c r="X37" s="657"/>
      <c r="Y37" s="658"/>
      <c r="Z37" s="659">
        <v>1.6</v>
      </c>
      <c r="AA37" s="659"/>
      <c r="AB37" s="659"/>
      <c r="AC37" s="659"/>
      <c r="AD37" s="660" t="s">
        <v>129</v>
      </c>
      <c r="AE37" s="660"/>
      <c r="AF37" s="660"/>
      <c r="AG37" s="660"/>
      <c r="AH37" s="660"/>
      <c r="AI37" s="660"/>
      <c r="AJ37" s="660"/>
      <c r="AK37" s="660"/>
      <c r="AL37" s="661" t="s">
        <v>129</v>
      </c>
      <c r="AM37" s="662"/>
      <c r="AN37" s="662"/>
      <c r="AO37" s="663"/>
      <c r="AQ37" s="722" t="s">
        <v>335</v>
      </c>
      <c r="AR37" s="723"/>
      <c r="AS37" s="723"/>
      <c r="AT37" s="723"/>
      <c r="AU37" s="723"/>
      <c r="AV37" s="723"/>
      <c r="AW37" s="723"/>
      <c r="AX37" s="723"/>
      <c r="AY37" s="724"/>
      <c r="AZ37" s="656">
        <v>239598</v>
      </c>
      <c r="BA37" s="657"/>
      <c r="BB37" s="657"/>
      <c r="BC37" s="657"/>
      <c r="BD37" s="683"/>
      <c r="BE37" s="683"/>
      <c r="BF37" s="702"/>
      <c r="BG37" s="653" t="s">
        <v>336</v>
      </c>
      <c r="BH37" s="654"/>
      <c r="BI37" s="654"/>
      <c r="BJ37" s="654"/>
      <c r="BK37" s="654"/>
      <c r="BL37" s="654"/>
      <c r="BM37" s="654"/>
      <c r="BN37" s="654"/>
      <c r="BO37" s="654"/>
      <c r="BP37" s="654"/>
      <c r="BQ37" s="654"/>
      <c r="BR37" s="654"/>
      <c r="BS37" s="654"/>
      <c r="BT37" s="654"/>
      <c r="BU37" s="655"/>
      <c r="BV37" s="656">
        <v>23661</v>
      </c>
      <c r="BW37" s="657"/>
      <c r="BX37" s="657"/>
      <c r="BY37" s="657"/>
      <c r="BZ37" s="657"/>
      <c r="CA37" s="657"/>
      <c r="CB37" s="666"/>
      <c r="CD37" s="653" t="s">
        <v>337</v>
      </c>
      <c r="CE37" s="654"/>
      <c r="CF37" s="654"/>
      <c r="CG37" s="654"/>
      <c r="CH37" s="654"/>
      <c r="CI37" s="654"/>
      <c r="CJ37" s="654"/>
      <c r="CK37" s="654"/>
      <c r="CL37" s="654"/>
      <c r="CM37" s="654"/>
      <c r="CN37" s="654"/>
      <c r="CO37" s="654"/>
      <c r="CP37" s="654"/>
      <c r="CQ37" s="655"/>
      <c r="CR37" s="656">
        <v>226530</v>
      </c>
      <c r="CS37" s="683"/>
      <c r="CT37" s="683"/>
      <c r="CU37" s="683"/>
      <c r="CV37" s="683"/>
      <c r="CW37" s="683"/>
      <c r="CX37" s="683"/>
      <c r="CY37" s="684"/>
      <c r="CZ37" s="661">
        <v>3.9</v>
      </c>
      <c r="DA37" s="685"/>
      <c r="DB37" s="685"/>
      <c r="DC37" s="691"/>
      <c r="DD37" s="665">
        <v>226110</v>
      </c>
      <c r="DE37" s="683"/>
      <c r="DF37" s="683"/>
      <c r="DG37" s="683"/>
      <c r="DH37" s="683"/>
      <c r="DI37" s="683"/>
      <c r="DJ37" s="683"/>
      <c r="DK37" s="684"/>
      <c r="DL37" s="665">
        <v>198955</v>
      </c>
      <c r="DM37" s="683"/>
      <c r="DN37" s="683"/>
      <c r="DO37" s="683"/>
      <c r="DP37" s="683"/>
      <c r="DQ37" s="683"/>
      <c r="DR37" s="683"/>
      <c r="DS37" s="683"/>
      <c r="DT37" s="683"/>
      <c r="DU37" s="683"/>
      <c r="DV37" s="684"/>
      <c r="DW37" s="661">
        <v>5.2</v>
      </c>
      <c r="DX37" s="685"/>
      <c r="DY37" s="685"/>
      <c r="DZ37" s="685"/>
      <c r="EA37" s="685"/>
      <c r="EB37" s="685"/>
      <c r="EC37" s="686"/>
    </row>
    <row r="38" spans="2:133" ht="11.25" customHeight="1" x14ac:dyDescent="0.15">
      <c r="B38" s="653" t="s">
        <v>338</v>
      </c>
      <c r="C38" s="654"/>
      <c r="D38" s="654"/>
      <c r="E38" s="654"/>
      <c r="F38" s="654"/>
      <c r="G38" s="654"/>
      <c r="H38" s="654"/>
      <c r="I38" s="654"/>
      <c r="J38" s="654"/>
      <c r="K38" s="654"/>
      <c r="L38" s="654"/>
      <c r="M38" s="654"/>
      <c r="N38" s="654"/>
      <c r="O38" s="654"/>
      <c r="P38" s="654"/>
      <c r="Q38" s="655"/>
      <c r="R38" s="656">
        <v>367439</v>
      </c>
      <c r="S38" s="657"/>
      <c r="T38" s="657"/>
      <c r="U38" s="657"/>
      <c r="V38" s="657"/>
      <c r="W38" s="657"/>
      <c r="X38" s="657"/>
      <c r="Y38" s="658"/>
      <c r="Z38" s="659">
        <v>5.9</v>
      </c>
      <c r="AA38" s="659"/>
      <c r="AB38" s="659"/>
      <c r="AC38" s="659"/>
      <c r="AD38" s="660" t="s">
        <v>129</v>
      </c>
      <c r="AE38" s="660"/>
      <c r="AF38" s="660"/>
      <c r="AG38" s="660"/>
      <c r="AH38" s="660"/>
      <c r="AI38" s="660"/>
      <c r="AJ38" s="660"/>
      <c r="AK38" s="660"/>
      <c r="AL38" s="661" t="s">
        <v>129</v>
      </c>
      <c r="AM38" s="662"/>
      <c r="AN38" s="662"/>
      <c r="AO38" s="663"/>
      <c r="AQ38" s="722" t="s">
        <v>339</v>
      </c>
      <c r="AR38" s="723"/>
      <c r="AS38" s="723"/>
      <c r="AT38" s="723"/>
      <c r="AU38" s="723"/>
      <c r="AV38" s="723"/>
      <c r="AW38" s="723"/>
      <c r="AX38" s="723"/>
      <c r="AY38" s="724"/>
      <c r="AZ38" s="656">
        <v>56290</v>
      </c>
      <c r="BA38" s="657"/>
      <c r="BB38" s="657"/>
      <c r="BC38" s="657"/>
      <c r="BD38" s="683"/>
      <c r="BE38" s="683"/>
      <c r="BF38" s="702"/>
      <c r="BG38" s="653" t="s">
        <v>340</v>
      </c>
      <c r="BH38" s="654"/>
      <c r="BI38" s="654"/>
      <c r="BJ38" s="654"/>
      <c r="BK38" s="654"/>
      <c r="BL38" s="654"/>
      <c r="BM38" s="654"/>
      <c r="BN38" s="654"/>
      <c r="BO38" s="654"/>
      <c r="BP38" s="654"/>
      <c r="BQ38" s="654"/>
      <c r="BR38" s="654"/>
      <c r="BS38" s="654"/>
      <c r="BT38" s="654"/>
      <c r="BU38" s="655"/>
      <c r="BV38" s="656">
        <v>806</v>
      </c>
      <c r="BW38" s="657"/>
      <c r="BX38" s="657"/>
      <c r="BY38" s="657"/>
      <c r="BZ38" s="657"/>
      <c r="CA38" s="657"/>
      <c r="CB38" s="666"/>
      <c r="CD38" s="653" t="s">
        <v>341</v>
      </c>
      <c r="CE38" s="654"/>
      <c r="CF38" s="654"/>
      <c r="CG38" s="654"/>
      <c r="CH38" s="654"/>
      <c r="CI38" s="654"/>
      <c r="CJ38" s="654"/>
      <c r="CK38" s="654"/>
      <c r="CL38" s="654"/>
      <c r="CM38" s="654"/>
      <c r="CN38" s="654"/>
      <c r="CO38" s="654"/>
      <c r="CP38" s="654"/>
      <c r="CQ38" s="655"/>
      <c r="CR38" s="656">
        <v>600277</v>
      </c>
      <c r="CS38" s="657"/>
      <c r="CT38" s="657"/>
      <c r="CU38" s="657"/>
      <c r="CV38" s="657"/>
      <c r="CW38" s="657"/>
      <c r="CX38" s="657"/>
      <c r="CY38" s="658"/>
      <c r="CZ38" s="661">
        <v>10.4</v>
      </c>
      <c r="DA38" s="685"/>
      <c r="DB38" s="685"/>
      <c r="DC38" s="691"/>
      <c r="DD38" s="665">
        <v>522033</v>
      </c>
      <c r="DE38" s="657"/>
      <c r="DF38" s="657"/>
      <c r="DG38" s="657"/>
      <c r="DH38" s="657"/>
      <c r="DI38" s="657"/>
      <c r="DJ38" s="657"/>
      <c r="DK38" s="658"/>
      <c r="DL38" s="665">
        <v>438422</v>
      </c>
      <c r="DM38" s="657"/>
      <c r="DN38" s="657"/>
      <c r="DO38" s="657"/>
      <c r="DP38" s="657"/>
      <c r="DQ38" s="657"/>
      <c r="DR38" s="657"/>
      <c r="DS38" s="657"/>
      <c r="DT38" s="657"/>
      <c r="DU38" s="657"/>
      <c r="DV38" s="658"/>
      <c r="DW38" s="661">
        <v>11.4</v>
      </c>
      <c r="DX38" s="685"/>
      <c r="DY38" s="685"/>
      <c r="DZ38" s="685"/>
      <c r="EA38" s="685"/>
      <c r="EB38" s="685"/>
      <c r="EC38" s="686"/>
    </row>
    <row r="39" spans="2:133" ht="11.25" customHeight="1" x14ac:dyDescent="0.15">
      <c r="B39" s="653" t="s">
        <v>342</v>
      </c>
      <c r="C39" s="654"/>
      <c r="D39" s="654"/>
      <c r="E39" s="654"/>
      <c r="F39" s="654"/>
      <c r="G39" s="654"/>
      <c r="H39" s="654"/>
      <c r="I39" s="654"/>
      <c r="J39" s="654"/>
      <c r="K39" s="654"/>
      <c r="L39" s="654"/>
      <c r="M39" s="654"/>
      <c r="N39" s="654"/>
      <c r="O39" s="654"/>
      <c r="P39" s="654"/>
      <c r="Q39" s="655"/>
      <c r="R39" s="656">
        <v>132634</v>
      </c>
      <c r="S39" s="657"/>
      <c r="T39" s="657"/>
      <c r="U39" s="657"/>
      <c r="V39" s="657"/>
      <c r="W39" s="657"/>
      <c r="X39" s="657"/>
      <c r="Y39" s="658"/>
      <c r="Z39" s="659">
        <v>2.1</v>
      </c>
      <c r="AA39" s="659"/>
      <c r="AB39" s="659"/>
      <c r="AC39" s="659"/>
      <c r="AD39" s="660">
        <v>114</v>
      </c>
      <c r="AE39" s="660"/>
      <c r="AF39" s="660"/>
      <c r="AG39" s="660"/>
      <c r="AH39" s="660"/>
      <c r="AI39" s="660"/>
      <c r="AJ39" s="660"/>
      <c r="AK39" s="660"/>
      <c r="AL39" s="661">
        <v>0</v>
      </c>
      <c r="AM39" s="662"/>
      <c r="AN39" s="662"/>
      <c r="AO39" s="663"/>
      <c r="AQ39" s="722" t="s">
        <v>343</v>
      </c>
      <c r="AR39" s="723"/>
      <c r="AS39" s="723"/>
      <c r="AT39" s="723"/>
      <c r="AU39" s="723"/>
      <c r="AV39" s="723"/>
      <c r="AW39" s="723"/>
      <c r="AX39" s="723"/>
      <c r="AY39" s="724"/>
      <c r="AZ39" s="656">
        <v>43311</v>
      </c>
      <c r="BA39" s="657"/>
      <c r="BB39" s="657"/>
      <c r="BC39" s="657"/>
      <c r="BD39" s="683"/>
      <c r="BE39" s="683"/>
      <c r="BF39" s="702"/>
      <c r="BG39" s="653" t="s">
        <v>344</v>
      </c>
      <c r="BH39" s="654"/>
      <c r="BI39" s="654"/>
      <c r="BJ39" s="654"/>
      <c r="BK39" s="654"/>
      <c r="BL39" s="654"/>
      <c r="BM39" s="654"/>
      <c r="BN39" s="654"/>
      <c r="BO39" s="654"/>
      <c r="BP39" s="654"/>
      <c r="BQ39" s="654"/>
      <c r="BR39" s="654"/>
      <c r="BS39" s="654"/>
      <c r="BT39" s="654"/>
      <c r="BU39" s="655"/>
      <c r="BV39" s="656">
        <v>1298</v>
      </c>
      <c r="BW39" s="657"/>
      <c r="BX39" s="657"/>
      <c r="BY39" s="657"/>
      <c r="BZ39" s="657"/>
      <c r="CA39" s="657"/>
      <c r="CB39" s="666"/>
      <c r="CD39" s="653" t="s">
        <v>345</v>
      </c>
      <c r="CE39" s="654"/>
      <c r="CF39" s="654"/>
      <c r="CG39" s="654"/>
      <c r="CH39" s="654"/>
      <c r="CI39" s="654"/>
      <c r="CJ39" s="654"/>
      <c r="CK39" s="654"/>
      <c r="CL39" s="654"/>
      <c r="CM39" s="654"/>
      <c r="CN39" s="654"/>
      <c r="CO39" s="654"/>
      <c r="CP39" s="654"/>
      <c r="CQ39" s="655"/>
      <c r="CR39" s="656">
        <v>194834</v>
      </c>
      <c r="CS39" s="683"/>
      <c r="CT39" s="683"/>
      <c r="CU39" s="683"/>
      <c r="CV39" s="683"/>
      <c r="CW39" s="683"/>
      <c r="CX39" s="683"/>
      <c r="CY39" s="684"/>
      <c r="CZ39" s="661">
        <v>3.4</v>
      </c>
      <c r="DA39" s="685"/>
      <c r="DB39" s="685"/>
      <c r="DC39" s="691"/>
      <c r="DD39" s="665">
        <v>147001</v>
      </c>
      <c r="DE39" s="683"/>
      <c r="DF39" s="683"/>
      <c r="DG39" s="683"/>
      <c r="DH39" s="683"/>
      <c r="DI39" s="683"/>
      <c r="DJ39" s="683"/>
      <c r="DK39" s="684"/>
      <c r="DL39" s="665" t="s">
        <v>129</v>
      </c>
      <c r="DM39" s="683"/>
      <c r="DN39" s="683"/>
      <c r="DO39" s="683"/>
      <c r="DP39" s="683"/>
      <c r="DQ39" s="683"/>
      <c r="DR39" s="683"/>
      <c r="DS39" s="683"/>
      <c r="DT39" s="683"/>
      <c r="DU39" s="683"/>
      <c r="DV39" s="684"/>
      <c r="DW39" s="661" t="s">
        <v>129</v>
      </c>
      <c r="DX39" s="685"/>
      <c r="DY39" s="685"/>
      <c r="DZ39" s="685"/>
      <c r="EA39" s="685"/>
      <c r="EB39" s="685"/>
      <c r="EC39" s="686"/>
    </row>
    <row r="40" spans="2:133" ht="11.25" customHeight="1" x14ac:dyDescent="0.15">
      <c r="B40" s="653" t="s">
        <v>346</v>
      </c>
      <c r="C40" s="654"/>
      <c r="D40" s="654"/>
      <c r="E40" s="654"/>
      <c r="F40" s="654"/>
      <c r="G40" s="654"/>
      <c r="H40" s="654"/>
      <c r="I40" s="654"/>
      <c r="J40" s="654"/>
      <c r="K40" s="654"/>
      <c r="L40" s="654"/>
      <c r="M40" s="654"/>
      <c r="N40" s="654"/>
      <c r="O40" s="654"/>
      <c r="P40" s="654"/>
      <c r="Q40" s="655"/>
      <c r="R40" s="656">
        <v>396100</v>
      </c>
      <c r="S40" s="657"/>
      <c r="T40" s="657"/>
      <c r="U40" s="657"/>
      <c r="V40" s="657"/>
      <c r="W40" s="657"/>
      <c r="X40" s="657"/>
      <c r="Y40" s="658"/>
      <c r="Z40" s="659">
        <v>6.3</v>
      </c>
      <c r="AA40" s="659"/>
      <c r="AB40" s="659"/>
      <c r="AC40" s="659"/>
      <c r="AD40" s="660" t="s">
        <v>129</v>
      </c>
      <c r="AE40" s="660"/>
      <c r="AF40" s="660"/>
      <c r="AG40" s="660"/>
      <c r="AH40" s="660"/>
      <c r="AI40" s="660"/>
      <c r="AJ40" s="660"/>
      <c r="AK40" s="660"/>
      <c r="AL40" s="661" t="s">
        <v>129</v>
      </c>
      <c r="AM40" s="662"/>
      <c r="AN40" s="662"/>
      <c r="AO40" s="663"/>
      <c r="AQ40" s="722" t="s">
        <v>347</v>
      </c>
      <c r="AR40" s="723"/>
      <c r="AS40" s="723"/>
      <c r="AT40" s="723"/>
      <c r="AU40" s="723"/>
      <c r="AV40" s="723"/>
      <c r="AW40" s="723"/>
      <c r="AX40" s="723"/>
      <c r="AY40" s="724"/>
      <c r="AZ40" s="656" t="s">
        <v>129</v>
      </c>
      <c r="BA40" s="657"/>
      <c r="BB40" s="657"/>
      <c r="BC40" s="657"/>
      <c r="BD40" s="683"/>
      <c r="BE40" s="683"/>
      <c r="BF40" s="702"/>
      <c r="BG40" s="706" t="s">
        <v>348</v>
      </c>
      <c r="BH40" s="707"/>
      <c r="BI40" s="707"/>
      <c r="BJ40" s="707"/>
      <c r="BK40" s="707"/>
      <c r="BL40" s="359"/>
      <c r="BM40" s="654" t="s">
        <v>349</v>
      </c>
      <c r="BN40" s="654"/>
      <c r="BO40" s="654"/>
      <c r="BP40" s="654"/>
      <c r="BQ40" s="654"/>
      <c r="BR40" s="654"/>
      <c r="BS40" s="654"/>
      <c r="BT40" s="654"/>
      <c r="BU40" s="655"/>
      <c r="BV40" s="656">
        <v>90</v>
      </c>
      <c r="BW40" s="657"/>
      <c r="BX40" s="657"/>
      <c r="BY40" s="657"/>
      <c r="BZ40" s="657"/>
      <c r="CA40" s="657"/>
      <c r="CB40" s="666"/>
      <c r="CD40" s="653" t="s">
        <v>350</v>
      </c>
      <c r="CE40" s="654"/>
      <c r="CF40" s="654"/>
      <c r="CG40" s="654"/>
      <c r="CH40" s="654"/>
      <c r="CI40" s="654"/>
      <c r="CJ40" s="654"/>
      <c r="CK40" s="654"/>
      <c r="CL40" s="654"/>
      <c r="CM40" s="654"/>
      <c r="CN40" s="654"/>
      <c r="CO40" s="654"/>
      <c r="CP40" s="654"/>
      <c r="CQ40" s="655"/>
      <c r="CR40" s="656">
        <v>1200</v>
      </c>
      <c r="CS40" s="657"/>
      <c r="CT40" s="657"/>
      <c r="CU40" s="657"/>
      <c r="CV40" s="657"/>
      <c r="CW40" s="657"/>
      <c r="CX40" s="657"/>
      <c r="CY40" s="658"/>
      <c r="CZ40" s="661">
        <v>0</v>
      </c>
      <c r="DA40" s="685"/>
      <c r="DB40" s="685"/>
      <c r="DC40" s="691"/>
      <c r="DD40" s="665" t="s">
        <v>129</v>
      </c>
      <c r="DE40" s="657"/>
      <c r="DF40" s="657"/>
      <c r="DG40" s="657"/>
      <c r="DH40" s="657"/>
      <c r="DI40" s="657"/>
      <c r="DJ40" s="657"/>
      <c r="DK40" s="658"/>
      <c r="DL40" s="665" t="s">
        <v>129</v>
      </c>
      <c r="DM40" s="657"/>
      <c r="DN40" s="657"/>
      <c r="DO40" s="657"/>
      <c r="DP40" s="657"/>
      <c r="DQ40" s="657"/>
      <c r="DR40" s="657"/>
      <c r="DS40" s="657"/>
      <c r="DT40" s="657"/>
      <c r="DU40" s="657"/>
      <c r="DV40" s="658"/>
      <c r="DW40" s="661" t="s">
        <v>129</v>
      </c>
      <c r="DX40" s="685"/>
      <c r="DY40" s="685"/>
      <c r="DZ40" s="685"/>
      <c r="EA40" s="685"/>
      <c r="EB40" s="685"/>
      <c r="EC40" s="686"/>
    </row>
    <row r="41" spans="2:133" ht="11.25" customHeight="1" x14ac:dyDescent="0.15">
      <c r="B41" s="653" t="s">
        <v>351</v>
      </c>
      <c r="C41" s="654"/>
      <c r="D41" s="654"/>
      <c r="E41" s="654"/>
      <c r="F41" s="654"/>
      <c r="G41" s="654"/>
      <c r="H41" s="654"/>
      <c r="I41" s="654"/>
      <c r="J41" s="654"/>
      <c r="K41" s="654"/>
      <c r="L41" s="654"/>
      <c r="M41" s="654"/>
      <c r="N41" s="654"/>
      <c r="O41" s="654"/>
      <c r="P41" s="654"/>
      <c r="Q41" s="655"/>
      <c r="R41" s="656" t="s">
        <v>129</v>
      </c>
      <c r="S41" s="657"/>
      <c r="T41" s="657"/>
      <c r="U41" s="657"/>
      <c r="V41" s="657"/>
      <c r="W41" s="657"/>
      <c r="X41" s="657"/>
      <c r="Y41" s="658"/>
      <c r="Z41" s="659" t="s">
        <v>129</v>
      </c>
      <c r="AA41" s="659"/>
      <c r="AB41" s="659"/>
      <c r="AC41" s="659"/>
      <c r="AD41" s="660" t="s">
        <v>129</v>
      </c>
      <c r="AE41" s="660"/>
      <c r="AF41" s="660"/>
      <c r="AG41" s="660"/>
      <c r="AH41" s="660"/>
      <c r="AI41" s="660"/>
      <c r="AJ41" s="660"/>
      <c r="AK41" s="660"/>
      <c r="AL41" s="661" t="s">
        <v>129</v>
      </c>
      <c r="AM41" s="662"/>
      <c r="AN41" s="662"/>
      <c r="AO41" s="663"/>
      <c r="AQ41" s="722" t="s">
        <v>352</v>
      </c>
      <c r="AR41" s="723"/>
      <c r="AS41" s="723"/>
      <c r="AT41" s="723"/>
      <c r="AU41" s="723"/>
      <c r="AV41" s="723"/>
      <c r="AW41" s="723"/>
      <c r="AX41" s="723"/>
      <c r="AY41" s="724"/>
      <c r="AZ41" s="656">
        <v>60662</v>
      </c>
      <c r="BA41" s="657"/>
      <c r="BB41" s="657"/>
      <c r="BC41" s="657"/>
      <c r="BD41" s="683"/>
      <c r="BE41" s="683"/>
      <c r="BF41" s="702"/>
      <c r="BG41" s="706"/>
      <c r="BH41" s="707"/>
      <c r="BI41" s="707"/>
      <c r="BJ41" s="707"/>
      <c r="BK41" s="707"/>
      <c r="BL41" s="359"/>
      <c r="BM41" s="654" t="s">
        <v>353</v>
      </c>
      <c r="BN41" s="654"/>
      <c r="BO41" s="654"/>
      <c r="BP41" s="654"/>
      <c r="BQ41" s="654"/>
      <c r="BR41" s="654"/>
      <c r="BS41" s="654"/>
      <c r="BT41" s="654"/>
      <c r="BU41" s="655"/>
      <c r="BV41" s="656" t="s">
        <v>129</v>
      </c>
      <c r="BW41" s="657"/>
      <c r="BX41" s="657"/>
      <c r="BY41" s="657"/>
      <c r="BZ41" s="657"/>
      <c r="CA41" s="657"/>
      <c r="CB41" s="666"/>
      <c r="CD41" s="653" t="s">
        <v>354</v>
      </c>
      <c r="CE41" s="654"/>
      <c r="CF41" s="654"/>
      <c r="CG41" s="654"/>
      <c r="CH41" s="654"/>
      <c r="CI41" s="654"/>
      <c r="CJ41" s="654"/>
      <c r="CK41" s="654"/>
      <c r="CL41" s="654"/>
      <c r="CM41" s="654"/>
      <c r="CN41" s="654"/>
      <c r="CO41" s="654"/>
      <c r="CP41" s="654"/>
      <c r="CQ41" s="655"/>
      <c r="CR41" s="656" t="s">
        <v>129</v>
      </c>
      <c r="CS41" s="683"/>
      <c r="CT41" s="683"/>
      <c r="CU41" s="683"/>
      <c r="CV41" s="683"/>
      <c r="CW41" s="683"/>
      <c r="CX41" s="683"/>
      <c r="CY41" s="684"/>
      <c r="CZ41" s="661" t="s">
        <v>129</v>
      </c>
      <c r="DA41" s="685"/>
      <c r="DB41" s="685"/>
      <c r="DC41" s="691"/>
      <c r="DD41" s="665" t="s">
        <v>129</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355</v>
      </c>
      <c r="C42" s="654"/>
      <c r="D42" s="654"/>
      <c r="E42" s="654"/>
      <c r="F42" s="654"/>
      <c r="G42" s="654"/>
      <c r="H42" s="654"/>
      <c r="I42" s="654"/>
      <c r="J42" s="654"/>
      <c r="K42" s="654"/>
      <c r="L42" s="654"/>
      <c r="M42" s="654"/>
      <c r="N42" s="654"/>
      <c r="O42" s="654"/>
      <c r="P42" s="654"/>
      <c r="Q42" s="655"/>
      <c r="R42" s="656" t="s">
        <v>129</v>
      </c>
      <c r="S42" s="657"/>
      <c r="T42" s="657"/>
      <c r="U42" s="657"/>
      <c r="V42" s="657"/>
      <c r="W42" s="657"/>
      <c r="X42" s="657"/>
      <c r="Y42" s="658"/>
      <c r="Z42" s="659" t="s">
        <v>129</v>
      </c>
      <c r="AA42" s="659"/>
      <c r="AB42" s="659"/>
      <c r="AC42" s="659"/>
      <c r="AD42" s="660" t="s">
        <v>129</v>
      </c>
      <c r="AE42" s="660"/>
      <c r="AF42" s="660"/>
      <c r="AG42" s="660"/>
      <c r="AH42" s="660"/>
      <c r="AI42" s="660"/>
      <c r="AJ42" s="660"/>
      <c r="AK42" s="660"/>
      <c r="AL42" s="661" t="s">
        <v>129</v>
      </c>
      <c r="AM42" s="662"/>
      <c r="AN42" s="662"/>
      <c r="AO42" s="663"/>
      <c r="AQ42" s="728" t="s">
        <v>356</v>
      </c>
      <c r="AR42" s="729"/>
      <c r="AS42" s="729"/>
      <c r="AT42" s="729"/>
      <c r="AU42" s="729"/>
      <c r="AV42" s="729"/>
      <c r="AW42" s="729"/>
      <c r="AX42" s="729"/>
      <c r="AY42" s="730"/>
      <c r="AZ42" s="734">
        <v>243727</v>
      </c>
      <c r="BA42" s="735"/>
      <c r="BB42" s="735"/>
      <c r="BC42" s="735"/>
      <c r="BD42" s="715"/>
      <c r="BE42" s="715"/>
      <c r="BF42" s="717"/>
      <c r="BG42" s="708"/>
      <c r="BH42" s="709"/>
      <c r="BI42" s="709"/>
      <c r="BJ42" s="709"/>
      <c r="BK42" s="709"/>
      <c r="BL42" s="357"/>
      <c r="BM42" s="675" t="s">
        <v>357</v>
      </c>
      <c r="BN42" s="675"/>
      <c r="BO42" s="675"/>
      <c r="BP42" s="675"/>
      <c r="BQ42" s="675"/>
      <c r="BR42" s="675"/>
      <c r="BS42" s="675"/>
      <c r="BT42" s="675"/>
      <c r="BU42" s="676"/>
      <c r="BV42" s="734">
        <v>318</v>
      </c>
      <c r="BW42" s="735"/>
      <c r="BX42" s="735"/>
      <c r="BY42" s="735"/>
      <c r="BZ42" s="735"/>
      <c r="CA42" s="735"/>
      <c r="CB42" s="741"/>
      <c r="CD42" s="653" t="s">
        <v>358</v>
      </c>
      <c r="CE42" s="654"/>
      <c r="CF42" s="654"/>
      <c r="CG42" s="654"/>
      <c r="CH42" s="654"/>
      <c r="CI42" s="654"/>
      <c r="CJ42" s="654"/>
      <c r="CK42" s="654"/>
      <c r="CL42" s="654"/>
      <c r="CM42" s="654"/>
      <c r="CN42" s="654"/>
      <c r="CO42" s="654"/>
      <c r="CP42" s="654"/>
      <c r="CQ42" s="655"/>
      <c r="CR42" s="656">
        <v>951055</v>
      </c>
      <c r="CS42" s="683"/>
      <c r="CT42" s="683"/>
      <c r="CU42" s="683"/>
      <c r="CV42" s="683"/>
      <c r="CW42" s="683"/>
      <c r="CX42" s="683"/>
      <c r="CY42" s="684"/>
      <c r="CZ42" s="661">
        <v>16.399999999999999</v>
      </c>
      <c r="DA42" s="685"/>
      <c r="DB42" s="685"/>
      <c r="DC42" s="691"/>
      <c r="DD42" s="665">
        <v>402116</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359</v>
      </c>
      <c r="C43" s="654"/>
      <c r="D43" s="654"/>
      <c r="E43" s="654"/>
      <c r="F43" s="654"/>
      <c r="G43" s="654"/>
      <c r="H43" s="654"/>
      <c r="I43" s="654"/>
      <c r="J43" s="654"/>
      <c r="K43" s="654"/>
      <c r="L43" s="654"/>
      <c r="M43" s="654"/>
      <c r="N43" s="654"/>
      <c r="O43" s="654"/>
      <c r="P43" s="654"/>
      <c r="Q43" s="655"/>
      <c r="R43" s="656">
        <v>130000</v>
      </c>
      <c r="S43" s="657"/>
      <c r="T43" s="657"/>
      <c r="U43" s="657"/>
      <c r="V43" s="657"/>
      <c r="W43" s="657"/>
      <c r="X43" s="657"/>
      <c r="Y43" s="658"/>
      <c r="Z43" s="659">
        <v>2.1</v>
      </c>
      <c r="AA43" s="659"/>
      <c r="AB43" s="659"/>
      <c r="AC43" s="659"/>
      <c r="AD43" s="660" t="s">
        <v>129</v>
      </c>
      <c r="AE43" s="660"/>
      <c r="AF43" s="660"/>
      <c r="AG43" s="660"/>
      <c r="AH43" s="660"/>
      <c r="AI43" s="660"/>
      <c r="AJ43" s="660"/>
      <c r="AK43" s="660"/>
      <c r="AL43" s="661" t="s">
        <v>129</v>
      </c>
      <c r="AM43" s="662"/>
      <c r="AN43" s="662"/>
      <c r="AO43" s="663"/>
      <c r="CD43" s="653" t="s">
        <v>360</v>
      </c>
      <c r="CE43" s="654"/>
      <c r="CF43" s="654"/>
      <c r="CG43" s="654"/>
      <c r="CH43" s="654"/>
      <c r="CI43" s="654"/>
      <c r="CJ43" s="654"/>
      <c r="CK43" s="654"/>
      <c r="CL43" s="654"/>
      <c r="CM43" s="654"/>
      <c r="CN43" s="654"/>
      <c r="CO43" s="654"/>
      <c r="CP43" s="654"/>
      <c r="CQ43" s="655"/>
      <c r="CR43" s="656">
        <v>19854</v>
      </c>
      <c r="CS43" s="683"/>
      <c r="CT43" s="683"/>
      <c r="CU43" s="683"/>
      <c r="CV43" s="683"/>
      <c r="CW43" s="683"/>
      <c r="CX43" s="683"/>
      <c r="CY43" s="684"/>
      <c r="CZ43" s="661">
        <v>0.3</v>
      </c>
      <c r="DA43" s="685"/>
      <c r="DB43" s="685"/>
      <c r="DC43" s="691"/>
      <c r="DD43" s="665">
        <v>19854</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361</v>
      </c>
      <c r="C44" s="675"/>
      <c r="D44" s="675"/>
      <c r="E44" s="675"/>
      <c r="F44" s="675"/>
      <c r="G44" s="675"/>
      <c r="H44" s="675"/>
      <c r="I44" s="675"/>
      <c r="J44" s="675"/>
      <c r="K44" s="675"/>
      <c r="L44" s="675"/>
      <c r="M44" s="675"/>
      <c r="N44" s="675"/>
      <c r="O44" s="675"/>
      <c r="P44" s="675"/>
      <c r="Q44" s="676"/>
      <c r="R44" s="734">
        <v>6245501</v>
      </c>
      <c r="S44" s="735"/>
      <c r="T44" s="735"/>
      <c r="U44" s="735"/>
      <c r="V44" s="735"/>
      <c r="W44" s="735"/>
      <c r="X44" s="735"/>
      <c r="Y44" s="736"/>
      <c r="Z44" s="737">
        <v>100</v>
      </c>
      <c r="AA44" s="737"/>
      <c r="AB44" s="737"/>
      <c r="AC44" s="737"/>
      <c r="AD44" s="738">
        <v>3709035</v>
      </c>
      <c r="AE44" s="738"/>
      <c r="AF44" s="738"/>
      <c r="AG44" s="738"/>
      <c r="AH44" s="738"/>
      <c r="AI44" s="738"/>
      <c r="AJ44" s="738"/>
      <c r="AK44" s="738"/>
      <c r="AL44" s="739">
        <v>100</v>
      </c>
      <c r="AM44" s="716"/>
      <c r="AN44" s="716"/>
      <c r="AO44" s="740"/>
      <c r="CD44" s="694" t="s">
        <v>308</v>
      </c>
      <c r="CE44" s="695"/>
      <c r="CF44" s="653" t="s">
        <v>362</v>
      </c>
      <c r="CG44" s="654"/>
      <c r="CH44" s="654"/>
      <c r="CI44" s="654"/>
      <c r="CJ44" s="654"/>
      <c r="CK44" s="654"/>
      <c r="CL44" s="654"/>
      <c r="CM44" s="654"/>
      <c r="CN44" s="654"/>
      <c r="CO44" s="654"/>
      <c r="CP44" s="654"/>
      <c r="CQ44" s="655"/>
      <c r="CR44" s="656">
        <v>877016</v>
      </c>
      <c r="CS44" s="657"/>
      <c r="CT44" s="657"/>
      <c r="CU44" s="657"/>
      <c r="CV44" s="657"/>
      <c r="CW44" s="657"/>
      <c r="CX44" s="657"/>
      <c r="CY44" s="658"/>
      <c r="CZ44" s="661">
        <v>15.1</v>
      </c>
      <c r="DA44" s="662"/>
      <c r="DB44" s="662"/>
      <c r="DC44" s="668"/>
      <c r="DD44" s="665">
        <v>375005</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363</v>
      </c>
      <c r="CG45" s="654"/>
      <c r="CH45" s="654"/>
      <c r="CI45" s="654"/>
      <c r="CJ45" s="654"/>
      <c r="CK45" s="654"/>
      <c r="CL45" s="654"/>
      <c r="CM45" s="654"/>
      <c r="CN45" s="654"/>
      <c r="CO45" s="654"/>
      <c r="CP45" s="654"/>
      <c r="CQ45" s="655"/>
      <c r="CR45" s="656">
        <v>274128</v>
      </c>
      <c r="CS45" s="683"/>
      <c r="CT45" s="683"/>
      <c r="CU45" s="683"/>
      <c r="CV45" s="683"/>
      <c r="CW45" s="683"/>
      <c r="CX45" s="683"/>
      <c r="CY45" s="684"/>
      <c r="CZ45" s="661">
        <v>4.7</v>
      </c>
      <c r="DA45" s="685"/>
      <c r="DB45" s="685"/>
      <c r="DC45" s="691"/>
      <c r="DD45" s="665">
        <v>83632</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364</v>
      </c>
      <c r="CD46" s="696"/>
      <c r="CE46" s="697"/>
      <c r="CF46" s="653" t="s">
        <v>365</v>
      </c>
      <c r="CG46" s="654"/>
      <c r="CH46" s="654"/>
      <c r="CI46" s="654"/>
      <c r="CJ46" s="654"/>
      <c r="CK46" s="654"/>
      <c r="CL46" s="654"/>
      <c r="CM46" s="654"/>
      <c r="CN46" s="654"/>
      <c r="CO46" s="654"/>
      <c r="CP46" s="654"/>
      <c r="CQ46" s="655"/>
      <c r="CR46" s="656">
        <v>584888</v>
      </c>
      <c r="CS46" s="657"/>
      <c r="CT46" s="657"/>
      <c r="CU46" s="657"/>
      <c r="CV46" s="657"/>
      <c r="CW46" s="657"/>
      <c r="CX46" s="657"/>
      <c r="CY46" s="658"/>
      <c r="CZ46" s="661">
        <v>10.1</v>
      </c>
      <c r="DA46" s="662"/>
      <c r="DB46" s="662"/>
      <c r="DC46" s="668"/>
      <c r="DD46" s="665">
        <v>274234</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366</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367</v>
      </c>
      <c r="CG47" s="654"/>
      <c r="CH47" s="654"/>
      <c r="CI47" s="654"/>
      <c r="CJ47" s="654"/>
      <c r="CK47" s="654"/>
      <c r="CL47" s="654"/>
      <c r="CM47" s="654"/>
      <c r="CN47" s="654"/>
      <c r="CO47" s="654"/>
      <c r="CP47" s="654"/>
      <c r="CQ47" s="655"/>
      <c r="CR47" s="656">
        <v>74039</v>
      </c>
      <c r="CS47" s="683"/>
      <c r="CT47" s="683"/>
      <c r="CU47" s="683"/>
      <c r="CV47" s="683"/>
      <c r="CW47" s="683"/>
      <c r="CX47" s="683"/>
      <c r="CY47" s="684"/>
      <c r="CZ47" s="661">
        <v>1.3</v>
      </c>
      <c r="DA47" s="685"/>
      <c r="DB47" s="685"/>
      <c r="DC47" s="691"/>
      <c r="DD47" s="665">
        <v>27111</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368</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369</v>
      </c>
      <c r="CG48" s="654"/>
      <c r="CH48" s="654"/>
      <c r="CI48" s="654"/>
      <c r="CJ48" s="654"/>
      <c r="CK48" s="654"/>
      <c r="CL48" s="654"/>
      <c r="CM48" s="654"/>
      <c r="CN48" s="654"/>
      <c r="CO48" s="654"/>
      <c r="CP48" s="654"/>
      <c r="CQ48" s="655"/>
      <c r="CR48" s="656" t="s">
        <v>129</v>
      </c>
      <c r="CS48" s="657"/>
      <c r="CT48" s="657"/>
      <c r="CU48" s="657"/>
      <c r="CV48" s="657"/>
      <c r="CW48" s="657"/>
      <c r="CX48" s="657"/>
      <c r="CY48" s="658"/>
      <c r="CZ48" s="661" t="s">
        <v>129</v>
      </c>
      <c r="DA48" s="662"/>
      <c r="DB48" s="662"/>
      <c r="DC48" s="668"/>
      <c r="DD48" s="665" t="s">
        <v>129</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370</v>
      </c>
      <c r="CE49" s="675"/>
      <c r="CF49" s="675"/>
      <c r="CG49" s="675"/>
      <c r="CH49" s="675"/>
      <c r="CI49" s="675"/>
      <c r="CJ49" s="675"/>
      <c r="CK49" s="675"/>
      <c r="CL49" s="675"/>
      <c r="CM49" s="675"/>
      <c r="CN49" s="675"/>
      <c r="CO49" s="675"/>
      <c r="CP49" s="675"/>
      <c r="CQ49" s="676"/>
      <c r="CR49" s="734">
        <v>5792101</v>
      </c>
      <c r="CS49" s="715"/>
      <c r="CT49" s="715"/>
      <c r="CU49" s="715"/>
      <c r="CV49" s="715"/>
      <c r="CW49" s="715"/>
      <c r="CX49" s="715"/>
      <c r="CY49" s="742"/>
      <c r="CZ49" s="739">
        <v>100</v>
      </c>
      <c r="DA49" s="743"/>
      <c r="DB49" s="743"/>
      <c r="DC49" s="744"/>
      <c r="DD49" s="745">
        <v>4029990</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u/0qfth8nQEEM3mwB2hTeE66R1ZjrlHVU3eSfmRuIbNq1tCGgcYy1Qq0/vIC+Qf3QOJMv0gy443lal2ItQXAyg==" saltValue="5q6KHb8IiBkNz+Nz+qju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5" zoomScale="70" zoomScaleNormal="70" zoomScaleSheetLayoutView="70" workbookViewId="0">
      <selection activeCell="V69" sqref="V69:Z6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371</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372</v>
      </c>
      <c r="DK2" s="1124"/>
      <c r="DL2" s="1124"/>
      <c r="DM2" s="1124"/>
      <c r="DN2" s="1124"/>
      <c r="DO2" s="1125"/>
      <c r="DP2" s="219"/>
      <c r="DQ2" s="1123" t="s">
        <v>373</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374</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375</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376</v>
      </c>
      <c r="B5" s="1028"/>
      <c r="C5" s="1028"/>
      <c r="D5" s="1028"/>
      <c r="E5" s="1028"/>
      <c r="F5" s="1028"/>
      <c r="G5" s="1028"/>
      <c r="H5" s="1028"/>
      <c r="I5" s="1028"/>
      <c r="J5" s="1028"/>
      <c r="K5" s="1028"/>
      <c r="L5" s="1028"/>
      <c r="M5" s="1028"/>
      <c r="N5" s="1028"/>
      <c r="O5" s="1028"/>
      <c r="P5" s="1029"/>
      <c r="Q5" s="1033" t="s">
        <v>377</v>
      </c>
      <c r="R5" s="1034"/>
      <c r="S5" s="1034"/>
      <c r="T5" s="1034"/>
      <c r="U5" s="1035"/>
      <c r="V5" s="1033" t="s">
        <v>378</v>
      </c>
      <c r="W5" s="1034"/>
      <c r="X5" s="1034"/>
      <c r="Y5" s="1034"/>
      <c r="Z5" s="1035"/>
      <c r="AA5" s="1033" t="s">
        <v>379</v>
      </c>
      <c r="AB5" s="1034"/>
      <c r="AC5" s="1034"/>
      <c r="AD5" s="1034"/>
      <c r="AE5" s="1034"/>
      <c r="AF5" s="1126" t="s">
        <v>380</v>
      </c>
      <c r="AG5" s="1034"/>
      <c r="AH5" s="1034"/>
      <c r="AI5" s="1034"/>
      <c r="AJ5" s="1047"/>
      <c r="AK5" s="1034" t="s">
        <v>381</v>
      </c>
      <c r="AL5" s="1034"/>
      <c r="AM5" s="1034"/>
      <c r="AN5" s="1034"/>
      <c r="AO5" s="1035"/>
      <c r="AP5" s="1033" t="s">
        <v>382</v>
      </c>
      <c r="AQ5" s="1034"/>
      <c r="AR5" s="1034"/>
      <c r="AS5" s="1034"/>
      <c r="AT5" s="1035"/>
      <c r="AU5" s="1033" t="s">
        <v>383</v>
      </c>
      <c r="AV5" s="1034"/>
      <c r="AW5" s="1034"/>
      <c r="AX5" s="1034"/>
      <c r="AY5" s="1047"/>
      <c r="AZ5" s="223"/>
      <c r="BA5" s="223"/>
      <c r="BB5" s="223"/>
      <c r="BC5" s="223"/>
      <c r="BD5" s="223"/>
      <c r="BE5" s="224"/>
      <c r="BF5" s="224"/>
      <c r="BG5" s="224"/>
      <c r="BH5" s="224"/>
      <c r="BI5" s="224"/>
      <c r="BJ5" s="224"/>
      <c r="BK5" s="224"/>
      <c r="BL5" s="224"/>
      <c r="BM5" s="224"/>
      <c r="BN5" s="224"/>
      <c r="BO5" s="224"/>
      <c r="BP5" s="224"/>
      <c r="BQ5" s="1027" t="s">
        <v>384</v>
      </c>
      <c r="BR5" s="1028"/>
      <c r="BS5" s="1028"/>
      <c r="BT5" s="1028"/>
      <c r="BU5" s="1028"/>
      <c r="BV5" s="1028"/>
      <c r="BW5" s="1028"/>
      <c r="BX5" s="1028"/>
      <c r="BY5" s="1028"/>
      <c r="BZ5" s="1028"/>
      <c r="CA5" s="1028"/>
      <c r="CB5" s="1028"/>
      <c r="CC5" s="1028"/>
      <c r="CD5" s="1028"/>
      <c r="CE5" s="1028"/>
      <c r="CF5" s="1028"/>
      <c r="CG5" s="1029"/>
      <c r="CH5" s="1033" t="s">
        <v>385</v>
      </c>
      <c r="CI5" s="1034"/>
      <c r="CJ5" s="1034"/>
      <c r="CK5" s="1034"/>
      <c r="CL5" s="1035"/>
      <c r="CM5" s="1033" t="s">
        <v>386</v>
      </c>
      <c r="CN5" s="1034"/>
      <c r="CO5" s="1034"/>
      <c r="CP5" s="1034"/>
      <c r="CQ5" s="1035"/>
      <c r="CR5" s="1033" t="s">
        <v>387</v>
      </c>
      <c r="CS5" s="1034"/>
      <c r="CT5" s="1034"/>
      <c r="CU5" s="1034"/>
      <c r="CV5" s="1035"/>
      <c r="CW5" s="1033" t="s">
        <v>388</v>
      </c>
      <c r="CX5" s="1034"/>
      <c r="CY5" s="1034"/>
      <c r="CZ5" s="1034"/>
      <c r="DA5" s="1035"/>
      <c r="DB5" s="1033" t="s">
        <v>389</v>
      </c>
      <c r="DC5" s="1034"/>
      <c r="DD5" s="1034"/>
      <c r="DE5" s="1034"/>
      <c r="DF5" s="1035"/>
      <c r="DG5" s="1116" t="s">
        <v>390</v>
      </c>
      <c r="DH5" s="1117"/>
      <c r="DI5" s="1117"/>
      <c r="DJ5" s="1117"/>
      <c r="DK5" s="1118"/>
      <c r="DL5" s="1116" t="s">
        <v>391</v>
      </c>
      <c r="DM5" s="1117"/>
      <c r="DN5" s="1117"/>
      <c r="DO5" s="1117"/>
      <c r="DP5" s="1118"/>
      <c r="DQ5" s="1033" t="s">
        <v>392</v>
      </c>
      <c r="DR5" s="1034"/>
      <c r="DS5" s="1034"/>
      <c r="DT5" s="1034"/>
      <c r="DU5" s="1035"/>
      <c r="DV5" s="1033" t="s">
        <v>383</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393</v>
      </c>
      <c r="C7" s="1080"/>
      <c r="D7" s="1080"/>
      <c r="E7" s="1080"/>
      <c r="F7" s="1080"/>
      <c r="G7" s="1080"/>
      <c r="H7" s="1080"/>
      <c r="I7" s="1080"/>
      <c r="J7" s="1080"/>
      <c r="K7" s="1080"/>
      <c r="L7" s="1080"/>
      <c r="M7" s="1080"/>
      <c r="N7" s="1080"/>
      <c r="O7" s="1080"/>
      <c r="P7" s="1081"/>
      <c r="Q7" s="1134">
        <v>6246</v>
      </c>
      <c r="R7" s="1135"/>
      <c r="S7" s="1135"/>
      <c r="T7" s="1135"/>
      <c r="U7" s="1135"/>
      <c r="V7" s="1135">
        <v>5792</v>
      </c>
      <c r="W7" s="1135"/>
      <c r="X7" s="1135"/>
      <c r="Y7" s="1135"/>
      <c r="Z7" s="1135"/>
      <c r="AA7" s="1135">
        <v>454</v>
      </c>
      <c r="AB7" s="1135"/>
      <c r="AC7" s="1135"/>
      <c r="AD7" s="1135"/>
      <c r="AE7" s="1136"/>
      <c r="AF7" s="1137">
        <v>280</v>
      </c>
      <c r="AG7" s="1138"/>
      <c r="AH7" s="1138"/>
      <c r="AI7" s="1138"/>
      <c r="AJ7" s="1139"/>
      <c r="AK7" s="1140">
        <v>99</v>
      </c>
      <c r="AL7" s="1141"/>
      <c r="AM7" s="1141"/>
      <c r="AN7" s="1141"/>
      <c r="AO7" s="1141"/>
      <c r="AP7" s="1141">
        <v>3060</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594</v>
      </c>
      <c r="BT7" s="1132"/>
      <c r="BU7" s="1132"/>
      <c r="BV7" s="1132"/>
      <c r="BW7" s="1132"/>
      <c r="BX7" s="1132"/>
      <c r="BY7" s="1132"/>
      <c r="BZ7" s="1132"/>
      <c r="CA7" s="1132"/>
      <c r="CB7" s="1132"/>
      <c r="CC7" s="1132"/>
      <c r="CD7" s="1132"/>
      <c r="CE7" s="1132"/>
      <c r="CF7" s="1132"/>
      <c r="CG7" s="1144"/>
      <c r="CH7" s="1128">
        <v>-190</v>
      </c>
      <c r="CI7" s="1129"/>
      <c r="CJ7" s="1129"/>
      <c r="CK7" s="1129"/>
      <c r="CL7" s="1130"/>
      <c r="CM7" s="1128">
        <v>29</v>
      </c>
      <c r="CN7" s="1129"/>
      <c r="CO7" s="1129"/>
      <c r="CP7" s="1129"/>
      <c r="CQ7" s="1130"/>
      <c r="CR7" s="1128">
        <v>14</v>
      </c>
      <c r="CS7" s="1129"/>
      <c r="CT7" s="1129"/>
      <c r="CU7" s="1129"/>
      <c r="CV7" s="1130"/>
      <c r="CW7" s="1128">
        <v>146</v>
      </c>
      <c r="CX7" s="1129"/>
      <c r="CY7" s="1129"/>
      <c r="CZ7" s="1129"/>
      <c r="DA7" s="1130"/>
      <c r="DB7" s="1128" t="s">
        <v>589</v>
      </c>
      <c r="DC7" s="1129"/>
      <c r="DD7" s="1129"/>
      <c r="DE7" s="1129"/>
      <c r="DF7" s="1130"/>
      <c r="DG7" s="1128" t="s">
        <v>589</v>
      </c>
      <c r="DH7" s="1129"/>
      <c r="DI7" s="1129"/>
      <c r="DJ7" s="1129"/>
      <c r="DK7" s="1130"/>
      <c r="DL7" s="1128" t="s">
        <v>589</v>
      </c>
      <c r="DM7" s="1129"/>
      <c r="DN7" s="1129"/>
      <c r="DO7" s="1129"/>
      <c r="DP7" s="1130"/>
      <c r="DQ7" s="1128" t="s">
        <v>589</v>
      </c>
      <c r="DR7" s="1129"/>
      <c r="DS7" s="1129"/>
      <c r="DT7" s="1129"/>
      <c r="DU7" s="1130"/>
      <c r="DV7" s="1131"/>
      <c r="DW7" s="1132"/>
      <c r="DX7" s="1132"/>
      <c r="DY7" s="1132"/>
      <c r="DZ7" s="1133"/>
      <c r="EA7" s="225"/>
    </row>
    <row r="8" spans="1:131" s="226" customFormat="1" ht="26.25" customHeight="1" x14ac:dyDescent="0.15">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394</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395</v>
      </c>
      <c r="B23" s="969" t="s">
        <v>396</v>
      </c>
      <c r="C23" s="970"/>
      <c r="D23" s="970"/>
      <c r="E23" s="970"/>
      <c r="F23" s="970"/>
      <c r="G23" s="970"/>
      <c r="H23" s="970"/>
      <c r="I23" s="970"/>
      <c r="J23" s="970"/>
      <c r="K23" s="970"/>
      <c r="L23" s="970"/>
      <c r="M23" s="970"/>
      <c r="N23" s="970"/>
      <c r="O23" s="970"/>
      <c r="P23" s="980"/>
      <c r="Q23" s="1099"/>
      <c r="R23" s="1093"/>
      <c r="S23" s="1093"/>
      <c r="T23" s="1093"/>
      <c r="U23" s="1093"/>
      <c r="V23" s="1093"/>
      <c r="W23" s="1093"/>
      <c r="X23" s="1093"/>
      <c r="Y23" s="1093"/>
      <c r="Z23" s="1093"/>
      <c r="AA23" s="1093"/>
      <c r="AB23" s="1093"/>
      <c r="AC23" s="1093"/>
      <c r="AD23" s="1093"/>
      <c r="AE23" s="1100"/>
      <c r="AF23" s="1101">
        <v>280</v>
      </c>
      <c r="AG23" s="1093"/>
      <c r="AH23" s="1093"/>
      <c r="AI23" s="1093"/>
      <c r="AJ23" s="1102"/>
      <c r="AK23" s="1103"/>
      <c r="AL23" s="1104"/>
      <c r="AM23" s="1104"/>
      <c r="AN23" s="1104"/>
      <c r="AO23" s="1104"/>
      <c r="AP23" s="1093"/>
      <c r="AQ23" s="1093"/>
      <c r="AR23" s="1093"/>
      <c r="AS23" s="1093"/>
      <c r="AT23" s="1093"/>
      <c r="AU23" s="1094"/>
      <c r="AV23" s="1094"/>
      <c r="AW23" s="1094"/>
      <c r="AX23" s="1094"/>
      <c r="AY23" s="1095"/>
      <c r="AZ23" s="1096" t="s">
        <v>397</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398</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399</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376</v>
      </c>
      <c r="B26" s="1028"/>
      <c r="C26" s="1028"/>
      <c r="D26" s="1028"/>
      <c r="E26" s="1028"/>
      <c r="F26" s="1028"/>
      <c r="G26" s="1028"/>
      <c r="H26" s="1028"/>
      <c r="I26" s="1028"/>
      <c r="J26" s="1028"/>
      <c r="K26" s="1028"/>
      <c r="L26" s="1028"/>
      <c r="M26" s="1028"/>
      <c r="N26" s="1028"/>
      <c r="O26" s="1028"/>
      <c r="P26" s="1029"/>
      <c r="Q26" s="1033" t="s">
        <v>400</v>
      </c>
      <c r="R26" s="1034"/>
      <c r="S26" s="1034"/>
      <c r="T26" s="1034"/>
      <c r="U26" s="1035"/>
      <c r="V26" s="1033" t="s">
        <v>401</v>
      </c>
      <c r="W26" s="1034"/>
      <c r="X26" s="1034"/>
      <c r="Y26" s="1034"/>
      <c r="Z26" s="1035"/>
      <c r="AA26" s="1033" t="s">
        <v>402</v>
      </c>
      <c r="AB26" s="1034"/>
      <c r="AC26" s="1034"/>
      <c r="AD26" s="1034"/>
      <c r="AE26" s="1034"/>
      <c r="AF26" s="1087" t="s">
        <v>403</v>
      </c>
      <c r="AG26" s="1040"/>
      <c r="AH26" s="1040"/>
      <c r="AI26" s="1040"/>
      <c r="AJ26" s="1088"/>
      <c r="AK26" s="1034" t="s">
        <v>404</v>
      </c>
      <c r="AL26" s="1034"/>
      <c r="AM26" s="1034"/>
      <c r="AN26" s="1034"/>
      <c r="AO26" s="1035"/>
      <c r="AP26" s="1033" t="s">
        <v>405</v>
      </c>
      <c r="AQ26" s="1034"/>
      <c r="AR26" s="1034"/>
      <c r="AS26" s="1034"/>
      <c r="AT26" s="1035"/>
      <c r="AU26" s="1033" t="s">
        <v>406</v>
      </c>
      <c r="AV26" s="1034"/>
      <c r="AW26" s="1034"/>
      <c r="AX26" s="1034"/>
      <c r="AY26" s="1035"/>
      <c r="AZ26" s="1033" t="s">
        <v>407</v>
      </c>
      <c r="BA26" s="1034"/>
      <c r="BB26" s="1034"/>
      <c r="BC26" s="1034"/>
      <c r="BD26" s="1035"/>
      <c r="BE26" s="1033" t="s">
        <v>383</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408</v>
      </c>
      <c r="C28" s="1080"/>
      <c r="D28" s="1080"/>
      <c r="E28" s="1080"/>
      <c r="F28" s="1080"/>
      <c r="G28" s="1080"/>
      <c r="H28" s="1080"/>
      <c r="I28" s="1080"/>
      <c r="J28" s="1080"/>
      <c r="K28" s="1080"/>
      <c r="L28" s="1080"/>
      <c r="M28" s="1080"/>
      <c r="N28" s="1080"/>
      <c r="O28" s="1080"/>
      <c r="P28" s="1081"/>
      <c r="Q28" s="1082">
        <v>629</v>
      </c>
      <c r="R28" s="1083"/>
      <c r="S28" s="1083"/>
      <c r="T28" s="1083"/>
      <c r="U28" s="1083"/>
      <c r="V28" s="1083">
        <v>612</v>
      </c>
      <c r="W28" s="1083"/>
      <c r="X28" s="1083"/>
      <c r="Y28" s="1083"/>
      <c r="Z28" s="1083"/>
      <c r="AA28" s="1083">
        <v>17</v>
      </c>
      <c r="AB28" s="1083"/>
      <c r="AC28" s="1083"/>
      <c r="AD28" s="1083"/>
      <c r="AE28" s="1084"/>
      <c r="AF28" s="1085">
        <v>31</v>
      </c>
      <c r="AG28" s="1083"/>
      <c r="AH28" s="1083"/>
      <c r="AI28" s="1083"/>
      <c r="AJ28" s="1086"/>
      <c r="AK28" s="1074">
        <v>46</v>
      </c>
      <c r="AL28" s="1075"/>
      <c r="AM28" s="1075"/>
      <c r="AN28" s="1075"/>
      <c r="AO28" s="1075"/>
      <c r="AP28" s="1075">
        <v>0</v>
      </c>
      <c r="AQ28" s="1075"/>
      <c r="AR28" s="1075"/>
      <c r="AS28" s="1075"/>
      <c r="AT28" s="1075"/>
      <c r="AU28" s="1075">
        <v>0</v>
      </c>
      <c r="AV28" s="1075"/>
      <c r="AW28" s="1075"/>
      <c r="AX28" s="1075"/>
      <c r="AY28" s="1075"/>
      <c r="AZ28" s="1076" t="s">
        <v>589</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409</v>
      </c>
      <c r="C29" s="1063"/>
      <c r="D29" s="1063"/>
      <c r="E29" s="1063"/>
      <c r="F29" s="1063"/>
      <c r="G29" s="1063"/>
      <c r="H29" s="1063"/>
      <c r="I29" s="1063"/>
      <c r="J29" s="1063"/>
      <c r="K29" s="1063"/>
      <c r="L29" s="1063"/>
      <c r="M29" s="1063"/>
      <c r="N29" s="1063"/>
      <c r="O29" s="1063"/>
      <c r="P29" s="1064"/>
      <c r="Q29" s="1070">
        <v>884</v>
      </c>
      <c r="R29" s="1071"/>
      <c r="S29" s="1071"/>
      <c r="T29" s="1071"/>
      <c r="U29" s="1071"/>
      <c r="V29" s="1071">
        <v>872</v>
      </c>
      <c r="W29" s="1071"/>
      <c r="X29" s="1071"/>
      <c r="Y29" s="1071"/>
      <c r="Z29" s="1071"/>
      <c r="AA29" s="1071">
        <v>12</v>
      </c>
      <c r="AB29" s="1071"/>
      <c r="AC29" s="1071"/>
      <c r="AD29" s="1071"/>
      <c r="AE29" s="1072"/>
      <c r="AF29" s="1067">
        <v>11</v>
      </c>
      <c r="AG29" s="1068"/>
      <c r="AH29" s="1068"/>
      <c r="AI29" s="1068"/>
      <c r="AJ29" s="1069"/>
      <c r="AK29" s="1012">
        <v>135</v>
      </c>
      <c r="AL29" s="1003"/>
      <c r="AM29" s="1003"/>
      <c r="AN29" s="1003"/>
      <c r="AO29" s="1003"/>
      <c r="AP29" s="1003">
        <v>0</v>
      </c>
      <c r="AQ29" s="1003"/>
      <c r="AR29" s="1003"/>
      <c r="AS29" s="1003"/>
      <c r="AT29" s="1003"/>
      <c r="AU29" s="1003">
        <v>0</v>
      </c>
      <c r="AV29" s="1003"/>
      <c r="AW29" s="1003"/>
      <c r="AX29" s="1003"/>
      <c r="AY29" s="1003"/>
      <c r="AZ29" s="1073" t="s">
        <v>589</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410</v>
      </c>
      <c r="C30" s="1063"/>
      <c r="D30" s="1063"/>
      <c r="E30" s="1063"/>
      <c r="F30" s="1063"/>
      <c r="G30" s="1063"/>
      <c r="H30" s="1063"/>
      <c r="I30" s="1063"/>
      <c r="J30" s="1063"/>
      <c r="K30" s="1063"/>
      <c r="L30" s="1063"/>
      <c r="M30" s="1063"/>
      <c r="N30" s="1063"/>
      <c r="O30" s="1063"/>
      <c r="P30" s="1064"/>
      <c r="Q30" s="1070">
        <v>78</v>
      </c>
      <c r="R30" s="1071"/>
      <c r="S30" s="1071"/>
      <c r="T30" s="1071"/>
      <c r="U30" s="1071"/>
      <c r="V30" s="1071">
        <v>77</v>
      </c>
      <c r="W30" s="1071"/>
      <c r="X30" s="1071"/>
      <c r="Y30" s="1071"/>
      <c r="Z30" s="1071"/>
      <c r="AA30" s="1071">
        <v>1</v>
      </c>
      <c r="AB30" s="1071"/>
      <c r="AC30" s="1071"/>
      <c r="AD30" s="1071"/>
      <c r="AE30" s="1072"/>
      <c r="AF30" s="1067">
        <v>1</v>
      </c>
      <c r="AG30" s="1068"/>
      <c r="AH30" s="1068"/>
      <c r="AI30" s="1068"/>
      <c r="AJ30" s="1069"/>
      <c r="AK30" s="1012">
        <v>20</v>
      </c>
      <c r="AL30" s="1003"/>
      <c r="AM30" s="1003"/>
      <c r="AN30" s="1003"/>
      <c r="AO30" s="1003"/>
      <c r="AP30" s="1003">
        <v>0</v>
      </c>
      <c r="AQ30" s="1003"/>
      <c r="AR30" s="1003"/>
      <c r="AS30" s="1003"/>
      <c r="AT30" s="1003"/>
      <c r="AU30" s="1003">
        <v>0</v>
      </c>
      <c r="AV30" s="1003"/>
      <c r="AW30" s="1003"/>
      <c r="AX30" s="1003"/>
      <c r="AY30" s="1003"/>
      <c r="AZ30" s="1073" t="s">
        <v>589</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411</v>
      </c>
      <c r="C31" s="1063"/>
      <c r="D31" s="1063"/>
      <c r="E31" s="1063"/>
      <c r="F31" s="1063"/>
      <c r="G31" s="1063"/>
      <c r="H31" s="1063"/>
      <c r="I31" s="1063"/>
      <c r="J31" s="1063"/>
      <c r="K31" s="1063"/>
      <c r="L31" s="1063"/>
      <c r="M31" s="1063"/>
      <c r="N31" s="1063"/>
      <c r="O31" s="1063"/>
      <c r="P31" s="1064"/>
      <c r="Q31" s="1070">
        <v>213</v>
      </c>
      <c r="R31" s="1071"/>
      <c r="S31" s="1071"/>
      <c r="T31" s="1071"/>
      <c r="U31" s="1071"/>
      <c r="V31" s="1071">
        <v>200</v>
      </c>
      <c r="W31" s="1071"/>
      <c r="X31" s="1071"/>
      <c r="Y31" s="1071"/>
      <c r="Z31" s="1071"/>
      <c r="AA31" s="1071">
        <v>13</v>
      </c>
      <c r="AB31" s="1071"/>
      <c r="AC31" s="1071"/>
      <c r="AD31" s="1071"/>
      <c r="AE31" s="1072"/>
      <c r="AF31" s="1067">
        <v>126</v>
      </c>
      <c r="AG31" s="1068"/>
      <c r="AH31" s="1068"/>
      <c r="AI31" s="1068"/>
      <c r="AJ31" s="1069"/>
      <c r="AK31" s="1012">
        <v>43</v>
      </c>
      <c r="AL31" s="1003"/>
      <c r="AM31" s="1003"/>
      <c r="AN31" s="1003"/>
      <c r="AO31" s="1003"/>
      <c r="AP31" s="1003">
        <v>582</v>
      </c>
      <c r="AQ31" s="1003"/>
      <c r="AR31" s="1003"/>
      <c r="AS31" s="1003"/>
      <c r="AT31" s="1003"/>
      <c r="AU31" s="1003">
        <v>274</v>
      </c>
      <c r="AV31" s="1003"/>
      <c r="AW31" s="1003"/>
      <c r="AX31" s="1003"/>
      <c r="AY31" s="1003"/>
      <c r="AZ31" s="1073" t="s">
        <v>589</v>
      </c>
      <c r="BA31" s="1073"/>
      <c r="BB31" s="1073"/>
      <c r="BC31" s="1073"/>
      <c r="BD31" s="1073"/>
      <c r="BE31" s="1004" t="s">
        <v>412</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413</v>
      </c>
      <c r="C32" s="1063"/>
      <c r="D32" s="1063"/>
      <c r="E32" s="1063"/>
      <c r="F32" s="1063"/>
      <c r="G32" s="1063"/>
      <c r="H32" s="1063"/>
      <c r="I32" s="1063"/>
      <c r="J32" s="1063"/>
      <c r="K32" s="1063"/>
      <c r="L32" s="1063"/>
      <c r="M32" s="1063"/>
      <c r="N32" s="1063"/>
      <c r="O32" s="1063"/>
      <c r="P32" s="1064"/>
      <c r="Q32" s="1070">
        <v>343</v>
      </c>
      <c r="R32" s="1071"/>
      <c r="S32" s="1071"/>
      <c r="T32" s="1071"/>
      <c r="U32" s="1071"/>
      <c r="V32" s="1071">
        <v>326</v>
      </c>
      <c r="W32" s="1071"/>
      <c r="X32" s="1071"/>
      <c r="Y32" s="1071"/>
      <c r="Z32" s="1071"/>
      <c r="AA32" s="1071">
        <v>17</v>
      </c>
      <c r="AB32" s="1071"/>
      <c r="AC32" s="1071"/>
      <c r="AD32" s="1071"/>
      <c r="AE32" s="1072"/>
      <c r="AF32" s="1067" t="s">
        <v>414</v>
      </c>
      <c r="AG32" s="1068"/>
      <c r="AH32" s="1068"/>
      <c r="AI32" s="1068"/>
      <c r="AJ32" s="1069"/>
      <c r="AK32" s="1012">
        <v>180</v>
      </c>
      <c r="AL32" s="1003"/>
      <c r="AM32" s="1003"/>
      <c r="AN32" s="1003"/>
      <c r="AO32" s="1003"/>
      <c r="AP32" s="1003">
        <v>1100</v>
      </c>
      <c r="AQ32" s="1003"/>
      <c r="AR32" s="1003"/>
      <c r="AS32" s="1003"/>
      <c r="AT32" s="1003"/>
      <c r="AU32" s="1003">
        <v>1042</v>
      </c>
      <c r="AV32" s="1003"/>
      <c r="AW32" s="1003"/>
      <c r="AX32" s="1003"/>
      <c r="AY32" s="1003"/>
      <c r="AZ32" s="1073" t="s">
        <v>589</v>
      </c>
      <c r="BA32" s="1073"/>
      <c r="BB32" s="1073"/>
      <c r="BC32" s="1073"/>
      <c r="BD32" s="1073"/>
      <c r="BE32" s="1004" t="s">
        <v>415</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416</v>
      </c>
      <c r="C33" s="1063"/>
      <c r="D33" s="1063"/>
      <c r="E33" s="1063"/>
      <c r="F33" s="1063"/>
      <c r="G33" s="1063"/>
      <c r="H33" s="1063"/>
      <c r="I33" s="1063"/>
      <c r="J33" s="1063"/>
      <c r="K33" s="1063"/>
      <c r="L33" s="1063"/>
      <c r="M33" s="1063"/>
      <c r="N33" s="1063"/>
      <c r="O33" s="1063"/>
      <c r="P33" s="1064"/>
      <c r="Q33" s="1070">
        <v>84</v>
      </c>
      <c r="R33" s="1071"/>
      <c r="S33" s="1071"/>
      <c r="T33" s="1071"/>
      <c r="U33" s="1071"/>
      <c r="V33" s="1071">
        <v>72</v>
      </c>
      <c r="W33" s="1071"/>
      <c r="X33" s="1071"/>
      <c r="Y33" s="1071"/>
      <c r="Z33" s="1071"/>
      <c r="AA33" s="1071">
        <v>12</v>
      </c>
      <c r="AB33" s="1071"/>
      <c r="AC33" s="1071"/>
      <c r="AD33" s="1071"/>
      <c r="AE33" s="1072"/>
      <c r="AF33" s="1067">
        <v>12</v>
      </c>
      <c r="AG33" s="1068"/>
      <c r="AH33" s="1068"/>
      <c r="AI33" s="1068"/>
      <c r="AJ33" s="1069"/>
      <c r="AK33" s="1012">
        <v>59</v>
      </c>
      <c r="AL33" s="1003"/>
      <c r="AM33" s="1003"/>
      <c r="AN33" s="1003"/>
      <c r="AO33" s="1003"/>
      <c r="AP33" s="1003">
        <v>326</v>
      </c>
      <c r="AQ33" s="1003"/>
      <c r="AR33" s="1003"/>
      <c r="AS33" s="1003"/>
      <c r="AT33" s="1003"/>
      <c r="AU33" s="1003">
        <v>326</v>
      </c>
      <c r="AV33" s="1003"/>
      <c r="AW33" s="1003"/>
      <c r="AX33" s="1003"/>
      <c r="AY33" s="1003"/>
      <c r="AZ33" s="1073" t="s">
        <v>589</v>
      </c>
      <c r="BA33" s="1073"/>
      <c r="BB33" s="1073"/>
      <c r="BC33" s="1073"/>
      <c r="BD33" s="1073"/>
      <c r="BE33" s="1004" t="s">
        <v>417</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418</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395</v>
      </c>
      <c r="B63" s="969" t="s">
        <v>419</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181</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420</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422</v>
      </c>
      <c r="B66" s="1028"/>
      <c r="C66" s="1028"/>
      <c r="D66" s="1028"/>
      <c r="E66" s="1028"/>
      <c r="F66" s="1028"/>
      <c r="G66" s="1028"/>
      <c r="H66" s="1028"/>
      <c r="I66" s="1028"/>
      <c r="J66" s="1028"/>
      <c r="K66" s="1028"/>
      <c r="L66" s="1028"/>
      <c r="M66" s="1028"/>
      <c r="N66" s="1028"/>
      <c r="O66" s="1028"/>
      <c r="P66" s="1029"/>
      <c r="Q66" s="1033" t="s">
        <v>423</v>
      </c>
      <c r="R66" s="1034"/>
      <c r="S66" s="1034"/>
      <c r="T66" s="1034"/>
      <c r="U66" s="1035"/>
      <c r="V66" s="1033" t="s">
        <v>424</v>
      </c>
      <c r="W66" s="1034"/>
      <c r="X66" s="1034"/>
      <c r="Y66" s="1034"/>
      <c r="Z66" s="1035"/>
      <c r="AA66" s="1033" t="s">
        <v>425</v>
      </c>
      <c r="AB66" s="1034"/>
      <c r="AC66" s="1034"/>
      <c r="AD66" s="1034"/>
      <c r="AE66" s="1035"/>
      <c r="AF66" s="1039" t="s">
        <v>426</v>
      </c>
      <c r="AG66" s="1040"/>
      <c r="AH66" s="1040"/>
      <c r="AI66" s="1040"/>
      <c r="AJ66" s="1041"/>
      <c r="AK66" s="1033" t="s">
        <v>427</v>
      </c>
      <c r="AL66" s="1028"/>
      <c r="AM66" s="1028"/>
      <c r="AN66" s="1028"/>
      <c r="AO66" s="1029"/>
      <c r="AP66" s="1033" t="s">
        <v>428</v>
      </c>
      <c r="AQ66" s="1034"/>
      <c r="AR66" s="1034"/>
      <c r="AS66" s="1034"/>
      <c r="AT66" s="1035"/>
      <c r="AU66" s="1033" t="s">
        <v>429</v>
      </c>
      <c r="AV66" s="1034"/>
      <c r="AW66" s="1034"/>
      <c r="AX66" s="1034"/>
      <c r="AY66" s="1035"/>
      <c r="AZ66" s="1033" t="s">
        <v>383</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596</v>
      </c>
      <c r="C68" s="1018"/>
      <c r="D68" s="1018"/>
      <c r="E68" s="1018"/>
      <c r="F68" s="1018"/>
      <c r="G68" s="1018"/>
      <c r="H68" s="1018"/>
      <c r="I68" s="1018"/>
      <c r="J68" s="1018"/>
      <c r="K68" s="1018"/>
      <c r="L68" s="1018"/>
      <c r="M68" s="1018"/>
      <c r="N68" s="1018"/>
      <c r="O68" s="1018"/>
      <c r="P68" s="1019"/>
      <c r="Q68" s="1020">
        <v>1746</v>
      </c>
      <c r="R68" s="1014"/>
      <c r="S68" s="1014"/>
      <c r="T68" s="1014"/>
      <c r="U68" s="1014"/>
      <c r="V68" s="1014">
        <v>1649</v>
      </c>
      <c r="W68" s="1014"/>
      <c r="X68" s="1014"/>
      <c r="Y68" s="1014"/>
      <c r="Z68" s="1014"/>
      <c r="AA68" s="1014">
        <v>97</v>
      </c>
      <c r="AB68" s="1014"/>
      <c r="AC68" s="1014"/>
      <c r="AD68" s="1014"/>
      <c r="AE68" s="1014"/>
      <c r="AF68" s="1014">
        <v>78</v>
      </c>
      <c r="AG68" s="1014"/>
      <c r="AH68" s="1014"/>
      <c r="AI68" s="1014"/>
      <c r="AJ68" s="1014"/>
      <c r="AK68" s="1014">
        <v>69</v>
      </c>
      <c r="AL68" s="1014"/>
      <c r="AM68" s="1014"/>
      <c r="AN68" s="1014"/>
      <c r="AO68" s="1014"/>
      <c r="AP68" s="1014">
        <v>2378</v>
      </c>
      <c r="AQ68" s="1014"/>
      <c r="AR68" s="1014"/>
      <c r="AS68" s="1014"/>
      <c r="AT68" s="1014"/>
      <c r="AU68" s="1014">
        <v>97</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597</v>
      </c>
      <c r="C69" s="1007"/>
      <c r="D69" s="1007"/>
      <c r="E69" s="1007"/>
      <c r="F69" s="1007"/>
      <c r="G69" s="1007"/>
      <c r="H69" s="1007"/>
      <c r="I69" s="1007"/>
      <c r="J69" s="1007"/>
      <c r="K69" s="1007"/>
      <c r="L69" s="1007"/>
      <c r="M69" s="1007"/>
      <c r="N69" s="1007"/>
      <c r="O69" s="1007"/>
      <c r="P69" s="1008"/>
      <c r="Q69" s="1009">
        <v>15</v>
      </c>
      <c r="R69" s="1003"/>
      <c r="S69" s="1003"/>
      <c r="T69" s="1003"/>
      <c r="U69" s="1003"/>
      <c r="V69" s="1003">
        <v>5</v>
      </c>
      <c r="W69" s="1003"/>
      <c r="X69" s="1003"/>
      <c r="Y69" s="1003"/>
      <c r="Z69" s="1003"/>
      <c r="AA69" s="1003">
        <v>10</v>
      </c>
      <c r="AB69" s="1003"/>
      <c r="AC69" s="1003"/>
      <c r="AD69" s="1003"/>
      <c r="AE69" s="1003"/>
      <c r="AF69" s="1003">
        <v>7</v>
      </c>
      <c r="AG69" s="1003"/>
      <c r="AH69" s="1003"/>
      <c r="AI69" s="1003"/>
      <c r="AJ69" s="1003"/>
      <c r="AK69" s="1003" t="s">
        <v>525</v>
      </c>
      <c r="AL69" s="1003"/>
      <c r="AM69" s="1003"/>
      <c r="AN69" s="1003"/>
      <c r="AO69" s="1003"/>
      <c r="AP69" s="1003" t="s">
        <v>525</v>
      </c>
      <c r="AQ69" s="1003"/>
      <c r="AR69" s="1003"/>
      <c r="AS69" s="1003"/>
      <c r="AT69" s="1003"/>
      <c r="AU69" s="1003" t="s">
        <v>525</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590</v>
      </c>
      <c r="C70" s="1007"/>
      <c r="D70" s="1007"/>
      <c r="E70" s="1007"/>
      <c r="F70" s="1007"/>
      <c r="G70" s="1007"/>
      <c r="H70" s="1007"/>
      <c r="I70" s="1007"/>
      <c r="J70" s="1007"/>
      <c r="K70" s="1007"/>
      <c r="L70" s="1007"/>
      <c r="M70" s="1007"/>
      <c r="N70" s="1007"/>
      <c r="O70" s="1007"/>
      <c r="P70" s="1008"/>
      <c r="Q70" s="1009">
        <v>2183</v>
      </c>
      <c r="R70" s="1003"/>
      <c r="S70" s="1003"/>
      <c r="T70" s="1003"/>
      <c r="U70" s="1003"/>
      <c r="V70" s="1003">
        <v>2135</v>
      </c>
      <c r="W70" s="1003"/>
      <c r="X70" s="1003"/>
      <c r="Y70" s="1003"/>
      <c r="Z70" s="1003"/>
      <c r="AA70" s="1003">
        <v>48</v>
      </c>
      <c r="AB70" s="1003"/>
      <c r="AC70" s="1003"/>
      <c r="AD70" s="1003"/>
      <c r="AE70" s="1003"/>
      <c r="AF70" s="1003">
        <v>68</v>
      </c>
      <c r="AG70" s="1003"/>
      <c r="AH70" s="1003"/>
      <c r="AI70" s="1003"/>
      <c r="AJ70" s="1003"/>
      <c r="AK70" s="1003">
        <v>121</v>
      </c>
      <c r="AL70" s="1003"/>
      <c r="AM70" s="1003"/>
      <c r="AN70" s="1003"/>
      <c r="AO70" s="1003"/>
      <c r="AP70" s="1003">
        <v>56</v>
      </c>
      <c r="AQ70" s="1003"/>
      <c r="AR70" s="1003"/>
      <c r="AS70" s="1003"/>
      <c r="AT70" s="1003"/>
      <c r="AU70" s="1003">
        <v>4</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598</v>
      </c>
      <c r="C71" s="1007"/>
      <c r="D71" s="1007"/>
      <c r="E71" s="1007"/>
      <c r="F71" s="1007"/>
      <c r="G71" s="1007"/>
      <c r="H71" s="1007"/>
      <c r="I71" s="1007"/>
      <c r="J71" s="1007"/>
      <c r="K71" s="1007"/>
      <c r="L71" s="1007"/>
      <c r="M71" s="1007"/>
      <c r="N71" s="1007"/>
      <c r="O71" s="1007"/>
      <c r="P71" s="1008"/>
      <c r="Q71" s="1009">
        <v>205</v>
      </c>
      <c r="R71" s="1003"/>
      <c r="S71" s="1003"/>
      <c r="T71" s="1003"/>
      <c r="U71" s="1003"/>
      <c r="V71" s="1003">
        <v>199</v>
      </c>
      <c r="W71" s="1003"/>
      <c r="X71" s="1003"/>
      <c r="Y71" s="1003"/>
      <c r="Z71" s="1003"/>
      <c r="AA71" s="1003">
        <v>6</v>
      </c>
      <c r="AB71" s="1003"/>
      <c r="AC71" s="1003"/>
      <c r="AD71" s="1003"/>
      <c r="AE71" s="1003"/>
      <c r="AF71" s="1003">
        <v>6</v>
      </c>
      <c r="AG71" s="1003"/>
      <c r="AH71" s="1003"/>
      <c r="AI71" s="1003"/>
      <c r="AJ71" s="1003"/>
      <c r="AK71" s="1003">
        <v>93</v>
      </c>
      <c r="AL71" s="1003"/>
      <c r="AM71" s="1003"/>
      <c r="AN71" s="1003"/>
      <c r="AO71" s="1003"/>
      <c r="AP71" s="1013" t="s">
        <v>525</v>
      </c>
      <c r="AQ71" s="1011"/>
      <c r="AR71" s="1011"/>
      <c r="AS71" s="1011"/>
      <c r="AT71" s="1012"/>
      <c r="AU71" s="1003" t="s">
        <v>611</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599</v>
      </c>
      <c r="C72" s="1007"/>
      <c r="D72" s="1007"/>
      <c r="E72" s="1007"/>
      <c r="F72" s="1007"/>
      <c r="G72" s="1007"/>
      <c r="H72" s="1007"/>
      <c r="I72" s="1007"/>
      <c r="J72" s="1007"/>
      <c r="K72" s="1007"/>
      <c r="L72" s="1007"/>
      <c r="M72" s="1007"/>
      <c r="N72" s="1007"/>
      <c r="O72" s="1007"/>
      <c r="P72" s="1008"/>
      <c r="Q72" s="1009">
        <v>347</v>
      </c>
      <c r="R72" s="1003"/>
      <c r="S72" s="1003"/>
      <c r="T72" s="1003"/>
      <c r="U72" s="1003"/>
      <c r="V72" s="1003">
        <v>294</v>
      </c>
      <c r="W72" s="1003"/>
      <c r="X72" s="1003"/>
      <c r="Y72" s="1003"/>
      <c r="Z72" s="1003"/>
      <c r="AA72" s="1003">
        <v>54</v>
      </c>
      <c r="AB72" s="1003"/>
      <c r="AC72" s="1003"/>
      <c r="AD72" s="1003"/>
      <c r="AE72" s="1003"/>
      <c r="AF72" s="1003">
        <v>54</v>
      </c>
      <c r="AG72" s="1003"/>
      <c r="AH72" s="1003"/>
      <c r="AI72" s="1003"/>
      <c r="AJ72" s="1003"/>
      <c r="AK72" s="1003">
        <v>135</v>
      </c>
      <c r="AL72" s="1003"/>
      <c r="AM72" s="1003"/>
      <c r="AN72" s="1003"/>
      <c r="AO72" s="1003"/>
      <c r="AP72" s="1013" t="s">
        <v>525</v>
      </c>
      <c r="AQ72" s="1011"/>
      <c r="AR72" s="1011"/>
      <c r="AS72" s="1011"/>
      <c r="AT72" s="1012"/>
      <c r="AU72" s="1013" t="s">
        <v>525</v>
      </c>
      <c r="AV72" s="1011"/>
      <c r="AW72" s="1011"/>
      <c r="AX72" s="1011"/>
      <c r="AY72" s="1012"/>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591</v>
      </c>
      <c r="C73" s="1007"/>
      <c r="D73" s="1007"/>
      <c r="E73" s="1007"/>
      <c r="F73" s="1007"/>
      <c r="G73" s="1007"/>
      <c r="H73" s="1007"/>
      <c r="I73" s="1007"/>
      <c r="J73" s="1007"/>
      <c r="K73" s="1007"/>
      <c r="L73" s="1007"/>
      <c r="M73" s="1007"/>
      <c r="N73" s="1007"/>
      <c r="O73" s="1007"/>
      <c r="P73" s="1008"/>
      <c r="Q73" s="1009">
        <v>304201</v>
      </c>
      <c r="R73" s="1003"/>
      <c r="S73" s="1003"/>
      <c r="T73" s="1003"/>
      <c r="U73" s="1003"/>
      <c r="V73" s="1003">
        <v>288028</v>
      </c>
      <c r="W73" s="1003"/>
      <c r="X73" s="1003"/>
      <c r="Y73" s="1003"/>
      <c r="Z73" s="1003"/>
      <c r="AA73" s="1003">
        <v>16173</v>
      </c>
      <c r="AB73" s="1003"/>
      <c r="AC73" s="1003"/>
      <c r="AD73" s="1003"/>
      <c r="AE73" s="1003"/>
      <c r="AF73" s="1003">
        <v>16179</v>
      </c>
      <c r="AG73" s="1003"/>
      <c r="AH73" s="1003"/>
      <c r="AI73" s="1003"/>
      <c r="AJ73" s="1003"/>
      <c r="AK73" s="1003">
        <v>0</v>
      </c>
      <c r="AL73" s="1003"/>
      <c r="AM73" s="1003"/>
      <c r="AN73" s="1003"/>
      <c r="AO73" s="1003"/>
      <c r="AP73" s="1013" t="s">
        <v>525</v>
      </c>
      <c r="AQ73" s="1011"/>
      <c r="AR73" s="1011"/>
      <c r="AS73" s="1011"/>
      <c r="AT73" s="1012"/>
      <c r="AU73" s="1013" t="s">
        <v>525</v>
      </c>
      <c r="AV73" s="1011"/>
      <c r="AW73" s="1011"/>
      <c r="AX73" s="1011"/>
      <c r="AY73" s="1012"/>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592</v>
      </c>
      <c r="C74" s="1007"/>
      <c r="D74" s="1007"/>
      <c r="E74" s="1007"/>
      <c r="F74" s="1007"/>
      <c r="G74" s="1007"/>
      <c r="H74" s="1007"/>
      <c r="I74" s="1007"/>
      <c r="J74" s="1007"/>
      <c r="K74" s="1007"/>
      <c r="L74" s="1007"/>
      <c r="M74" s="1007"/>
      <c r="N74" s="1007"/>
      <c r="O74" s="1007"/>
      <c r="P74" s="1008"/>
      <c r="Q74" s="1009">
        <v>1447</v>
      </c>
      <c r="R74" s="1003"/>
      <c r="S74" s="1003"/>
      <c r="T74" s="1003"/>
      <c r="U74" s="1003"/>
      <c r="V74" s="1003">
        <v>1407</v>
      </c>
      <c r="W74" s="1003"/>
      <c r="X74" s="1003"/>
      <c r="Y74" s="1003"/>
      <c r="Z74" s="1003"/>
      <c r="AA74" s="1003">
        <v>39</v>
      </c>
      <c r="AB74" s="1003"/>
      <c r="AC74" s="1003"/>
      <c r="AD74" s="1003"/>
      <c r="AE74" s="1003"/>
      <c r="AF74" s="1003">
        <v>39</v>
      </c>
      <c r="AG74" s="1003"/>
      <c r="AH74" s="1003"/>
      <c r="AI74" s="1003"/>
      <c r="AJ74" s="1003"/>
      <c r="AK74" s="1003">
        <v>15</v>
      </c>
      <c r="AL74" s="1003"/>
      <c r="AM74" s="1003"/>
      <c r="AN74" s="1003"/>
      <c r="AO74" s="1003"/>
      <c r="AP74" s="1003" t="s">
        <v>525</v>
      </c>
      <c r="AQ74" s="1003"/>
      <c r="AR74" s="1003"/>
      <c r="AS74" s="1003"/>
      <c r="AT74" s="1003"/>
      <c r="AU74" s="1003" t="s">
        <v>525</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600</v>
      </c>
      <c r="C75" s="1007"/>
      <c r="D75" s="1007"/>
      <c r="E75" s="1007"/>
      <c r="F75" s="1007"/>
      <c r="G75" s="1007"/>
      <c r="H75" s="1007"/>
      <c r="I75" s="1007"/>
      <c r="J75" s="1007"/>
      <c r="K75" s="1007"/>
      <c r="L75" s="1007"/>
      <c r="M75" s="1007"/>
      <c r="N75" s="1007"/>
      <c r="O75" s="1007"/>
      <c r="P75" s="1008"/>
      <c r="Q75" s="1010">
        <v>6522</v>
      </c>
      <c r="R75" s="1011"/>
      <c r="S75" s="1011"/>
      <c r="T75" s="1011"/>
      <c r="U75" s="1012"/>
      <c r="V75" s="1013">
        <v>5585</v>
      </c>
      <c r="W75" s="1011"/>
      <c r="X75" s="1011"/>
      <c r="Y75" s="1011"/>
      <c r="Z75" s="1012"/>
      <c r="AA75" s="1013">
        <v>937</v>
      </c>
      <c r="AB75" s="1011"/>
      <c r="AC75" s="1011"/>
      <c r="AD75" s="1011"/>
      <c r="AE75" s="1012"/>
      <c r="AF75" s="1013">
        <v>937</v>
      </c>
      <c r="AG75" s="1011"/>
      <c r="AH75" s="1011"/>
      <c r="AI75" s="1011"/>
      <c r="AJ75" s="1012"/>
      <c r="AK75" s="1013">
        <v>7</v>
      </c>
      <c r="AL75" s="1011"/>
      <c r="AM75" s="1011"/>
      <c r="AN75" s="1011"/>
      <c r="AO75" s="1012"/>
      <c r="AP75" s="1013" t="s">
        <v>525</v>
      </c>
      <c r="AQ75" s="1011"/>
      <c r="AR75" s="1011"/>
      <c r="AS75" s="1011"/>
      <c r="AT75" s="1012"/>
      <c r="AU75" s="1013" t="s">
        <v>525</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610</v>
      </c>
      <c r="C76" s="1007"/>
      <c r="D76" s="1007"/>
      <c r="E76" s="1007"/>
      <c r="F76" s="1007"/>
      <c r="G76" s="1007"/>
      <c r="H76" s="1007"/>
      <c r="I76" s="1007"/>
      <c r="J76" s="1007"/>
      <c r="K76" s="1007"/>
      <c r="L76" s="1007"/>
      <c r="M76" s="1007"/>
      <c r="N76" s="1007"/>
      <c r="O76" s="1007"/>
      <c r="P76" s="1008"/>
      <c r="Q76" s="1010">
        <v>13</v>
      </c>
      <c r="R76" s="1011"/>
      <c r="S76" s="1011"/>
      <c r="T76" s="1011"/>
      <c r="U76" s="1012"/>
      <c r="V76" s="1013">
        <v>11</v>
      </c>
      <c r="W76" s="1011"/>
      <c r="X76" s="1011"/>
      <c r="Y76" s="1011"/>
      <c r="Z76" s="1012"/>
      <c r="AA76" s="1013">
        <v>2</v>
      </c>
      <c r="AB76" s="1011"/>
      <c r="AC76" s="1011"/>
      <c r="AD76" s="1011"/>
      <c r="AE76" s="1012"/>
      <c r="AF76" s="1013">
        <v>2</v>
      </c>
      <c r="AG76" s="1011"/>
      <c r="AH76" s="1011"/>
      <c r="AI76" s="1011"/>
      <c r="AJ76" s="1012"/>
      <c r="AK76" s="1013">
        <v>0</v>
      </c>
      <c r="AL76" s="1011"/>
      <c r="AM76" s="1011"/>
      <c r="AN76" s="1011"/>
      <c r="AO76" s="1012"/>
      <c r="AP76" s="1013" t="s">
        <v>525</v>
      </c>
      <c r="AQ76" s="1011"/>
      <c r="AR76" s="1011"/>
      <c r="AS76" s="1011"/>
      <c r="AT76" s="1012"/>
      <c r="AU76" s="1013" t="s">
        <v>525</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601</v>
      </c>
      <c r="C77" s="1007"/>
      <c r="D77" s="1007"/>
      <c r="E77" s="1007"/>
      <c r="F77" s="1007"/>
      <c r="G77" s="1007"/>
      <c r="H77" s="1007"/>
      <c r="I77" s="1007"/>
      <c r="J77" s="1007"/>
      <c r="K77" s="1007"/>
      <c r="L77" s="1007"/>
      <c r="M77" s="1007"/>
      <c r="N77" s="1007"/>
      <c r="O77" s="1007"/>
      <c r="P77" s="1008"/>
      <c r="Q77" s="1010">
        <v>11</v>
      </c>
      <c r="R77" s="1011"/>
      <c r="S77" s="1011"/>
      <c r="T77" s="1011"/>
      <c r="U77" s="1012"/>
      <c r="V77" s="1013">
        <v>11</v>
      </c>
      <c r="W77" s="1011"/>
      <c r="X77" s="1011"/>
      <c r="Y77" s="1011"/>
      <c r="Z77" s="1012"/>
      <c r="AA77" s="1013">
        <v>0</v>
      </c>
      <c r="AB77" s="1011"/>
      <c r="AC77" s="1011"/>
      <c r="AD77" s="1011"/>
      <c r="AE77" s="1012"/>
      <c r="AF77" s="1013">
        <v>0</v>
      </c>
      <c r="AG77" s="1011"/>
      <c r="AH77" s="1011"/>
      <c r="AI77" s="1011"/>
      <c r="AJ77" s="1012"/>
      <c r="AK77" s="1013" t="s">
        <v>525</v>
      </c>
      <c r="AL77" s="1011"/>
      <c r="AM77" s="1011"/>
      <c r="AN77" s="1011"/>
      <c r="AO77" s="1012"/>
      <c r="AP77" s="1013" t="s">
        <v>525</v>
      </c>
      <c r="AQ77" s="1011"/>
      <c r="AR77" s="1011"/>
      <c r="AS77" s="1011"/>
      <c r="AT77" s="1012"/>
      <c r="AU77" s="1013" t="s">
        <v>525</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602</v>
      </c>
      <c r="C78" s="1007"/>
      <c r="D78" s="1007"/>
      <c r="E78" s="1007"/>
      <c r="F78" s="1007"/>
      <c r="G78" s="1007"/>
      <c r="H78" s="1007"/>
      <c r="I78" s="1007"/>
      <c r="J78" s="1007"/>
      <c r="K78" s="1007"/>
      <c r="L78" s="1007"/>
      <c r="M78" s="1007"/>
      <c r="N78" s="1007"/>
      <c r="O78" s="1007"/>
      <c r="P78" s="1008"/>
      <c r="Q78" s="1009">
        <v>2</v>
      </c>
      <c r="R78" s="1003"/>
      <c r="S78" s="1003"/>
      <c r="T78" s="1003"/>
      <c r="U78" s="1003"/>
      <c r="V78" s="1003">
        <v>2</v>
      </c>
      <c r="W78" s="1003"/>
      <c r="X78" s="1003"/>
      <c r="Y78" s="1003"/>
      <c r="Z78" s="1003"/>
      <c r="AA78" s="1003">
        <v>0</v>
      </c>
      <c r="AB78" s="1003"/>
      <c r="AC78" s="1003"/>
      <c r="AD78" s="1003"/>
      <c r="AE78" s="1003"/>
      <c r="AF78" s="1003">
        <v>0</v>
      </c>
      <c r="AG78" s="1003"/>
      <c r="AH78" s="1003"/>
      <c r="AI78" s="1003"/>
      <c r="AJ78" s="1003"/>
      <c r="AK78" s="1003" t="s">
        <v>525</v>
      </c>
      <c r="AL78" s="1003"/>
      <c r="AM78" s="1003"/>
      <c r="AN78" s="1003"/>
      <c r="AO78" s="1003"/>
      <c r="AP78" s="1003" t="s">
        <v>525</v>
      </c>
      <c r="AQ78" s="1003"/>
      <c r="AR78" s="1003"/>
      <c r="AS78" s="1003"/>
      <c r="AT78" s="1003"/>
      <c r="AU78" s="1003" t="s">
        <v>525</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609</v>
      </c>
      <c r="C79" s="1007"/>
      <c r="D79" s="1007"/>
      <c r="E79" s="1007"/>
      <c r="F79" s="1007"/>
      <c r="G79" s="1007"/>
      <c r="H79" s="1007"/>
      <c r="I79" s="1007"/>
      <c r="J79" s="1007"/>
      <c r="K79" s="1007"/>
      <c r="L79" s="1007"/>
      <c r="M79" s="1007"/>
      <c r="N79" s="1007"/>
      <c r="O79" s="1007"/>
      <c r="P79" s="1008"/>
      <c r="Q79" s="1009">
        <v>212</v>
      </c>
      <c r="R79" s="1003"/>
      <c r="S79" s="1003"/>
      <c r="T79" s="1003"/>
      <c r="U79" s="1003"/>
      <c r="V79" s="1003">
        <v>205</v>
      </c>
      <c r="W79" s="1003"/>
      <c r="X79" s="1003"/>
      <c r="Y79" s="1003"/>
      <c r="Z79" s="1003"/>
      <c r="AA79" s="1003">
        <v>7</v>
      </c>
      <c r="AB79" s="1003"/>
      <c r="AC79" s="1003"/>
      <c r="AD79" s="1003"/>
      <c r="AE79" s="1003"/>
      <c r="AF79" s="1003">
        <v>7</v>
      </c>
      <c r="AG79" s="1003"/>
      <c r="AH79" s="1003"/>
      <c r="AI79" s="1003"/>
      <c r="AJ79" s="1003"/>
      <c r="AK79" s="1003" t="s">
        <v>525</v>
      </c>
      <c r="AL79" s="1003"/>
      <c r="AM79" s="1003"/>
      <c r="AN79" s="1003"/>
      <c r="AO79" s="1003"/>
      <c r="AP79" s="1003" t="s">
        <v>525</v>
      </c>
      <c r="AQ79" s="1003"/>
      <c r="AR79" s="1003"/>
      <c r="AS79" s="1003"/>
      <c r="AT79" s="1003"/>
      <c r="AU79" s="1003" t="s">
        <v>525</v>
      </c>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603</v>
      </c>
      <c r="C80" s="1007"/>
      <c r="D80" s="1007"/>
      <c r="E80" s="1007"/>
      <c r="F80" s="1007"/>
      <c r="G80" s="1007"/>
      <c r="H80" s="1007"/>
      <c r="I80" s="1007"/>
      <c r="J80" s="1007"/>
      <c r="K80" s="1007"/>
      <c r="L80" s="1007"/>
      <c r="M80" s="1007"/>
      <c r="N80" s="1007"/>
      <c r="O80" s="1007"/>
      <c r="P80" s="1008"/>
      <c r="Q80" s="1009">
        <v>28</v>
      </c>
      <c r="R80" s="1003"/>
      <c r="S80" s="1003"/>
      <c r="T80" s="1003"/>
      <c r="U80" s="1003"/>
      <c r="V80" s="1003">
        <v>26</v>
      </c>
      <c r="W80" s="1003"/>
      <c r="X80" s="1003"/>
      <c r="Y80" s="1003"/>
      <c r="Z80" s="1003"/>
      <c r="AA80" s="1003">
        <v>2</v>
      </c>
      <c r="AB80" s="1003"/>
      <c r="AC80" s="1003"/>
      <c r="AD80" s="1003"/>
      <c r="AE80" s="1003"/>
      <c r="AF80" s="1003">
        <v>0</v>
      </c>
      <c r="AG80" s="1003"/>
      <c r="AH80" s="1003"/>
      <c r="AI80" s="1003"/>
      <c r="AJ80" s="1003"/>
      <c r="AK80" s="1003" t="s">
        <v>525</v>
      </c>
      <c r="AL80" s="1003"/>
      <c r="AM80" s="1003"/>
      <c r="AN80" s="1003"/>
      <c r="AO80" s="1003"/>
      <c r="AP80" s="1003" t="s">
        <v>525</v>
      </c>
      <c r="AQ80" s="1003"/>
      <c r="AR80" s="1003"/>
      <c r="AS80" s="1003"/>
      <c r="AT80" s="1003"/>
      <c r="AU80" s="1003" t="s">
        <v>525</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t="s">
        <v>593</v>
      </c>
      <c r="C81" s="1007"/>
      <c r="D81" s="1007"/>
      <c r="E81" s="1007"/>
      <c r="F81" s="1007"/>
      <c r="G81" s="1007"/>
      <c r="H81" s="1007"/>
      <c r="I81" s="1007"/>
      <c r="J81" s="1007"/>
      <c r="K81" s="1007"/>
      <c r="L81" s="1007"/>
      <c r="M81" s="1007"/>
      <c r="N81" s="1007"/>
      <c r="O81" s="1007"/>
      <c r="P81" s="1008"/>
      <c r="Q81" s="1009">
        <v>192</v>
      </c>
      <c r="R81" s="1003"/>
      <c r="S81" s="1003"/>
      <c r="T81" s="1003"/>
      <c r="U81" s="1003"/>
      <c r="V81" s="1003">
        <v>184</v>
      </c>
      <c r="W81" s="1003"/>
      <c r="X81" s="1003"/>
      <c r="Y81" s="1003"/>
      <c r="Z81" s="1003"/>
      <c r="AA81" s="1003">
        <v>7</v>
      </c>
      <c r="AB81" s="1003"/>
      <c r="AC81" s="1003"/>
      <c r="AD81" s="1003"/>
      <c r="AE81" s="1003"/>
      <c r="AF81" s="1003">
        <v>7</v>
      </c>
      <c r="AG81" s="1003"/>
      <c r="AH81" s="1003"/>
      <c r="AI81" s="1003"/>
      <c r="AJ81" s="1003"/>
      <c r="AK81" s="1003" t="s">
        <v>589</v>
      </c>
      <c r="AL81" s="1003"/>
      <c r="AM81" s="1003"/>
      <c r="AN81" s="1003"/>
      <c r="AO81" s="1003"/>
      <c r="AP81" s="1003" t="s">
        <v>525</v>
      </c>
      <c r="AQ81" s="1003"/>
      <c r="AR81" s="1003"/>
      <c r="AS81" s="1003"/>
      <c r="AT81" s="1003"/>
      <c r="AU81" s="1003" t="s">
        <v>525</v>
      </c>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t="s">
        <v>595</v>
      </c>
      <c r="C82" s="1007"/>
      <c r="D82" s="1007"/>
      <c r="E82" s="1007"/>
      <c r="F82" s="1007"/>
      <c r="G82" s="1007"/>
      <c r="H82" s="1007"/>
      <c r="I82" s="1007"/>
      <c r="J82" s="1007"/>
      <c r="K82" s="1007"/>
      <c r="L82" s="1007"/>
      <c r="M82" s="1007"/>
      <c r="N82" s="1007"/>
      <c r="O82" s="1007"/>
      <c r="P82" s="1008"/>
      <c r="Q82" s="1009">
        <v>84</v>
      </c>
      <c r="R82" s="1003"/>
      <c r="S82" s="1003"/>
      <c r="T82" s="1003"/>
      <c r="U82" s="1003"/>
      <c r="V82" s="1003">
        <v>71</v>
      </c>
      <c r="W82" s="1003"/>
      <c r="X82" s="1003"/>
      <c r="Y82" s="1003"/>
      <c r="Z82" s="1003"/>
      <c r="AA82" s="1003">
        <v>13</v>
      </c>
      <c r="AB82" s="1003"/>
      <c r="AC82" s="1003"/>
      <c r="AD82" s="1003"/>
      <c r="AE82" s="1003"/>
      <c r="AF82" s="1003">
        <v>13</v>
      </c>
      <c r="AG82" s="1003"/>
      <c r="AH82" s="1003"/>
      <c r="AI82" s="1003"/>
      <c r="AJ82" s="1003"/>
      <c r="AK82" s="1003" t="s">
        <v>525</v>
      </c>
      <c r="AL82" s="1003"/>
      <c r="AM82" s="1003"/>
      <c r="AN82" s="1003"/>
      <c r="AO82" s="1003"/>
      <c r="AP82" s="1003" t="s">
        <v>525</v>
      </c>
      <c r="AQ82" s="1003"/>
      <c r="AR82" s="1003"/>
      <c r="AS82" s="1003"/>
      <c r="AT82" s="1003"/>
      <c r="AU82" s="1003" t="s">
        <v>525</v>
      </c>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395</v>
      </c>
      <c r="B88" s="969" t="s">
        <v>430</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969" t="s">
        <v>431</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432</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433</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436</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437</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438</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439</v>
      </c>
      <c r="AB109" s="928"/>
      <c r="AC109" s="928"/>
      <c r="AD109" s="928"/>
      <c r="AE109" s="929"/>
      <c r="AF109" s="930" t="s">
        <v>440</v>
      </c>
      <c r="AG109" s="928"/>
      <c r="AH109" s="928"/>
      <c r="AI109" s="928"/>
      <c r="AJ109" s="929"/>
      <c r="AK109" s="930" t="s">
        <v>310</v>
      </c>
      <c r="AL109" s="928"/>
      <c r="AM109" s="928"/>
      <c r="AN109" s="928"/>
      <c r="AO109" s="929"/>
      <c r="AP109" s="930" t="s">
        <v>441</v>
      </c>
      <c r="AQ109" s="928"/>
      <c r="AR109" s="928"/>
      <c r="AS109" s="928"/>
      <c r="AT109" s="961"/>
      <c r="AU109" s="927" t="s">
        <v>438</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439</v>
      </c>
      <c r="BR109" s="928"/>
      <c r="BS109" s="928"/>
      <c r="BT109" s="928"/>
      <c r="BU109" s="929"/>
      <c r="BV109" s="930" t="s">
        <v>440</v>
      </c>
      <c r="BW109" s="928"/>
      <c r="BX109" s="928"/>
      <c r="BY109" s="928"/>
      <c r="BZ109" s="929"/>
      <c r="CA109" s="930" t="s">
        <v>310</v>
      </c>
      <c r="CB109" s="928"/>
      <c r="CC109" s="928"/>
      <c r="CD109" s="928"/>
      <c r="CE109" s="929"/>
      <c r="CF109" s="968" t="s">
        <v>441</v>
      </c>
      <c r="CG109" s="968"/>
      <c r="CH109" s="968"/>
      <c r="CI109" s="968"/>
      <c r="CJ109" s="968"/>
      <c r="CK109" s="930" t="s">
        <v>442</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439</v>
      </c>
      <c r="DH109" s="928"/>
      <c r="DI109" s="928"/>
      <c r="DJ109" s="928"/>
      <c r="DK109" s="929"/>
      <c r="DL109" s="930" t="s">
        <v>440</v>
      </c>
      <c r="DM109" s="928"/>
      <c r="DN109" s="928"/>
      <c r="DO109" s="928"/>
      <c r="DP109" s="929"/>
      <c r="DQ109" s="930" t="s">
        <v>310</v>
      </c>
      <c r="DR109" s="928"/>
      <c r="DS109" s="928"/>
      <c r="DT109" s="928"/>
      <c r="DU109" s="929"/>
      <c r="DV109" s="930" t="s">
        <v>441</v>
      </c>
      <c r="DW109" s="928"/>
      <c r="DX109" s="928"/>
      <c r="DY109" s="928"/>
      <c r="DZ109" s="961"/>
    </row>
    <row r="110" spans="1:131" s="221" customFormat="1" ht="26.25" customHeight="1" x14ac:dyDescent="0.15">
      <c r="A110" s="839" t="s">
        <v>443</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385294</v>
      </c>
      <c r="AB110" s="921"/>
      <c r="AC110" s="921"/>
      <c r="AD110" s="921"/>
      <c r="AE110" s="922"/>
      <c r="AF110" s="923">
        <v>378952</v>
      </c>
      <c r="AG110" s="921"/>
      <c r="AH110" s="921"/>
      <c r="AI110" s="921"/>
      <c r="AJ110" s="922"/>
      <c r="AK110" s="923">
        <v>404249</v>
      </c>
      <c r="AL110" s="921"/>
      <c r="AM110" s="921"/>
      <c r="AN110" s="921"/>
      <c r="AO110" s="922"/>
      <c r="AP110" s="924">
        <v>13</v>
      </c>
      <c r="AQ110" s="925"/>
      <c r="AR110" s="925"/>
      <c r="AS110" s="925"/>
      <c r="AT110" s="926"/>
      <c r="AU110" s="962" t="s">
        <v>73</v>
      </c>
      <c r="AV110" s="963"/>
      <c r="AW110" s="963"/>
      <c r="AX110" s="963"/>
      <c r="AY110" s="963"/>
      <c r="AZ110" s="892" t="s">
        <v>444</v>
      </c>
      <c r="BA110" s="840"/>
      <c r="BB110" s="840"/>
      <c r="BC110" s="840"/>
      <c r="BD110" s="840"/>
      <c r="BE110" s="840"/>
      <c r="BF110" s="840"/>
      <c r="BG110" s="840"/>
      <c r="BH110" s="840"/>
      <c r="BI110" s="840"/>
      <c r="BJ110" s="840"/>
      <c r="BK110" s="840"/>
      <c r="BL110" s="840"/>
      <c r="BM110" s="840"/>
      <c r="BN110" s="840"/>
      <c r="BO110" s="840"/>
      <c r="BP110" s="841"/>
      <c r="BQ110" s="893">
        <v>2898078</v>
      </c>
      <c r="BR110" s="874"/>
      <c r="BS110" s="874"/>
      <c r="BT110" s="874"/>
      <c r="BU110" s="874"/>
      <c r="BV110" s="874">
        <v>3057241</v>
      </c>
      <c r="BW110" s="874"/>
      <c r="BX110" s="874"/>
      <c r="BY110" s="874"/>
      <c r="BZ110" s="874"/>
      <c r="CA110" s="874">
        <v>3059690</v>
      </c>
      <c r="CB110" s="874"/>
      <c r="CC110" s="874"/>
      <c r="CD110" s="874"/>
      <c r="CE110" s="874"/>
      <c r="CF110" s="898">
        <v>98.2</v>
      </c>
      <c r="CG110" s="899"/>
      <c r="CH110" s="899"/>
      <c r="CI110" s="899"/>
      <c r="CJ110" s="899"/>
      <c r="CK110" s="958" t="s">
        <v>445</v>
      </c>
      <c r="CL110" s="851"/>
      <c r="CM110" s="892" t="s">
        <v>446</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447</v>
      </c>
      <c r="DH110" s="874"/>
      <c r="DI110" s="874"/>
      <c r="DJ110" s="874"/>
      <c r="DK110" s="874"/>
      <c r="DL110" s="874" t="s">
        <v>448</v>
      </c>
      <c r="DM110" s="874"/>
      <c r="DN110" s="874"/>
      <c r="DO110" s="874"/>
      <c r="DP110" s="874"/>
      <c r="DQ110" s="874" t="s">
        <v>252</v>
      </c>
      <c r="DR110" s="874"/>
      <c r="DS110" s="874"/>
      <c r="DT110" s="874"/>
      <c r="DU110" s="874"/>
      <c r="DV110" s="875" t="s">
        <v>448</v>
      </c>
      <c r="DW110" s="875"/>
      <c r="DX110" s="875"/>
      <c r="DY110" s="875"/>
      <c r="DZ110" s="876"/>
    </row>
    <row r="111" spans="1:131" s="221" customFormat="1" ht="26.25" customHeight="1" x14ac:dyDescent="0.15">
      <c r="A111" s="806" t="s">
        <v>449</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414</v>
      </c>
      <c r="AB111" s="951"/>
      <c r="AC111" s="951"/>
      <c r="AD111" s="951"/>
      <c r="AE111" s="952"/>
      <c r="AF111" s="953" t="s">
        <v>448</v>
      </c>
      <c r="AG111" s="951"/>
      <c r="AH111" s="951"/>
      <c r="AI111" s="951"/>
      <c r="AJ111" s="952"/>
      <c r="AK111" s="953" t="s">
        <v>252</v>
      </c>
      <c r="AL111" s="951"/>
      <c r="AM111" s="951"/>
      <c r="AN111" s="951"/>
      <c r="AO111" s="952"/>
      <c r="AP111" s="954" t="s">
        <v>448</v>
      </c>
      <c r="AQ111" s="955"/>
      <c r="AR111" s="955"/>
      <c r="AS111" s="955"/>
      <c r="AT111" s="956"/>
      <c r="AU111" s="964"/>
      <c r="AV111" s="965"/>
      <c r="AW111" s="965"/>
      <c r="AX111" s="965"/>
      <c r="AY111" s="965"/>
      <c r="AZ111" s="847" t="s">
        <v>450</v>
      </c>
      <c r="BA111" s="784"/>
      <c r="BB111" s="784"/>
      <c r="BC111" s="784"/>
      <c r="BD111" s="784"/>
      <c r="BE111" s="784"/>
      <c r="BF111" s="784"/>
      <c r="BG111" s="784"/>
      <c r="BH111" s="784"/>
      <c r="BI111" s="784"/>
      <c r="BJ111" s="784"/>
      <c r="BK111" s="784"/>
      <c r="BL111" s="784"/>
      <c r="BM111" s="784"/>
      <c r="BN111" s="784"/>
      <c r="BO111" s="784"/>
      <c r="BP111" s="785"/>
      <c r="BQ111" s="848" t="s">
        <v>448</v>
      </c>
      <c r="BR111" s="849"/>
      <c r="BS111" s="849"/>
      <c r="BT111" s="849"/>
      <c r="BU111" s="849"/>
      <c r="BV111" s="849" t="s">
        <v>252</v>
      </c>
      <c r="BW111" s="849"/>
      <c r="BX111" s="849"/>
      <c r="BY111" s="849"/>
      <c r="BZ111" s="849"/>
      <c r="CA111" s="849" t="s">
        <v>448</v>
      </c>
      <c r="CB111" s="849"/>
      <c r="CC111" s="849"/>
      <c r="CD111" s="849"/>
      <c r="CE111" s="849"/>
      <c r="CF111" s="907" t="s">
        <v>414</v>
      </c>
      <c r="CG111" s="908"/>
      <c r="CH111" s="908"/>
      <c r="CI111" s="908"/>
      <c r="CJ111" s="908"/>
      <c r="CK111" s="959"/>
      <c r="CL111" s="853"/>
      <c r="CM111" s="847" t="s">
        <v>451</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414</v>
      </c>
      <c r="DH111" s="849"/>
      <c r="DI111" s="849"/>
      <c r="DJ111" s="849"/>
      <c r="DK111" s="849"/>
      <c r="DL111" s="849" t="s">
        <v>448</v>
      </c>
      <c r="DM111" s="849"/>
      <c r="DN111" s="849"/>
      <c r="DO111" s="849"/>
      <c r="DP111" s="849"/>
      <c r="DQ111" s="849" t="s">
        <v>448</v>
      </c>
      <c r="DR111" s="849"/>
      <c r="DS111" s="849"/>
      <c r="DT111" s="849"/>
      <c r="DU111" s="849"/>
      <c r="DV111" s="826" t="s">
        <v>448</v>
      </c>
      <c r="DW111" s="826"/>
      <c r="DX111" s="826"/>
      <c r="DY111" s="826"/>
      <c r="DZ111" s="827"/>
    </row>
    <row r="112" spans="1:131" s="221" customFormat="1" ht="26.25" customHeight="1" x14ac:dyDescent="0.15">
      <c r="A112" s="944" t="s">
        <v>452</v>
      </c>
      <c r="B112" s="945"/>
      <c r="C112" s="784" t="s">
        <v>453</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414</v>
      </c>
      <c r="AB112" s="812"/>
      <c r="AC112" s="812"/>
      <c r="AD112" s="812"/>
      <c r="AE112" s="813"/>
      <c r="AF112" s="814" t="s">
        <v>448</v>
      </c>
      <c r="AG112" s="812"/>
      <c r="AH112" s="812"/>
      <c r="AI112" s="812"/>
      <c r="AJ112" s="813"/>
      <c r="AK112" s="814" t="s">
        <v>414</v>
      </c>
      <c r="AL112" s="812"/>
      <c r="AM112" s="812"/>
      <c r="AN112" s="812"/>
      <c r="AO112" s="813"/>
      <c r="AP112" s="856" t="s">
        <v>252</v>
      </c>
      <c r="AQ112" s="857"/>
      <c r="AR112" s="857"/>
      <c r="AS112" s="857"/>
      <c r="AT112" s="858"/>
      <c r="AU112" s="964"/>
      <c r="AV112" s="965"/>
      <c r="AW112" s="965"/>
      <c r="AX112" s="965"/>
      <c r="AY112" s="965"/>
      <c r="AZ112" s="847" t="s">
        <v>454</v>
      </c>
      <c r="BA112" s="784"/>
      <c r="BB112" s="784"/>
      <c r="BC112" s="784"/>
      <c r="BD112" s="784"/>
      <c r="BE112" s="784"/>
      <c r="BF112" s="784"/>
      <c r="BG112" s="784"/>
      <c r="BH112" s="784"/>
      <c r="BI112" s="784"/>
      <c r="BJ112" s="784"/>
      <c r="BK112" s="784"/>
      <c r="BL112" s="784"/>
      <c r="BM112" s="784"/>
      <c r="BN112" s="784"/>
      <c r="BO112" s="784"/>
      <c r="BP112" s="785"/>
      <c r="BQ112" s="848">
        <v>1844848</v>
      </c>
      <c r="BR112" s="849"/>
      <c r="BS112" s="849"/>
      <c r="BT112" s="849"/>
      <c r="BU112" s="849"/>
      <c r="BV112" s="849">
        <v>1759783</v>
      </c>
      <c r="BW112" s="849"/>
      <c r="BX112" s="849"/>
      <c r="BY112" s="849"/>
      <c r="BZ112" s="849"/>
      <c r="CA112" s="849">
        <v>1641241</v>
      </c>
      <c r="CB112" s="849"/>
      <c r="CC112" s="849"/>
      <c r="CD112" s="849"/>
      <c r="CE112" s="849"/>
      <c r="CF112" s="907">
        <v>52.7</v>
      </c>
      <c r="CG112" s="908"/>
      <c r="CH112" s="908"/>
      <c r="CI112" s="908"/>
      <c r="CJ112" s="908"/>
      <c r="CK112" s="959"/>
      <c r="CL112" s="853"/>
      <c r="CM112" s="847" t="s">
        <v>455</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414</v>
      </c>
      <c r="DH112" s="849"/>
      <c r="DI112" s="849"/>
      <c r="DJ112" s="849"/>
      <c r="DK112" s="849"/>
      <c r="DL112" s="849" t="s">
        <v>414</v>
      </c>
      <c r="DM112" s="849"/>
      <c r="DN112" s="849"/>
      <c r="DO112" s="849"/>
      <c r="DP112" s="849"/>
      <c r="DQ112" s="849" t="s">
        <v>252</v>
      </c>
      <c r="DR112" s="849"/>
      <c r="DS112" s="849"/>
      <c r="DT112" s="849"/>
      <c r="DU112" s="849"/>
      <c r="DV112" s="826" t="s">
        <v>252</v>
      </c>
      <c r="DW112" s="826"/>
      <c r="DX112" s="826"/>
      <c r="DY112" s="826"/>
      <c r="DZ112" s="827"/>
    </row>
    <row r="113" spans="1:130" s="221" customFormat="1" ht="26.25" customHeight="1" x14ac:dyDescent="0.15">
      <c r="A113" s="946"/>
      <c r="B113" s="947"/>
      <c r="C113" s="784" t="s">
        <v>456</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228706</v>
      </c>
      <c r="AB113" s="951"/>
      <c r="AC113" s="951"/>
      <c r="AD113" s="951"/>
      <c r="AE113" s="952"/>
      <c r="AF113" s="953">
        <v>246380</v>
      </c>
      <c r="AG113" s="951"/>
      <c r="AH113" s="951"/>
      <c r="AI113" s="951"/>
      <c r="AJ113" s="952"/>
      <c r="AK113" s="953">
        <v>240446</v>
      </c>
      <c r="AL113" s="951"/>
      <c r="AM113" s="951"/>
      <c r="AN113" s="951"/>
      <c r="AO113" s="952"/>
      <c r="AP113" s="954">
        <v>7.7</v>
      </c>
      <c r="AQ113" s="955"/>
      <c r="AR113" s="955"/>
      <c r="AS113" s="955"/>
      <c r="AT113" s="956"/>
      <c r="AU113" s="964"/>
      <c r="AV113" s="965"/>
      <c r="AW113" s="965"/>
      <c r="AX113" s="965"/>
      <c r="AY113" s="965"/>
      <c r="AZ113" s="847" t="s">
        <v>457</v>
      </c>
      <c r="BA113" s="784"/>
      <c r="BB113" s="784"/>
      <c r="BC113" s="784"/>
      <c r="BD113" s="784"/>
      <c r="BE113" s="784"/>
      <c r="BF113" s="784"/>
      <c r="BG113" s="784"/>
      <c r="BH113" s="784"/>
      <c r="BI113" s="784"/>
      <c r="BJ113" s="784"/>
      <c r="BK113" s="784"/>
      <c r="BL113" s="784"/>
      <c r="BM113" s="784"/>
      <c r="BN113" s="784"/>
      <c r="BO113" s="784"/>
      <c r="BP113" s="785"/>
      <c r="BQ113" s="848">
        <v>116866</v>
      </c>
      <c r="BR113" s="849"/>
      <c r="BS113" s="849"/>
      <c r="BT113" s="849"/>
      <c r="BU113" s="849"/>
      <c r="BV113" s="849">
        <v>110444</v>
      </c>
      <c r="BW113" s="849"/>
      <c r="BX113" s="849"/>
      <c r="BY113" s="849"/>
      <c r="BZ113" s="849"/>
      <c r="CA113" s="849">
        <v>101268</v>
      </c>
      <c r="CB113" s="849"/>
      <c r="CC113" s="849"/>
      <c r="CD113" s="849"/>
      <c r="CE113" s="849"/>
      <c r="CF113" s="907">
        <v>3.2</v>
      </c>
      <c r="CG113" s="908"/>
      <c r="CH113" s="908"/>
      <c r="CI113" s="908"/>
      <c r="CJ113" s="908"/>
      <c r="CK113" s="959"/>
      <c r="CL113" s="853"/>
      <c r="CM113" s="847" t="s">
        <v>458</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183</v>
      </c>
      <c r="DH113" s="812"/>
      <c r="DI113" s="812"/>
      <c r="DJ113" s="812"/>
      <c r="DK113" s="813"/>
      <c r="DL113" s="814" t="s">
        <v>414</v>
      </c>
      <c r="DM113" s="812"/>
      <c r="DN113" s="812"/>
      <c r="DO113" s="812"/>
      <c r="DP113" s="813"/>
      <c r="DQ113" s="814" t="s">
        <v>448</v>
      </c>
      <c r="DR113" s="812"/>
      <c r="DS113" s="812"/>
      <c r="DT113" s="812"/>
      <c r="DU113" s="813"/>
      <c r="DV113" s="856" t="s">
        <v>448</v>
      </c>
      <c r="DW113" s="857"/>
      <c r="DX113" s="857"/>
      <c r="DY113" s="857"/>
      <c r="DZ113" s="858"/>
    </row>
    <row r="114" spans="1:130" s="221" customFormat="1" ht="26.25" customHeight="1" x14ac:dyDescent="0.15">
      <c r="A114" s="946"/>
      <c r="B114" s="947"/>
      <c r="C114" s="784" t="s">
        <v>459</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6071</v>
      </c>
      <c r="AB114" s="812"/>
      <c r="AC114" s="812"/>
      <c r="AD114" s="812"/>
      <c r="AE114" s="813"/>
      <c r="AF114" s="814">
        <v>10678</v>
      </c>
      <c r="AG114" s="812"/>
      <c r="AH114" s="812"/>
      <c r="AI114" s="812"/>
      <c r="AJ114" s="813"/>
      <c r="AK114" s="814">
        <v>13388</v>
      </c>
      <c r="AL114" s="812"/>
      <c r="AM114" s="812"/>
      <c r="AN114" s="812"/>
      <c r="AO114" s="813"/>
      <c r="AP114" s="856">
        <v>0.4</v>
      </c>
      <c r="AQ114" s="857"/>
      <c r="AR114" s="857"/>
      <c r="AS114" s="857"/>
      <c r="AT114" s="858"/>
      <c r="AU114" s="964"/>
      <c r="AV114" s="965"/>
      <c r="AW114" s="965"/>
      <c r="AX114" s="965"/>
      <c r="AY114" s="965"/>
      <c r="AZ114" s="847" t="s">
        <v>460</v>
      </c>
      <c r="BA114" s="784"/>
      <c r="BB114" s="784"/>
      <c r="BC114" s="784"/>
      <c r="BD114" s="784"/>
      <c r="BE114" s="784"/>
      <c r="BF114" s="784"/>
      <c r="BG114" s="784"/>
      <c r="BH114" s="784"/>
      <c r="BI114" s="784"/>
      <c r="BJ114" s="784"/>
      <c r="BK114" s="784"/>
      <c r="BL114" s="784"/>
      <c r="BM114" s="784"/>
      <c r="BN114" s="784"/>
      <c r="BO114" s="784"/>
      <c r="BP114" s="785"/>
      <c r="BQ114" s="848">
        <v>995114</v>
      </c>
      <c r="BR114" s="849"/>
      <c r="BS114" s="849"/>
      <c r="BT114" s="849"/>
      <c r="BU114" s="849"/>
      <c r="BV114" s="849">
        <v>1032660</v>
      </c>
      <c r="BW114" s="849"/>
      <c r="BX114" s="849"/>
      <c r="BY114" s="849"/>
      <c r="BZ114" s="849"/>
      <c r="CA114" s="849">
        <v>988077</v>
      </c>
      <c r="CB114" s="849"/>
      <c r="CC114" s="849"/>
      <c r="CD114" s="849"/>
      <c r="CE114" s="849"/>
      <c r="CF114" s="907">
        <v>31.7</v>
      </c>
      <c r="CG114" s="908"/>
      <c r="CH114" s="908"/>
      <c r="CI114" s="908"/>
      <c r="CJ114" s="908"/>
      <c r="CK114" s="959"/>
      <c r="CL114" s="853"/>
      <c r="CM114" s="847" t="s">
        <v>461</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252</v>
      </c>
      <c r="DH114" s="812"/>
      <c r="DI114" s="812"/>
      <c r="DJ114" s="812"/>
      <c r="DK114" s="813"/>
      <c r="DL114" s="814" t="s">
        <v>183</v>
      </c>
      <c r="DM114" s="812"/>
      <c r="DN114" s="812"/>
      <c r="DO114" s="812"/>
      <c r="DP114" s="813"/>
      <c r="DQ114" s="814" t="s">
        <v>252</v>
      </c>
      <c r="DR114" s="812"/>
      <c r="DS114" s="812"/>
      <c r="DT114" s="812"/>
      <c r="DU114" s="813"/>
      <c r="DV114" s="856" t="s">
        <v>448</v>
      </c>
      <c r="DW114" s="857"/>
      <c r="DX114" s="857"/>
      <c r="DY114" s="857"/>
      <c r="DZ114" s="858"/>
    </row>
    <row r="115" spans="1:130" s="221" customFormat="1" ht="26.25" customHeight="1" x14ac:dyDescent="0.15">
      <c r="A115" s="946"/>
      <c r="B115" s="947"/>
      <c r="C115" s="784" t="s">
        <v>462</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448</v>
      </c>
      <c r="AB115" s="951"/>
      <c r="AC115" s="951"/>
      <c r="AD115" s="951"/>
      <c r="AE115" s="952"/>
      <c r="AF115" s="953" t="s">
        <v>183</v>
      </c>
      <c r="AG115" s="951"/>
      <c r="AH115" s="951"/>
      <c r="AI115" s="951"/>
      <c r="AJ115" s="952"/>
      <c r="AK115" s="953" t="s">
        <v>448</v>
      </c>
      <c r="AL115" s="951"/>
      <c r="AM115" s="951"/>
      <c r="AN115" s="951"/>
      <c r="AO115" s="952"/>
      <c r="AP115" s="954" t="s">
        <v>252</v>
      </c>
      <c r="AQ115" s="955"/>
      <c r="AR115" s="955"/>
      <c r="AS115" s="955"/>
      <c r="AT115" s="956"/>
      <c r="AU115" s="964"/>
      <c r="AV115" s="965"/>
      <c r="AW115" s="965"/>
      <c r="AX115" s="965"/>
      <c r="AY115" s="965"/>
      <c r="AZ115" s="847" t="s">
        <v>463</v>
      </c>
      <c r="BA115" s="784"/>
      <c r="BB115" s="784"/>
      <c r="BC115" s="784"/>
      <c r="BD115" s="784"/>
      <c r="BE115" s="784"/>
      <c r="BF115" s="784"/>
      <c r="BG115" s="784"/>
      <c r="BH115" s="784"/>
      <c r="BI115" s="784"/>
      <c r="BJ115" s="784"/>
      <c r="BK115" s="784"/>
      <c r="BL115" s="784"/>
      <c r="BM115" s="784"/>
      <c r="BN115" s="784"/>
      <c r="BO115" s="784"/>
      <c r="BP115" s="785"/>
      <c r="BQ115" s="848" t="s">
        <v>447</v>
      </c>
      <c r="BR115" s="849"/>
      <c r="BS115" s="849"/>
      <c r="BT115" s="849"/>
      <c r="BU115" s="849"/>
      <c r="BV115" s="849" t="s">
        <v>464</v>
      </c>
      <c r="BW115" s="849"/>
      <c r="BX115" s="849"/>
      <c r="BY115" s="849"/>
      <c r="BZ115" s="849"/>
      <c r="CA115" s="849" t="s">
        <v>447</v>
      </c>
      <c r="CB115" s="849"/>
      <c r="CC115" s="849"/>
      <c r="CD115" s="849"/>
      <c r="CE115" s="849"/>
      <c r="CF115" s="907" t="s">
        <v>447</v>
      </c>
      <c r="CG115" s="908"/>
      <c r="CH115" s="908"/>
      <c r="CI115" s="908"/>
      <c r="CJ115" s="908"/>
      <c r="CK115" s="959"/>
      <c r="CL115" s="853"/>
      <c r="CM115" s="847" t="s">
        <v>465</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252</v>
      </c>
      <c r="DH115" s="812"/>
      <c r="DI115" s="812"/>
      <c r="DJ115" s="812"/>
      <c r="DK115" s="813"/>
      <c r="DL115" s="814" t="s">
        <v>448</v>
      </c>
      <c r="DM115" s="812"/>
      <c r="DN115" s="812"/>
      <c r="DO115" s="812"/>
      <c r="DP115" s="813"/>
      <c r="DQ115" s="814" t="s">
        <v>448</v>
      </c>
      <c r="DR115" s="812"/>
      <c r="DS115" s="812"/>
      <c r="DT115" s="812"/>
      <c r="DU115" s="813"/>
      <c r="DV115" s="856" t="s">
        <v>448</v>
      </c>
      <c r="DW115" s="857"/>
      <c r="DX115" s="857"/>
      <c r="DY115" s="857"/>
      <c r="DZ115" s="858"/>
    </row>
    <row r="116" spans="1:130" s="221" customFormat="1" ht="26.25" customHeight="1" x14ac:dyDescent="0.15">
      <c r="A116" s="948"/>
      <c r="B116" s="949"/>
      <c r="C116" s="871" t="s">
        <v>466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252</v>
      </c>
      <c r="AB116" s="812"/>
      <c r="AC116" s="812"/>
      <c r="AD116" s="812"/>
      <c r="AE116" s="813"/>
      <c r="AF116" s="814" t="s">
        <v>448</v>
      </c>
      <c r="AG116" s="812"/>
      <c r="AH116" s="812"/>
      <c r="AI116" s="812"/>
      <c r="AJ116" s="813"/>
      <c r="AK116" s="814" t="s">
        <v>414</v>
      </c>
      <c r="AL116" s="812"/>
      <c r="AM116" s="812"/>
      <c r="AN116" s="812"/>
      <c r="AO116" s="813"/>
      <c r="AP116" s="856" t="s">
        <v>448</v>
      </c>
      <c r="AQ116" s="857"/>
      <c r="AR116" s="857"/>
      <c r="AS116" s="857"/>
      <c r="AT116" s="858"/>
      <c r="AU116" s="964"/>
      <c r="AV116" s="965"/>
      <c r="AW116" s="965"/>
      <c r="AX116" s="965"/>
      <c r="AY116" s="965"/>
      <c r="AZ116" s="941" t="s">
        <v>467</v>
      </c>
      <c r="BA116" s="942"/>
      <c r="BB116" s="942"/>
      <c r="BC116" s="942"/>
      <c r="BD116" s="942"/>
      <c r="BE116" s="942"/>
      <c r="BF116" s="942"/>
      <c r="BG116" s="942"/>
      <c r="BH116" s="942"/>
      <c r="BI116" s="942"/>
      <c r="BJ116" s="942"/>
      <c r="BK116" s="942"/>
      <c r="BL116" s="942"/>
      <c r="BM116" s="942"/>
      <c r="BN116" s="942"/>
      <c r="BO116" s="942"/>
      <c r="BP116" s="943"/>
      <c r="BQ116" s="848" t="s">
        <v>447</v>
      </c>
      <c r="BR116" s="849"/>
      <c r="BS116" s="849"/>
      <c r="BT116" s="849"/>
      <c r="BU116" s="849"/>
      <c r="BV116" s="849" t="s">
        <v>414</v>
      </c>
      <c r="BW116" s="849"/>
      <c r="BX116" s="849"/>
      <c r="BY116" s="849"/>
      <c r="BZ116" s="849"/>
      <c r="CA116" s="849" t="s">
        <v>183</v>
      </c>
      <c r="CB116" s="849"/>
      <c r="CC116" s="849"/>
      <c r="CD116" s="849"/>
      <c r="CE116" s="849"/>
      <c r="CF116" s="907" t="s">
        <v>252</v>
      </c>
      <c r="CG116" s="908"/>
      <c r="CH116" s="908"/>
      <c r="CI116" s="908"/>
      <c r="CJ116" s="908"/>
      <c r="CK116" s="959"/>
      <c r="CL116" s="853"/>
      <c r="CM116" s="847" t="s">
        <v>468</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448</v>
      </c>
      <c r="DH116" s="812"/>
      <c r="DI116" s="812"/>
      <c r="DJ116" s="812"/>
      <c r="DK116" s="813"/>
      <c r="DL116" s="814" t="s">
        <v>448</v>
      </c>
      <c r="DM116" s="812"/>
      <c r="DN116" s="812"/>
      <c r="DO116" s="812"/>
      <c r="DP116" s="813"/>
      <c r="DQ116" s="814" t="s">
        <v>448</v>
      </c>
      <c r="DR116" s="812"/>
      <c r="DS116" s="812"/>
      <c r="DT116" s="812"/>
      <c r="DU116" s="813"/>
      <c r="DV116" s="856" t="s">
        <v>448</v>
      </c>
      <c r="DW116" s="857"/>
      <c r="DX116" s="857"/>
      <c r="DY116" s="857"/>
      <c r="DZ116" s="858"/>
    </row>
    <row r="117" spans="1:130" s="221" customFormat="1" ht="26.25" customHeight="1" x14ac:dyDescent="0.15">
      <c r="A117" s="927" t="s">
        <v>191</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469</v>
      </c>
      <c r="Z117" s="929"/>
      <c r="AA117" s="934">
        <v>620071</v>
      </c>
      <c r="AB117" s="935"/>
      <c r="AC117" s="935"/>
      <c r="AD117" s="935"/>
      <c r="AE117" s="936"/>
      <c r="AF117" s="937">
        <v>636010</v>
      </c>
      <c r="AG117" s="935"/>
      <c r="AH117" s="935"/>
      <c r="AI117" s="935"/>
      <c r="AJ117" s="936"/>
      <c r="AK117" s="937">
        <v>658083</v>
      </c>
      <c r="AL117" s="935"/>
      <c r="AM117" s="935"/>
      <c r="AN117" s="935"/>
      <c r="AO117" s="936"/>
      <c r="AP117" s="938"/>
      <c r="AQ117" s="939"/>
      <c r="AR117" s="939"/>
      <c r="AS117" s="939"/>
      <c r="AT117" s="940"/>
      <c r="AU117" s="964"/>
      <c r="AV117" s="965"/>
      <c r="AW117" s="965"/>
      <c r="AX117" s="965"/>
      <c r="AY117" s="965"/>
      <c r="AZ117" s="895" t="s">
        <v>470</v>
      </c>
      <c r="BA117" s="896"/>
      <c r="BB117" s="896"/>
      <c r="BC117" s="896"/>
      <c r="BD117" s="896"/>
      <c r="BE117" s="896"/>
      <c r="BF117" s="896"/>
      <c r="BG117" s="896"/>
      <c r="BH117" s="896"/>
      <c r="BI117" s="896"/>
      <c r="BJ117" s="896"/>
      <c r="BK117" s="896"/>
      <c r="BL117" s="896"/>
      <c r="BM117" s="896"/>
      <c r="BN117" s="896"/>
      <c r="BO117" s="896"/>
      <c r="BP117" s="897"/>
      <c r="BQ117" s="848" t="s">
        <v>183</v>
      </c>
      <c r="BR117" s="849"/>
      <c r="BS117" s="849"/>
      <c r="BT117" s="849"/>
      <c r="BU117" s="849"/>
      <c r="BV117" s="849" t="s">
        <v>252</v>
      </c>
      <c r="BW117" s="849"/>
      <c r="BX117" s="849"/>
      <c r="BY117" s="849"/>
      <c r="BZ117" s="849"/>
      <c r="CA117" s="849" t="s">
        <v>252</v>
      </c>
      <c r="CB117" s="849"/>
      <c r="CC117" s="849"/>
      <c r="CD117" s="849"/>
      <c r="CE117" s="849"/>
      <c r="CF117" s="907" t="s">
        <v>447</v>
      </c>
      <c r="CG117" s="908"/>
      <c r="CH117" s="908"/>
      <c r="CI117" s="908"/>
      <c r="CJ117" s="908"/>
      <c r="CK117" s="959"/>
      <c r="CL117" s="853"/>
      <c r="CM117" s="847" t="s">
        <v>471</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447</v>
      </c>
      <c r="DH117" s="812"/>
      <c r="DI117" s="812"/>
      <c r="DJ117" s="812"/>
      <c r="DK117" s="813"/>
      <c r="DL117" s="814" t="s">
        <v>183</v>
      </c>
      <c r="DM117" s="812"/>
      <c r="DN117" s="812"/>
      <c r="DO117" s="812"/>
      <c r="DP117" s="813"/>
      <c r="DQ117" s="814" t="s">
        <v>252</v>
      </c>
      <c r="DR117" s="812"/>
      <c r="DS117" s="812"/>
      <c r="DT117" s="812"/>
      <c r="DU117" s="813"/>
      <c r="DV117" s="856" t="s">
        <v>464</v>
      </c>
      <c r="DW117" s="857"/>
      <c r="DX117" s="857"/>
      <c r="DY117" s="857"/>
      <c r="DZ117" s="858"/>
    </row>
    <row r="118" spans="1:130" s="221" customFormat="1" ht="26.25" customHeight="1" x14ac:dyDescent="0.15">
      <c r="A118" s="927" t="s">
        <v>442</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439</v>
      </c>
      <c r="AB118" s="928"/>
      <c r="AC118" s="928"/>
      <c r="AD118" s="928"/>
      <c r="AE118" s="929"/>
      <c r="AF118" s="930" t="s">
        <v>440</v>
      </c>
      <c r="AG118" s="928"/>
      <c r="AH118" s="928"/>
      <c r="AI118" s="928"/>
      <c r="AJ118" s="929"/>
      <c r="AK118" s="930" t="s">
        <v>310</v>
      </c>
      <c r="AL118" s="928"/>
      <c r="AM118" s="928"/>
      <c r="AN118" s="928"/>
      <c r="AO118" s="929"/>
      <c r="AP118" s="931" t="s">
        <v>441</v>
      </c>
      <c r="AQ118" s="932"/>
      <c r="AR118" s="932"/>
      <c r="AS118" s="932"/>
      <c r="AT118" s="933"/>
      <c r="AU118" s="964"/>
      <c r="AV118" s="965"/>
      <c r="AW118" s="965"/>
      <c r="AX118" s="965"/>
      <c r="AY118" s="965"/>
      <c r="AZ118" s="870" t="s">
        <v>472</v>
      </c>
      <c r="BA118" s="871"/>
      <c r="BB118" s="871"/>
      <c r="BC118" s="871"/>
      <c r="BD118" s="871"/>
      <c r="BE118" s="871"/>
      <c r="BF118" s="871"/>
      <c r="BG118" s="871"/>
      <c r="BH118" s="871"/>
      <c r="BI118" s="871"/>
      <c r="BJ118" s="871"/>
      <c r="BK118" s="871"/>
      <c r="BL118" s="871"/>
      <c r="BM118" s="871"/>
      <c r="BN118" s="871"/>
      <c r="BO118" s="871"/>
      <c r="BP118" s="872"/>
      <c r="BQ118" s="911" t="s">
        <v>447</v>
      </c>
      <c r="BR118" s="877"/>
      <c r="BS118" s="877"/>
      <c r="BT118" s="877"/>
      <c r="BU118" s="877"/>
      <c r="BV118" s="877" t="s">
        <v>414</v>
      </c>
      <c r="BW118" s="877"/>
      <c r="BX118" s="877"/>
      <c r="BY118" s="877"/>
      <c r="BZ118" s="877"/>
      <c r="CA118" s="877" t="s">
        <v>252</v>
      </c>
      <c r="CB118" s="877"/>
      <c r="CC118" s="877"/>
      <c r="CD118" s="877"/>
      <c r="CE118" s="877"/>
      <c r="CF118" s="907" t="s">
        <v>183</v>
      </c>
      <c r="CG118" s="908"/>
      <c r="CH118" s="908"/>
      <c r="CI118" s="908"/>
      <c r="CJ118" s="908"/>
      <c r="CK118" s="959"/>
      <c r="CL118" s="853"/>
      <c r="CM118" s="847" t="s">
        <v>473</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252</v>
      </c>
      <c r="DH118" s="812"/>
      <c r="DI118" s="812"/>
      <c r="DJ118" s="812"/>
      <c r="DK118" s="813"/>
      <c r="DL118" s="814" t="s">
        <v>252</v>
      </c>
      <c r="DM118" s="812"/>
      <c r="DN118" s="812"/>
      <c r="DO118" s="812"/>
      <c r="DP118" s="813"/>
      <c r="DQ118" s="814" t="s">
        <v>252</v>
      </c>
      <c r="DR118" s="812"/>
      <c r="DS118" s="812"/>
      <c r="DT118" s="812"/>
      <c r="DU118" s="813"/>
      <c r="DV118" s="856" t="s">
        <v>464</v>
      </c>
      <c r="DW118" s="857"/>
      <c r="DX118" s="857"/>
      <c r="DY118" s="857"/>
      <c r="DZ118" s="858"/>
    </row>
    <row r="119" spans="1:130" s="221" customFormat="1" ht="26.25" customHeight="1" x14ac:dyDescent="0.15">
      <c r="A119" s="850" t="s">
        <v>445</v>
      </c>
      <c r="B119" s="851"/>
      <c r="C119" s="892" t="s">
        <v>446</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414</v>
      </c>
      <c r="AB119" s="921"/>
      <c r="AC119" s="921"/>
      <c r="AD119" s="921"/>
      <c r="AE119" s="922"/>
      <c r="AF119" s="923" t="s">
        <v>414</v>
      </c>
      <c r="AG119" s="921"/>
      <c r="AH119" s="921"/>
      <c r="AI119" s="921"/>
      <c r="AJ119" s="922"/>
      <c r="AK119" s="923" t="s">
        <v>414</v>
      </c>
      <c r="AL119" s="921"/>
      <c r="AM119" s="921"/>
      <c r="AN119" s="921"/>
      <c r="AO119" s="922"/>
      <c r="AP119" s="924" t="s">
        <v>414</v>
      </c>
      <c r="AQ119" s="925"/>
      <c r="AR119" s="925"/>
      <c r="AS119" s="925"/>
      <c r="AT119" s="926"/>
      <c r="AU119" s="966"/>
      <c r="AV119" s="967"/>
      <c r="AW119" s="967"/>
      <c r="AX119" s="967"/>
      <c r="AY119" s="967"/>
      <c r="AZ119" s="242" t="s">
        <v>191</v>
      </c>
      <c r="BA119" s="242"/>
      <c r="BB119" s="242"/>
      <c r="BC119" s="242"/>
      <c r="BD119" s="242"/>
      <c r="BE119" s="242"/>
      <c r="BF119" s="242"/>
      <c r="BG119" s="242"/>
      <c r="BH119" s="242"/>
      <c r="BI119" s="242"/>
      <c r="BJ119" s="242"/>
      <c r="BK119" s="242"/>
      <c r="BL119" s="242"/>
      <c r="BM119" s="242"/>
      <c r="BN119" s="242"/>
      <c r="BO119" s="909" t="s">
        <v>474</v>
      </c>
      <c r="BP119" s="910"/>
      <c r="BQ119" s="911">
        <v>5854906</v>
      </c>
      <c r="BR119" s="877"/>
      <c r="BS119" s="877"/>
      <c r="BT119" s="877"/>
      <c r="BU119" s="877"/>
      <c r="BV119" s="877">
        <v>5960128</v>
      </c>
      <c r="BW119" s="877"/>
      <c r="BX119" s="877"/>
      <c r="BY119" s="877"/>
      <c r="BZ119" s="877"/>
      <c r="CA119" s="877">
        <v>5790276</v>
      </c>
      <c r="CB119" s="877"/>
      <c r="CC119" s="877"/>
      <c r="CD119" s="877"/>
      <c r="CE119" s="877"/>
      <c r="CF119" s="780"/>
      <c r="CG119" s="781"/>
      <c r="CH119" s="781"/>
      <c r="CI119" s="781"/>
      <c r="CJ119" s="866"/>
      <c r="CK119" s="960"/>
      <c r="CL119" s="855"/>
      <c r="CM119" s="870" t="s">
        <v>475</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447</v>
      </c>
      <c r="DH119" s="796"/>
      <c r="DI119" s="796"/>
      <c r="DJ119" s="796"/>
      <c r="DK119" s="797"/>
      <c r="DL119" s="798" t="s">
        <v>447</v>
      </c>
      <c r="DM119" s="796"/>
      <c r="DN119" s="796"/>
      <c r="DO119" s="796"/>
      <c r="DP119" s="797"/>
      <c r="DQ119" s="798" t="s">
        <v>447</v>
      </c>
      <c r="DR119" s="796"/>
      <c r="DS119" s="796"/>
      <c r="DT119" s="796"/>
      <c r="DU119" s="797"/>
      <c r="DV119" s="880" t="s">
        <v>252</v>
      </c>
      <c r="DW119" s="881"/>
      <c r="DX119" s="881"/>
      <c r="DY119" s="881"/>
      <c r="DZ119" s="882"/>
    </row>
    <row r="120" spans="1:130" s="221" customFormat="1" ht="26.25" customHeight="1" x14ac:dyDescent="0.15">
      <c r="A120" s="852"/>
      <c r="B120" s="853"/>
      <c r="C120" s="847" t="s">
        <v>451</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448</v>
      </c>
      <c r="AB120" s="812"/>
      <c r="AC120" s="812"/>
      <c r="AD120" s="812"/>
      <c r="AE120" s="813"/>
      <c r="AF120" s="814" t="s">
        <v>464</v>
      </c>
      <c r="AG120" s="812"/>
      <c r="AH120" s="812"/>
      <c r="AI120" s="812"/>
      <c r="AJ120" s="813"/>
      <c r="AK120" s="814" t="s">
        <v>447</v>
      </c>
      <c r="AL120" s="812"/>
      <c r="AM120" s="812"/>
      <c r="AN120" s="812"/>
      <c r="AO120" s="813"/>
      <c r="AP120" s="856" t="s">
        <v>448</v>
      </c>
      <c r="AQ120" s="857"/>
      <c r="AR120" s="857"/>
      <c r="AS120" s="857"/>
      <c r="AT120" s="858"/>
      <c r="AU120" s="912" t="s">
        <v>476</v>
      </c>
      <c r="AV120" s="913"/>
      <c r="AW120" s="913"/>
      <c r="AX120" s="913"/>
      <c r="AY120" s="914"/>
      <c r="AZ120" s="892" t="s">
        <v>477</v>
      </c>
      <c r="BA120" s="840"/>
      <c r="BB120" s="840"/>
      <c r="BC120" s="840"/>
      <c r="BD120" s="840"/>
      <c r="BE120" s="840"/>
      <c r="BF120" s="840"/>
      <c r="BG120" s="840"/>
      <c r="BH120" s="840"/>
      <c r="BI120" s="840"/>
      <c r="BJ120" s="840"/>
      <c r="BK120" s="840"/>
      <c r="BL120" s="840"/>
      <c r="BM120" s="840"/>
      <c r="BN120" s="840"/>
      <c r="BO120" s="840"/>
      <c r="BP120" s="841"/>
      <c r="BQ120" s="893">
        <v>6047101</v>
      </c>
      <c r="BR120" s="874"/>
      <c r="BS120" s="874"/>
      <c r="BT120" s="874"/>
      <c r="BU120" s="874"/>
      <c r="BV120" s="874">
        <v>6035682</v>
      </c>
      <c r="BW120" s="874"/>
      <c r="BX120" s="874"/>
      <c r="BY120" s="874"/>
      <c r="BZ120" s="874"/>
      <c r="CA120" s="874">
        <v>6147268</v>
      </c>
      <c r="CB120" s="874"/>
      <c r="CC120" s="874"/>
      <c r="CD120" s="874"/>
      <c r="CE120" s="874"/>
      <c r="CF120" s="898">
        <v>197.3</v>
      </c>
      <c r="CG120" s="899"/>
      <c r="CH120" s="899"/>
      <c r="CI120" s="899"/>
      <c r="CJ120" s="899"/>
      <c r="CK120" s="900" t="s">
        <v>478</v>
      </c>
      <c r="CL120" s="884"/>
      <c r="CM120" s="884"/>
      <c r="CN120" s="884"/>
      <c r="CO120" s="885"/>
      <c r="CP120" s="904" t="s">
        <v>479</v>
      </c>
      <c r="CQ120" s="905"/>
      <c r="CR120" s="905"/>
      <c r="CS120" s="905"/>
      <c r="CT120" s="905"/>
      <c r="CU120" s="905"/>
      <c r="CV120" s="905"/>
      <c r="CW120" s="905"/>
      <c r="CX120" s="905"/>
      <c r="CY120" s="905"/>
      <c r="CZ120" s="905"/>
      <c r="DA120" s="905"/>
      <c r="DB120" s="905"/>
      <c r="DC120" s="905"/>
      <c r="DD120" s="905"/>
      <c r="DE120" s="905"/>
      <c r="DF120" s="906"/>
      <c r="DG120" s="893">
        <v>1151352</v>
      </c>
      <c r="DH120" s="874"/>
      <c r="DI120" s="874"/>
      <c r="DJ120" s="874"/>
      <c r="DK120" s="874"/>
      <c r="DL120" s="874">
        <v>1113900</v>
      </c>
      <c r="DM120" s="874"/>
      <c r="DN120" s="874"/>
      <c r="DO120" s="874"/>
      <c r="DP120" s="874"/>
      <c r="DQ120" s="874">
        <v>1041871</v>
      </c>
      <c r="DR120" s="874"/>
      <c r="DS120" s="874"/>
      <c r="DT120" s="874"/>
      <c r="DU120" s="874"/>
      <c r="DV120" s="875">
        <v>33.4</v>
      </c>
      <c r="DW120" s="875"/>
      <c r="DX120" s="875"/>
      <c r="DY120" s="875"/>
      <c r="DZ120" s="876"/>
    </row>
    <row r="121" spans="1:130" s="221" customFormat="1" ht="26.25" customHeight="1" x14ac:dyDescent="0.15">
      <c r="A121" s="852"/>
      <c r="B121" s="853"/>
      <c r="C121" s="895" t="s">
        <v>480</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448</v>
      </c>
      <c r="AB121" s="812"/>
      <c r="AC121" s="812"/>
      <c r="AD121" s="812"/>
      <c r="AE121" s="813"/>
      <c r="AF121" s="814" t="s">
        <v>414</v>
      </c>
      <c r="AG121" s="812"/>
      <c r="AH121" s="812"/>
      <c r="AI121" s="812"/>
      <c r="AJ121" s="813"/>
      <c r="AK121" s="814" t="s">
        <v>447</v>
      </c>
      <c r="AL121" s="812"/>
      <c r="AM121" s="812"/>
      <c r="AN121" s="812"/>
      <c r="AO121" s="813"/>
      <c r="AP121" s="856" t="s">
        <v>447</v>
      </c>
      <c r="AQ121" s="857"/>
      <c r="AR121" s="857"/>
      <c r="AS121" s="857"/>
      <c r="AT121" s="858"/>
      <c r="AU121" s="915"/>
      <c r="AV121" s="916"/>
      <c r="AW121" s="916"/>
      <c r="AX121" s="916"/>
      <c r="AY121" s="917"/>
      <c r="AZ121" s="847" t="s">
        <v>481</v>
      </c>
      <c r="BA121" s="784"/>
      <c r="BB121" s="784"/>
      <c r="BC121" s="784"/>
      <c r="BD121" s="784"/>
      <c r="BE121" s="784"/>
      <c r="BF121" s="784"/>
      <c r="BG121" s="784"/>
      <c r="BH121" s="784"/>
      <c r="BI121" s="784"/>
      <c r="BJ121" s="784"/>
      <c r="BK121" s="784"/>
      <c r="BL121" s="784"/>
      <c r="BM121" s="784"/>
      <c r="BN121" s="784"/>
      <c r="BO121" s="784"/>
      <c r="BP121" s="785"/>
      <c r="BQ121" s="848">
        <v>12676</v>
      </c>
      <c r="BR121" s="849"/>
      <c r="BS121" s="849"/>
      <c r="BT121" s="849"/>
      <c r="BU121" s="849"/>
      <c r="BV121" s="849">
        <v>13947</v>
      </c>
      <c r="BW121" s="849"/>
      <c r="BX121" s="849"/>
      <c r="BY121" s="849"/>
      <c r="BZ121" s="849"/>
      <c r="CA121" s="849">
        <v>9457</v>
      </c>
      <c r="CB121" s="849"/>
      <c r="CC121" s="849"/>
      <c r="CD121" s="849"/>
      <c r="CE121" s="849"/>
      <c r="CF121" s="907">
        <v>0.3</v>
      </c>
      <c r="CG121" s="908"/>
      <c r="CH121" s="908"/>
      <c r="CI121" s="908"/>
      <c r="CJ121" s="908"/>
      <c r="CK121" s="901"/>
      <c r="CL121" s="887"/>
      <c r="CM121" s="887"/>
      <c r="CN121" s="887"/>
      <c r="CO121" s="888"/>
      <c r="CP121" s="867" t="s">
        <v>482</v>
      </c>
      <c r="CQ121" s="868"/>
      <c r="CR121" s="868"/>
      <c r="CS121" s="868"/>
      <c r="CT121" s="868"/>
      <c r="CU121" s="868"/>
      <c r="CV121" s="868"/>
      <c r="CW121" s="868"/>
      <c r="CX121" s="868"/>
      <c r="CY121" s="868"/>
      <c r="CZ121" s="868"/>
      <c r="DA121" s="868"/>
      <c r="DB121" s="868"/>
      <c r="DC121" s="868"/>
      <c r="DD121" s="868"/>
      <c r="DE121" s="868"/>
      <c r="DF121" s="869"/>
      <c r="DG121" s="848">
        <v>406095</v>
      </c>
      <c r="DH121" s="849"/>
      <c r="DI121" s="849"/>
      <c r="DJ121" s="849"/>
      <c r="DK121" s="849"/>
      <c r="DL121" s="849">
        <v>366286</v>
      </c>
      <c r="DM121" s="849"/>
      <c r="DN121" s="849"/>
      <c r="DO121" s="849"/>
      <c r="DP121" s="849"/>
      <c r="DQ121" s="849">
        <v>325732</v>
      </c>
      <c r="DR121" s="849"/>
      <c r="DS121" s="849"/>
      <c r="DT121" s="849"/>
      <c r="DU121" s="849"/>
      <c r="DV121" s="826">
        <v>10.5</v>
      </c>
      <c r="DW121" s="826"/>
      <c r="DX121" s="826"/>
      <c r="DY121" s="826"/>
      <c r="DZ121" s="827"/>
    </row>
    <row r="122" spans="1:130" s="221" customFormat="1" ht="26.25" customHeight="1" x14ac:dyDescent="0.15">
      <c r="A122" s="852"/>
      <c r="B122" s="853"/>
      <c r="C122" s="847" t="s">
        <v>461</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252</v>
      </c>
      <c r="AB122" s="812"/>
      <c r="AC122" s="812"/>
      <c r="AD122" s="812"/>
      <c r="AE122" s="813"/>
      <c r="AF122" s="814" t="s">
        <v>447</v>
      </c>
      <c r="AG122" s="812"/>
      <c r="AH122" s="812"/>
      <c r="AI122" s="812"/>
      <c r="AJ122" s="813"/>
      <c r="AK122" s="814" t="s">
        <v>252</v>
      </c>
      <c r="AL122" s="812"/>
      <c r="AM122" s="812"/>
      <c r="AN122" s="812"/>
      <c r="AO122" s="813"/>
      <c r="AP122" s="856" t="s">
        <v>414</v>
      </c>
      <c r="AQ122" s="857"/>
      <c r="AR122" s="857"/>
      <c r="AS122" s="857"/>
      <c r="AT122" s="858"/>
      <c r="AU122" s="915"/>
      <c r="AV122" s="916"/>
      <c r="AW122" s="916"/>
      <c r="AX122" s="916"/>
      <c r="AY122" s="917"/>
      <c r="AZ122" s="870" t="s">
        <v>483</v>
      </c>
      <c r="BA122" s="871"/>
      <c r="BB122" s="871"/>
      <c r="BC122" s="871"/>
      <c r="BD122" s="871"/>
      <c r="BE122" s="871"/>
      <c r="BF122" s="871"/>
      <c r="BG122" s="871"/>
      <c r="BH122" s="871"/>
      <c r="BI122" s="871"/>
      <c r="BJ122" s="871"/>
      <c r="BK122" s="871"/>
      <c r="BL122" s="871"/>
      <c r="BM122" s="871"/>
      <c r="BN122" s="871"/>
      <c r="BO122" s="871"/>
      <c r="BP122" s="872"/>
      <c r="BQ122" s="911">
        <v>5777693</v>
      </c>
      <c r="BR122" s="877"/>
      <c r="BS122" s="877"/>
      <c r="BT122" s="877"/>
      <c r="BU122" s="877"/>
      <c r="BV122" s="877">
        <v>5643013</v>
      </c>
      <c r="BW122" s="877"/>
      <c r="BX122" s="877"/>
      <c r="BY122" s="877"/>
      <c r="BZ122" s="877"/>
      <c r="CA122" s="877">
        <v>5454177</v>
      </c>
      <c r="CB122" s="877"/>
      <c r="CC122" s="877"/>
      <c r="CD122" s="877"/>
      <c r="CE122" s="877"/>
      <c r="CF122" s="878">
        <v>175</v>
      </c>
      <c r="CG122" s="879"/>
      <c r="CH122" s="879"/>
      <c r="CI122" s="879"/>
      <c r="CJ122" s="879"/>
      <c r="CK122" s="901"/>
      <c r="CL122" s="887"/>
      <c r="CM122" s="887"/>
      <c r="CN122" s="887"/>
      <c r="CO122" s="888"/>
      <c r="CP122" s="867" t="s">
        <v>484</v>
      </c>
      <c r="CQ122" s="868"/>
      <c r="CR122" s="868"/>
      <c r="CS122" s="868"/>
      <c r="CT122" s="868"/>
      <c r="CU122" s="868"/>
      <c r="CV122" s="868"/>
      <c r="CW122" s="868"/>
      <c r="CX122" s="868"/>
      <c r="CY122" s="868"/>
      <c r="CZ122" s="868"/>
      <c r="DA122" s="868"/>
      <c r="DB122" s="868"/>
      <c r="DC122" s="868"/>
      <c r="DD122" s="868"/>
      <c r="DE122" s="868"/>
      <c r="DF122" s="869"/>
      <c r="DG122" s="848">
        <v>287191</v>
      </c>
      <c r="DH122" s="849"/>
      <c r="DI122" s="849"/>
      <c r="DJ122" s="849"/>
      <c r="DK122" s="849"/>
      <c r="DL122" s="849">
        <v>279442</v>
      </c>
      <c r="DM122" s="849"/>
      <c r="DN122" s="849"/>
      <c r="DO122" s="849"/>
      <c r="DP122" s="849"/>
      <c r="DQ122" s="849">
        <v>273559</v>
      </c>
      <c r="DR122" s="849"/>
      <c r="DS122" s="849"/>
      <c r="DT122" s="849"/>
      <c r="DU122" s="849"/>
      <c r="DV122" s="826">
        <v>8.8000000000000007</v>
      </c>
      <c r="DW122" s="826"/>
      <c r="DX122" s="826"/>
      <c r="DY122" s="826"/>
      <c r="DZ122" s="827"/>
    </row>
    <row r="123" spans="1:130" s="221" customFormat="1" ht="26.25" customHeight="1" x14ac:dyDescent="0.15">
      <c r="A123" s="852"/>
      <c r="B123" s="853"/>
      <c r="C123" s="847" t="s">
        <v>468</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464</v>
      </c>
      <c r="AB123" s="812"/>
      <c r="AC123" s="812"/>
      <c r="AD123" s="812"/>
      <c r="AE123" s="813"/>
      <c r="AF123" s="814" t="s">
        <v>447</v>
      </c>
      <c r="AG123" s="812"/>
      <c r="AH123" s="812"/>
      <c r="AI123" s="812"/>
      <c r="AJ123" s="813"/>
      <c r="AK123" s="814" t="s">
        <v>447</v>
      </c>
      <c r="AL123" s="812"/>
      <c r="AM123" s="812"/>
      <c r="AN123" s="812"/>
      <c r="AO123" s="813"/>
      <c r="AP123" s="856" t="s">
        <v>464</v>
      </c>
      <c r="AQ123" s="857"/>
      <c r="AR123" s="857"/>
      <c r="AS123" s="857"/>
      <c r="AT123" s="858"/>
      <c r="AU123" s="918"/>
      <c r="AV123" s="919"/>
      <c r="AW123" s="919"/>
      <c r="AX123" s="919"/>
      <c r="AY123" s="919"/>
      <c r="AZ123" s="242" t="s">
        <v>191</v>
      </c>
      <c r="BA123" s="242"/>
      <c r="BB123" s="242"/>
      <c r="BC123" s="242"/>
      <c r="BD123" s="242"/>
      <c r="BE123" s="242"/>
      <c r="BF123" s="242"/>
      <c r="BG123" s="242"/>
      <c r="BH123" s="242"/>
      <c r="BI123" s="242"/>
      <c r="BJ123" s="242"/>
      <c r="BK123" s="242"/>
      <c r="BL123" s="242"/>
      <c r="BM123" s="242"/>
      <c r="BN123" s="242"/>
      <c r="BO123" s="909" t="s">
        <v>485</v>
      </c>
      <c r="BP123" s="910"/>
      <c r="BQ123" s="864">
        <v>11837470</v>
      </c>
      <c r="BR123" s="865"/>
      <c r="BS123" s="865"/>
      <c r="BT123" s="865"/>
      <c r="BU123" s="865"/>
      <c r="BV123" s="865">
        <v>11692642</v>
      </c>
      <c r="BW123" s="865"/>
      <c r="BX123" s="865"/>
      <c r="BY123" s="865"/>
      <c r="BZ123" s="865"/>
      <c r="CA123" s="865">
        <v>11610902</v>
      </c>
      <c r="CB123" s="865"/>
      <c r="CC123" s="865"/>
      <c r="CD123" s="865"/>
      <c r="CE123" s="865"/>
      <c r="CF123" s="780"/>
      <c r="CG123" s="781"/>
      <c r="CH123" s="781"/>
      <c r="CI123" s="781"/>
      <c r="CJ123" s="866"/>
      <c r="CK123" s="901"/>
      <c r="CL123" s="887"/>
      <c r="CM123" s="887"/>
      <c r="CN123" s="887"/>
      <c r="CO123" s="888"/>
      <c r="CP123" s="867" t="s">
        <v>486</v>
      </c>
      <c r="CQ123" s="868"/>
      <c r="CR123" s="868"/>
      <c r="CS123" s="868"/>
      <c r="CT123" s="868"/>
      <c r="CU123" s="868"/>
      <c r="CV123" s="868"/>
      <c r="CW123" s="868"/>
      <c r="CX123" s="868"/>
      <c r="CY123" s="868"/>
      <c r="CZ123" s="868"/>
      <c r="DA123" s="868"/>
      <c r="DB123" s="868"/>
      <c r="DC123" s="868"/>
      <c r="DD123" s="868"/>
      <c r="DE123" s="868"/>
      <c r="DF123" s="869"/>
      <c r="DG123" s="811">
        <v>210</v>
      </c>
      <c r="DH123" s="812"/>
      <c r="DI123" s="812"/>
      <c r="DJ123" s="812"/>
      <c r="DK123" s="813"/>
      <c r="DL123" s="814">
        <v>155</v>
      </c>
      <c r="DM123" s="812"/>
      <c r="DN123" s="812"/>
      <c r="DO123" s="812"/>
      <c r="DP123" s="813"/>
      <c r="DQ123" s="814">
        <v>79</v>
      </c>
      <c r="DR123" s="812"/>
      <c r="DS123" s="812"/>
      <c r="DT123" s="812"/>
      <c r="DU123" s="813"/>
      <c r="DV123" s="856">
        <v>0</v>
      </c>
      <c r="DW123" s="857"/>
      <c r="DX123" s="857"/>
      <c r="DY123" s="857"/>
      <c r="DZ123" s="858"/>
    </row>
    <row r="124" spans="1:130" s="221" customFormat="1" ht="26.25" customHeight="1" thickBot="1" x14ac:dyDescent="0.2">
      <c r="A124" s="852"/>
      <c r="B124" s="853"/>
      <c r="C124" s="847" t="s">
        <v>471</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447</v>
      </c>
      <c r="AB124" s="812"/>
      <c r="AC124" s="812"/>
      <c r="AD124" s="812"/>
      <c r="AE124" s="813"/>
      <c r="AF124" s="814" t="s">
        <v>464</v>
      </c>
      <c r="AG124" s="812"/>
      <c r="AH124" s="812"/>
      <c r="AI124" s="812"/>
      <c r="AJ124" s="813"/>
      <c r="AK124" s="814" t="s">
        <v>447</v>
      </c>
      <c r="AL124" s="812"/>
      <c r="AM124" s="812"/>
      <c r="AN124" s="812"/>
      <c r="AO124" s="813"/>
      <c r="AP124" s="856" t="s">
        <v>464</v>
      </c>
      <c r="AQ124" s="857"/>
      <c r="AR124" s="857"/>
      <c r="AS124" s="857"/>
      <c r="AT124" s="858"/>
      <c r="AU124" s="859" t="s">
        <v>487</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464</v>
      </c>
      <c r="BR124" s="863"/>
      <c r="BS124" s="863"/>
      <c r="BT124" s="863"/>
      <c r="BU124" s="863"/>
      <c r="BV124" s="863" t="s">
        <v>252</v>
      </c>
      <c r="BW124" s="863"/>
      <c r="BX124" s="863"/>
      <c r="BY124" s="863"/>
      <c r="BZ124" s="863"/>
      <c r="CA124" s="863" t="s">
        <v>252</v>
      </c>
      <c r="CB124" s="863"/>
      <c r="CC124" s="863"/>
      <c r="CD124" s="863"/>
      <c r="CE124" s="863"/>
      <c r="CF124" s="758"/>
      <c r="CG124" s="759"/>
      <c r="CH124" s="759"/>
      <c r="CI124" s="759"/>
      <c r="CJ124" s="894"/>
      <c r="CK124" s="902"/>
      <c r="CL124" s="902"/>
      <c r="CM124" s="902"/>
      <c r="CN124" s="902"/>
      <c r="CO124" s="903"/>
      <c r="CP124" s="867" t="s">
        <v>488</v>
      </c>
      <c r="CQ124" s="868"/>
      <c r="CR124" s="868"/>
      <c r="CS124" s="868"/>
      <c r="CT124" s="868"/>
      <c r="CU124" s="868"/>
      <c r="CV124" s="868"/>
      <c r="CW124" s="868"/>
      <c r="CX124" s="868"/>
      <c r="CY124" s="868"/>
      <c r="CZ124" s="868"/>
      <c r="DA124" s="868"/>
      <c r="DB124" s="868"/>
      <c r="DC124" s="868"/>
      <c r="DD124" s="868"/>
      <c r="DE124" s="868"/>
      <c r="DF124" s="869"/>
      <c r="DG124" s="795" t="s">
        <v>447</v>
      </c>
      <c r="DH124" s="796"/>
      <c r="DI124" s="796"/>
      <c r="DJ124" s="796"/>
      <c r="DK124" s="797"/>
      <c r="DL124" s="798" t="s">
        <v>447</v>
      </c>
      <c r="DM124" s="796"/>
      <c r="DN124" s="796"/>
      <c r="DO124" s="796"/>
      <c r="DP124" s="797"/>
      <c r="DQ124" s="798" t="s">
        <v>252</v>
      </c>
      <c r="DR124" s="796"/>
      <c r="DS124" s="796"/>
      <c r="DT124" s="796"/>
      <c r="DU124" s="797"/>
      <c r="DV124" s="880" t="s">
        <v>252</v>
      </c>
      <c r="DW124" s="881"/>
      <c r="DX124" s="881"/>
      <c r="DY124" s="881"/>
      <c r="DZ124" s="882"/>
    </row>
    <row r="125" spans="1:130" s="221" customFormat="1" ht="26.25" customHeight="1" x14ac:dyDescent="0.15">
      <c r="A125" s="852"/>
      <c r="B125" s="853"/>
      <c r="C125" s="847" t="s">
        <v>473</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252</v>
      </c>
      <c r="AB125" s="812"/>
      <c r="AC125" s="812"/>
      <c r="AD125" s="812"/>
      <c r="AE125" s="813"/>
      <c r="AF125" s="814" t="s">
        <v>252</v>
      </c>
      <c r="AG125" s="812"/>
      <c r="AH125" s="812"/>
      <c r="AI125" s="812"/>
      <c r="AJ125" s="813"/>
      <c r="AK125" s="814" t="s">
        <v>252</v>
      </c>
      <c r="AL125" s="812"/>
      <c r="AM125" s="812"/>
      <c r="AN125" s="812"/>
      <c r="AO125" s="813"/>
      <c r="AP125" s="856" t="s">
        <v>447</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489</v>
      </c>
      <c r="CL125" s="884"/>
      <c r="CM125" s="884"/>
      <c r="CN125" s="884"/>
      <c r="CO125" s="885"/>
      <c r="CP125" s="892" t="s">
        <v>490</v>
      </c>
      <c r="CQ125" s="840"/>
      <c r="CR125" s="840"/>
      <c r="CS125" s="840"/>
      <c r="CT125" s="840"/>
      <c r="CU125" s="840"/>
      <c r="CV125" s="840"/>
      <c r="CW125" s="840"/>
      <c r="CX125" s="840"/>
      <c r="CY125" s="840"/>
      <c r="CZ125" s="840"/>
      <c r="DA125" s="840"/>
      <c r="DB125" s="840"/>
      <c r="DC125" s="840"/>
      <c r="DD125" s="840"/>
      <c r="DE125" s="840"/>
      <c r="DF125" s="841"/>
      <c r="DG125" s="893" t="s">
        <v>252</v>
      </c>
      <c r="DH125" s="874"/>
      <c r="DI125" s="874"/>
      <c r="DJ125" s="874"/>
      <c r="DK125" s="874"/>
      <c r="DL125" s="874" t="s">
        <v>252</v>
      </c>
      <c r="DM125" s="874"/>
      <c r="DN125" s="874"/>
      <c r="DO125" s="874"/>
      <c r="DP125" s="874"/>
      <c r="DQ125" s="874" t="s">
        <v>252</v>
      </c>
      <c r="DR125" s="874"/>
      <c r="DS125" s="874"/>
      <c r="DT125" s="874"/>
      <c r="DU125" s="874"/>
      <c r="DV125" s="875" t="s">
        <v>252</v>
      </c>
      <c r="DW125" s="875"/>
      <c r="DX125" s="875"/>
      <c r="DY125" s="875"/>
      <c r="DZ125" s="876"/>
    </row>
    <row r="126" spans="1:130" s="221" customFormat="1" ht="26.25" customHeight="1" thickBot="1" x14ac:dyDescent="0.2">
      <c r="A126" s="852"/>
      <c r="B126" s="853"/>
      <c r="C126" s="847" t="s">
        <v>475</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252</v>
      </c>
      <c r="AB126" s="812"/>
      <c r="AC126" s="812"/>
      <c r="AD126" s="812"/>
      <c r="AE126" s="813"/>
      <c r="AF126" s="814" t="s">
        <v>447</v>
      </c>
      <c r="AG126" s="812"/>
      <c r="AH126" s="812"/>
      <c r="AI126" s="812"/>
      <c r="AJ126" s="813"/>
      <c r="AK126" s="814" t="s">
        <v>252</v>
      </c>
      <c r="AL126" s="812"/>
      <c r="AM126" s="812"/>
      <c r="AN126" s="812"/>
      <c r="AO126" s="813"/>
      <c r="AP126" s="856" t="s">
        <v>252</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491</v>
      </c>
      <c r="CQ126" s="784"/>
      <c r="CR126" s="784"/>
      <c r="CS126" s="784"/>
      <c r="CT126" s="784"/>
      <c r="CU126" s="784"/>
      <c r="CV126" s="784"/>
      <c r="CW126" s="784"/>
      <c r="CX126" s="784"/>
      <c r="CY126" s="784"/>
      <c r="CZ126" s="784"/>
      <c r="DA126" s="784"/>
      <c r="DB126" s="784"/>
      <c r="DC126" s="784"/>
      <c r="DD126" s="784"/>
      <c r="DE126" s="784"/>
      <c r="DF126" s="785"/>
      <c r="DG126" s="848" t="s">
        <v>252</v>
      </c>
      <c r="DH126" s="849"/>
      <c r="DI126" s="849"/>
      <c r="DJ126" s="849"/>
      <c r="DK126" s="849"/>
      <c r="DL126" s="849" t="s">
        <v>447</v>
      </c>
      <c r="DM126" s="849"/>
      <c r="DN126" s="849"/>
      <c r="DO126" s="849"/>
      <c r="DP126" s="849"/>
      <c r="DQ126" s="849" t="s">
        <v>447</v>
      </c>
      <c r="DR126" s="849"/>
      <c r="DS126" s="849"/>
      <c r="DT126" s="849"/>
      <c r="DU126" s="849"/>
      <c r="DV126" s="826" t="s">
        <v>447</v>
      </c>
      <c r="DW126" s="826"/>
      <c r="DX126" s="826"/>
      <c r="DY126" s="826"/>
      <c r="DZ126" s="827"/>
    </row>
    <row r="127" spans="1:130" s="221" customFormat="1" ht="26.25" customHeight="1" x14ac:dyDescent="0.15">
      <c r="A127" s="854"/>
      <c r="B127" s="855"/>
      <c r="C127" s="870" t="s">
        <v>492</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252</v>
      </c>
      <c r="AB127" s="812"/>
      <c r="AC127" s="812"/>
      <c r="AD127" s="812"/>
      <c r="AE127" s="813"/>
      <c r="AF127" s="814" t="s">
        <v>252</v>
      </c>
      <c r="AG127" s="812"/>
      <c r="AH127" s="812"/>
      <c r="AI127" s="812"/>
      <c r="AJ127" s="813"/>
      <c r="AK127" s="814" t="s">
        <v>252</v>
      </c>
      <c r="AL127" s="812"/>
      <c r="AM127" s="812"/>
      <c r="AN127" s="812"/>
      <c r="AO127" s="813"/>
      <c r="AP127" s="856" t="s">
        <v>447</v>
      </c>
      <c r="AQ127" s="857"/>
      <c r="AR127" s="857"/>
      <c r="AS127" s="857"/>
      <c r="AT127" s="858"/>
      <c r="AU127" s="223"/>
      <c r="AV127" s="223"/>
      <c r="AW127" s="223"/>
      <c r="AX127" s="873" t="s">
        <v>493</v>
      </c>
      <c r="AY127" s="844"/>
      <c r="AZ127" s="844"/>
      <c r="BA127" s="844"/>
      <c r="BB127" s="844"/>
      <c r="BC127" s="844"/>
      <c r="BD127" s="844"/>
      <c r="BE127" s="845"/>
      <c r="BF127" s="843" t="s">
        <v>494</v>
      </c>
      <c r="BG127" s="844"/>
      <c r="BH127" s="844"/>
      <c r="BI127" s="844"/>
      <c r="BJ127" s="844"/>
      <c r="BK127" s="844"/>
      <c r="BL127" s="845"/>
      <c r="BM127" s="843" t="s">
        <v>495</v>
      </c>
      <c r="BN127" s="844"/>
      <c r="BO127" s="844"/>
      <c r="BP127" s="844"/>
      <c r="BQ127" s="844"/>
      <c r="BR127" s="844"/>
      <c r="BS127" s="845"/>
      <c r="BT127" s="843" t="s">
        <v>496</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497</v>
      </c>
      <c r="CQ127" s="784"/>
      <c r="CR127" s="784"/>
      <c r="CS127" s="784"/>
      <c r="CT127" s="784"/>
      <c r="CU127" s="784"/>
      <c r="CV127" s="784"/>
      <c r="CW127" s="784"/>
      <c r="CX127" s="784"/>
      <c r="CY127" s="784"/>
      <c r="CZ127" s="784"/>
      <c r="DA127" s="784"/>
      <c r="DB127" s="784"/>
      <c r="DC127" s="784"/>
      <c r="DD127" s="784"/>
      <c r="DE127" s="784"/>
      <c r="DF127" s="785"/>
      <c r="DG127" s="848" t="s">
        <v>252</v>
      </c>
      <c r="DH127" s="849"/>
      <c r="DI127" s="849"/>
      <c r="DJ127" s="849"/>
      <c r="DK127" s="849"/>
      <c r="DL127" s="849" t="s">
        <v>252</v>
      </c>
      <c r="DM127" s="849"/>
      <c r="DN127" s="849"/>
      <c r="DO127" s="849"/>
      <c r="DP127" s="849"/>
      <c r="DQ127" s="849" t="s">
        <v>447</v>
      </c>
      <c r="DR127" s="849"/>
      <c r="DS127" s="849"/>
      <c r="DT127" s="849"/>
      <c r="DU127" s="849"/>
      <c r="DV127" s="826" t="s">
        <v>252</v>
      </c>
      <c r="DW127" s="826"/>
      <c r="DX127" s="826"/>
      <c r="DY127" s="826"/>
      <c r="DZ127" s="827"/>
    </row>
    <row r="128" spans="1:130" s="221" customFormat="1" ht="26.25" customHeight="1" thickBot="1" x14ac:dyDescent="0.2">
      <c r="A128" s="828" t="s">
        <v>498</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499</v>
      </c>
      <c r="X128" s="830"/>
      <c r="Y128" s="830"/>
      <c r="Z128" s="831"/>
      <c r="AA128" s="832">
        <v>2350</v>
      </c>
      <c r="AB128" s="833"/>
      <c r="AC128" s="833"/>
      <c r="AD128" s="833"/>
      <c r="AE128" s="834"/>
      <c r="AF128" s="835">
        <v>2023</v>
      </c>
      <c r="AG128" s="833"/>
      <c r="AH128" s="833"/>
      <c r="AI128" s="833"/>
      <c r="AJ128" s="834"/>
      <c r="AK128" s="835" t="s">
        <v>447</v>
      </c>
      <c r="AL128" s="833"/>
      <c r="AM128" s="833"/>
      <c r="AN128" s="833"/>
      <c r="AO128" s="834"/>
      <c r="AP128" s="836"/>
      <c r="AQ128" s="837"/>
      <c r="AR128" s="837"/>
      <c r="AS128" s="837"/>
      <c r="AT128" s="838"/>
      <c r="AU128" s="223"/>
      <c r="AV128" s="223"/>
      <c r="AW128" s="223"/>
      <c r="AX128" s="839" t="s">
        <v>500</v>
      </c>
      <c r="AY128" s="840"/>
      <c r="AZ128" s="840"/>
      <c r="BA128" s="840"/>
      <c r="BB128" s="840"/>
      <c r="BC128" s="840"/>
      <c r="BD128" s="840"/>
      <c r="BE128" s="841"/>
      <c r="BF128" s="818" t="s">
        <v>448</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501</v>
      </c>
      <c r="CQ128" s="762"/>
      <c r="CR128" s="762"/>
      <c r="CS128" s="762"/>
      <c r="CT128" s="762"/>
      <c r="CU128" s="762"/>
      <c r="CV128" s="762"/>
      <c r="CW128" s="762"/>
      <c r="CX128" s="762"/>
      <c r="CY128" s="762"/>
      <c r="CZ128" s="762"/>
      <c r="DA128" s="762"/>
      <c r="DB128" s="762"/>
      <c r="DC128" s="762"/>
      <c r="DD128" s="762"/>
      <c r="DE128" s="762"/>
      <c r="DF128" s="763"/>
      <c r="DG128" s="822" t="s">
        <v>502</v>
      </c>
      <c r="DH128" s="823"/>
      <c r="DI128" s="823"/>
      <c r="DJ128" s="823"/>
      <c r="DK128" s="823"/>
      <c r="DL128" s="823" t="s">
        <v>503</v>
      </c>
      <c r="DM128" s="823"/>
      <c r="DN128" s="823"/>
      <c r="DO128" s="823"/>
      <c r="DP128" s="823"/>
      <c r="DQ128" s="823" t="s">
        <v>502</v>
      </c>
      <c r="DR128" s="823"/>
      <c r="DS128" s="823"/>
      <c r="DT128" s="823"/>
      <c r="DU128" s="823"/>
      <c r="DV128" s="824" t="s">
        <v>448</v>
      </c>
      <c r="DW128" s="824"/>
      <c r="DX128" s="824"/>
      <c r="DY128" s="824"/>
      <c r="DZ128" s="825"/>
    </row>
    <row r="129" spans="1:131" s="221" customFormat="1" ht="26.25" customHeight="1" x14ac:dyDescent="0.15">
      <c r="A129" s="806" t="s">
        <v>108</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504</v>
      </c>
      <c r="X129" s="809"/>
      <c r="Y129" s="809"/>
      <c r="Z129" s="810"/>
      <c r="AA129" s="811">
        <v>3419654</v>
      </c>
      <c r="AB129" s="812"/>
      <c r="AC129" s="812"/>
      <c r="AD129" s="812"/>
      <c r="AE129" s="813"/>
      <c r="AF129" s="814">
        <v>3544223</v>
      </c>
      <c r="AG129" s="812"/>
      <c r="AH129" s="812"/>
      <c r="AI129" s="812"/>
      <c r="AJ129" s="813"/>
      <c r="AK129" s="814">
        <v>3738677</v>
      </c>
      <c r="AL129" s="812"/>
      <c r="AM129" s="812"/>
      <c r="AN129" s="812"/>
      <c r="AO129" s="813"/>
      <c r="AP129" s="815"/>
      <c r="AQ129" s="816"/>
      <c r="AR129" s="816"/>
      <c r="AS129" s="816"/>
      <c r="AT129" s="817"/>
      <c r="AU129" s="224"/>
      <c r="AV129" s="224"/>
      <c r="AW129" s="224"/>
      <c r="AX129" s="783" t="s">
        <v>505</v>
      </c>
      <c r="AY129" s="784"/>
      <c r="AZ129" s="784"/>
      <c r="BA129" s="784"/>
      <c r="BB129" s="784"/>
      <c r="BC129" s="784"/>
      <c r="BD129" s="784"/>
      <c r="BE129" s="785"/>
      <c r="BF129" s="802" t="s">
        <v>448</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506</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507</v>
      </c>
      <c r="X130" s="809"/>
      <c r="Y130" s="809"/>
      <c r="Z130" s="810"/>
      <c r="AA130" s="811">
        <v>640974</v>
      </c>
      <c r="AB130" s="812"/>
      <c r="AC130" s="812"/>
      <c r="AD130" s="812"/>
      <c r="AE130" s="813"/>
      <c r="AF130" s="814">
        <v>627952</v>
      </c>
      <c r="AG130" s="812"/>
      <c r="AH130" s="812"/>
      <c r="AI130" s="812"/>
      <c r="AJ130" s="813"/>
      <c r="AK130" s="814">
        <v>622241</v>
      </c>
      <c r="AL130" s="812"/>
      <c r="AM130" s="812"/>
      <c r="AN130" s="812"/>
      <c r="AO130" s="813"/>
      <c r="AP130" s="815"/>
      <c r="AQ130" s="816"/>
      <c r="AR130" s="816"/>
      <c r="AS130" s="816"/>
      <c r="AT130" s="817"/>
      <c r="AU130" s="224"/>
      <c r="AV130" s="224"/>
      <c r="AW130" s="224"/>
      <c r="AX130" s="783" t="s">
        <v>508</v>
      </c>
      <c r="AY130" s="784"/>
      <c r="AZ130" s="784"/>
      <c r="BA130" s="784"/>
      <c r="BB130" s="784"/>
      <c r="BC130" s="784"/>
      <c r="BD130" s="784"/>
      <c r="BE130" s="785"/>
      <c r="BF130" s="786">
        <v>0.1</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509</v>
      </c>
      <c r="X131" s="793"/>
      <c r="Y131" s="793"/>
      <c r="Z131" s="794"/>
      <c r="AA131" s="795">
        <v>2778680</v>
      </c>
      <c r="AB131" s="796"/>
      <c r="AC131" s="796"/>
      <c r="AD131" s="796"/>
      <c r="AE131" s="797"/>
      <c r="AF131" s="798">
        <v>2916271</v>
      </c>
      <c r="AG131" s="796"/>
      <c r="AH131" s="796"/>
      <c r="AI131" s="796"/>
      <c r="AJ131" s="797"/>
      <c r="AK131" s="798">
        <v>3116436</v>
      </c>
      <c r="AL131" s="796"/>
      <c r="AM131" s="796"/>
      <c r="AN131" s="796"/>
      <c r="AO131" s="797"/>
      <c r="AP131" s="799"/>
      <c r="AQ131" s="800"/>
      <c r="AR131" s="800"/>
      <c r="AS131" s="800"/>
      <c r="AT131" s="801"/>
      <c r="AU131" s="224"/>
      <c r="AV131" s="224"/>
      <c r="AW131" s="224"/>
      <c r="AX131" s="761" t="s">
        <v>510</v>
      </c>
      <c r="AY131" s="762"/>
      <c r="AZ131" s="762"/>
      <c r="BA131" s="762"/>
      <c r="BB131" s="762"/>
      <c r="BC131" s="762"/>
      <c r="BD131" s="762"/>
      <c r="BE131" s="763"/>
      <c r="BF131" s="764" t="s">
        <v>502</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511</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512</v>
      </c>
      <c r="W132" s="774"/>
      <c r="X132" s="774"/>
      <c r="Y132" s="774"/>
      <c r="Z132" s="775"/>
      <c r="AA132" s="776">
        <v>-0.83683619600000003</v>
      </c>
      <c r="AB132" s="777"/>
      <c r="AC132" s="777"/>
      <c r="AD132" s="777"/>
      <c r="AE132" s="778"/>
      <c r="AF132" s="779">
        <v>0.20694235899999999</v>
      </c>
      <c r="AG132" s="777"/>
      <c r="AH132" s="777"/>
      <c r="AI132" s="777"/>
      <c r="AJ132" s="778"/>
      <c r="AK132" s="779">
        <v>1.150095815</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513</v>
      </c>
      <c r="W133" s="753"/>
      <c r="X133" s="753"/>
      <c r="Y133" s="753"/>
      <c r="Z133" s="754"/>
      <c r="AA133" s="755">
        <v>-0.1</v>
      </c>
      <c r="AB133" s="756"/>
      <c r="AC133" s="756"/>
      <c r="AD133" s="756"/>
      <c r="AE133" s="757"/>
      <c r="AF133" s="755">
        <v>-0.1</v>
      </c>
      <c r="AG133" s="756"/>
      <c r="AH133" s="756"/>
      <c r="AI133" s="756"/>
      <c r="AJ133" s="757"/>
      <c r="AK133" s="755">
        <v>0.1</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ivP4XqsZ55wBIlpd3RfqURvAyIRkKW7DeGZgYSq+TSmh9hYVbPdJm+84RTXkYm8qMjfzWJ5LdhvT/0oycH5CBw==" saltValue="/PRKaYkDOgqVKYazBUkX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9"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hGqckG4tLN2zZQYCN5bfWfHvI7edzxnkoc7mUd/P6cCjVWLEQmIvd168sk0Q73JJpfzv+87Uc8q+w6AfzjmTbw==" saltValue="PkHVmk0I1XfYqPf9vL78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49"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1AcIU4c7rOB+RUT3QY/pXeX2mlQrsBpVYKFSRNUgt2C9V1Js3Bq0rIcc5cXUay64mlrXlqlYO/jlnmI6d/Ckg==" saltValue="31egfdSnkOsTTKJObm/H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517</v>
      </c>
      <c r="AP7" s="263"/>
      <c r="AQ7" s="264" t="s">
        <v>518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519</v>
      </c>
      <c r="AQ8" s="270" t="s">
        <v>520</v>
      </c>
      <c r="AR8" s="271" t="s">
        <v>521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522</v>
      </c>
      <c r="AL9" s="1163"/>
      <c r="AM9" s="1163"/>
      <c r="AN9" s="1164"/>
      <c r="AO9" s="272">
        <v>1127180</v>
      </c>
      <c r="AP9" s="272">
        <v>183281</v>
      </c>
      <c r="AQ9" s="273">
        <v>135698</v>
      </c>
      <c r="AR9" s="274">
        <v>35.1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523</v>
      </c>
      <c r="AL10" s="1163"/>
      <c r="AM10" s="1163"/>
      <c r="AN10" s="1164"/>
      <c r="AO10" s="275">
        <v>123629</v>
      </c>
      <c r="AP10" s="275">
        <v>20102</v>
      </c>
      <c r="AQ10" s="276">
        <v>15070</v>
      </c>
      <c r="AR10" s="277">
        <v>33.4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524</v>
      </c>
      <c r="AL11" s="1163"/>
      <c r="AM11" s="1163"/>
      <c r="AN11" s="1164"/>
      <c r="AO11" s="275" t="s">
        <v>525</v>
      </c>
      <c r="AP11" s="275" t="s">
        <v>525</v>
      </c>
      <c r="AQ11" s="276">
        <v>1204</v>
      </c>
      <c r="AR11" s="277" t="s">
        <v>525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526</v>
      </c>
      <c r="AL12" s="1163"/>
      <c r="AM12" s="1163"/>
      <c r="AN12" s="1164"/>
      <c r="AO12" s="275" t="s">
        <v>525</v>
      </c>
      <c r="AP12" s="275" t="s">
        <v>525</v>
      </c>
      <c r="AQ12" s="276" t="s">
        <v>525</v>
      </c>
      <c r="AR12" s="277" t="s">
        <v>525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527</v>
      </c>
      <c r="AL13" s="1163"/>
      <c r="AM13" s="1163"/>
      <c r="AN13" s="1164"/>
      <c r="AO13" s="275" t="s">
        <v>525</v>
      </c>
      <c r="AP13" s="275" t="s">
        <v>525</v>
      </c>
      <c r="AQ13" s="276">
        <v>5161</v>
      </c>
      <c r="AR13" s="277" t="s">
        <v>525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528</v>
      </c>
      <c r="AL14" s="1163"/>
      <c r="AM14" s="1163"/>
      <c r="AN14" s="1164"/>
      <c r="AO14" s="275">
        <v>19854</v>
      </c>
      <c r="AP14" s="275">
        <v>3228</v>
      </c>
      <c r="AQ14" s="276">
        <v>2589</v>
      </c>
      <c r="AR14" s="277">
        <v>24.7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529</v>
      </c>
      <c r="AL15" s="1166"/>
      <c r="AM15" s="1166"/>
      <c r="AN15" s="1167"/>
      <c r="AO15" s="275">
        <v>-73005</v>
      </c>
      <c r="AP15" s="275">
        <v>-11871</v>
      </c>
      <c r="AQ15" s="276">
        <v>-9993</v>
      </c>
      <c r="AR15" s="277">
        <v>18.8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191</v>
      </c>
      <c r="AL16" s="1166"/>
      <c r="AM16" s="1166"/>
      <c r="AN16" s="1167"/>
      <c r="AO16" s="275">
        <v>1197658</v>
      </c>
      <c r="AP16" s="275">
        <v>194741</v>
      </c>
      <c r="AQ16" s="276">
        <v>149729</v>
      </c>
      <c r="AR16" s="277">
        <v>30.1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531</v>
      </c>
      <c r="AP20" s="284" t="s">
        <v>532</v>
      </c>
      <c r="AQ20" s="285" t="s">
        <v>533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534</v>
      </c>
      <c r="AL21" s="1169"/>
      <c r="AM21" s="1169"/>
      <c r="AN21" s="1170"/>
      <c r="AO21" s="288">
        <v>14.96</v>
      </c>
      <c r="AP21" s="289">
        <v>13.47</v>
      </c>
      <c r="AQ21" s="290">
        <v>1.49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535</v>
      </c>
      <c r="AL22" s="1169"/>
      <c r="AM22" s="1169"/>
      <c r="AN22" s="1170"/>
      <c r="AO22" s="293">
        <v>95.1</v>
      </c>
      <c r="AP22" s="294">
        <v>96.1</v>
      </c>
      <c r="AQ22" s="295">
        <v>-1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536</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537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517</v>
      </c>
      <c r="AP30" s="263"/>
      <c r="AQ30" s="264" t="s">
        <v>518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519</v>
      </c>
      <c r="AQ31" s="270" t="s">
        <v>520</v>
      </c>
      <c r="AR31" s="271" t="s">
        <v>521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539</v>
      </c>
      <c r="AL32" s="1153"/>
      <c r="AM32" s="1153"/>
      <c r="AN32" s="1154"/>
      <c r="AO32" s="303">
        <v>404249</v>
      </c>
      <c r="AP32" s="303">
        <v>65732</v>
      </c>
      <c r="AQ32" s="304">
        <v>77495</v>
      </c>
      <c r="AR32" s="305">
        <v>-15.2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540</v>
      </c>
      <c r="AL33" s="1153"/>
      <c r="AM33" s="1153"/>
      <c r="AN33" s="1154"/>
      <c r="AO33" s="303" t="s">
        <v>525</v>
      </c>
      <c r="AP33" s="303" t="s">
        <v>525</v>
      </c>
      <c r="AQ33" s="304" t="s">
        <v>525</v>
      </c>
      <c r="AR33" s="305" t="s">
        <v>525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541</v>
      </c>
      <c r="AL34" s="1153"/>
      <c r="AM34" s="1153"/>
      <c r="AN34" s="1154"/>
      <c r="AO34" s="303" t="s">
        <v>525</v>
      </c>
      <c r="AP34" s="303" t="s">
        <v>525</v>
      </c>
      <c r="AQ34" s="304" t="s">
        <v>525</v>
      </c>
      <c r="AR34" s="305" t="s">
        <v>525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542</v>
      </c>
      <c r="AL35" s="1153"/>
      <c r="AM35" s="1153"/>
      <c r="AN35" s="1154"/>
      <c r="AO35" s="303">
        <v>240446</v>
      </c>
      <c r="AP35" s="303">
        <v>39097</v>
      </c>
      <c r="AQ35" s="304">
        <v>26940</v>
      </c>
      <c r="AR35" s="305">
        <v>45.1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543</v>
      </c>
      <c r="AL36" s="1153"/>
      <c r="AM36" s="1153"/>
      <c r="AN36" s="1154"/>
      <c r="AO36" s="303">
        <v>13388</v>
      </c>
      <c r="AP36" s="303">
        <v>2177</v>
      </c>
      <c r="AQ36" s="304">
        <v>3757</v>
      </c>
      <c r="AR36" s="305">
        <v>-42.1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544</v>
      </c>
      <c r="AL37" s="1153"/>
      <c r="AM37" s="1153"/>
      <c r="AN37" s="1154"/>
      <c r="AO37" s="303" t="s">
        <v>525</v>
      </c>
      <c r="AP37" s="303" t="s">
        <v>525</v>
      </c>
      <c r="AQ37" s="304">
        <v>476</v>
      </c>
      <c r="AR37" s="305" t="s">
        <v>525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545</v>
      </c>
      <c r="AL38" s="1156"/>
      <c r="AM38" s="1156"/>
      <c r="AN38" s="1157"/>
      <c r="AO38" s="306" t="s">
        <v>525</v>
      </c>
      <c r="AP38" s="306" t="s">
        <v>525</v>
      </c>
      <c r="AQ38" s="307">
        <v>3</v>
      </c>
      <c r="AR38" s="295" t="s">
        <v>525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546</v>
      </c>
      <c r="AL39" s="1156"/>
      <c r="AM39" s="1156"/>
      <c r="AN39" s="1157"/>
      <c r="AO39" s="303" t="s">
        <v>525</v>
      </c>
      <c r="AP39" s="303" t="s">
        <v>525</v>
      </c>
      <c r="AQ39" s="304">
        <v>-1869</v>
      </c>
      <c r="AR39" s="305" t="s">
        <v>525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547</v>
      </c>
      <c r="AL40" s="1153"/>
      <c r="AM40" s="1153"/>
      <c r="AN40" s="1154"/>
      <c r="AO40" s="303">
        <v>-622241</v>
      </c>
      <c r="AP40" s="303">
        <v>-101177</v>
      </c>
      <c r="AQ40" s="304">
        <v>-73868</v>
      </c>
      <c r="AR40" s="305">
        <v>37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303</v>
      </c>
      <c r="AL41" s="1159"/>
      <c r="AM41" s="1159"/>
      <c r="AN41" s="1160"/>
      <c r="AO41" s="303">
        <v>35842</v>
      </c>
      <c r="AP41" s="303">
        <v>5828</v>
      </c>
      <c r="AQ41" s="304">
        <v>32935</v>
      </c>
      <c r="AR41" s="305">
        <v>-82.3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517</v>
      </c>
      <c r="AN49" s="1147" t="s">
        <v>551</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552</v>
      </c>
      <c r="AO50" s="320" t="s">
        <v>553</v>
      </c>
      <c r="AP50" s="321" t="s">
        <v>554</v>
      </c>
      <c r="AQ50" s="322" t="s">
        <v>555</v>
      </c>
      <c r="AR50" s="323" t="s">
        <v>556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557</v>
      </c>
      <c r="AL51" s="316"/>
      <c r="AM51" s="324">
        <v>540079</v>
      </c>
      <c r="AN51" s="325">
        <v>82129</v>
      </c>
      <c r="AO51" s="326">
        <v>-25.5</v>
      </c>
      <c r="AP51" s="327">
        <v>122882</v>
      </c>
      <c r="AQ51" s="328">
        <v>-11.4</v>
      </c>
      <c r="AR51" s="329">
        <v>-14.1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558</v>
      </c>
      <c r="AM52" s="332">
        <v>331945</v>
      </c>
      <c r="AN52" s="333">
        <v>50478</v>
      </c>
      <c r="AO52" s="334">
        <v>-34.799999999999997</v>
      </c>
      <c r="AP52" s="335">
        <v>65785</v>
      </c>
      <c r="AQ52" s="336">
        <v>-7.6</v>
      </c>
      <c r="AR52" s="337">
        <v>-27.2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559</v>
      </c>
      <c r="AL53" s="316"/>
      <c r="AM53" s="324">
        <v>636639</v>
      </c>
      <c r="AN53" s="325">
        <v>98826</v>
      </c>
      <c r="AO53" s="326">
        <v>20.3</v>
      </c>
      <c r="AP53" s="327">
        <v>114790</v>
      </c>
      <c r="AQ53" s="328">
        <v>-6.6</v>
      </c>
      <c r="AR53" s="329">
        <v>26.9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558</v>
      </c>
      <c r="AM54" s="332">
        <v>419181</v>
      </c>
      <c r="AN54" s="333">
        <v>65070</v>
      </c>
      <c r="AO54" s="334">
        <v>28.9</v>
      </c>
      <c r="AP54" s="335">
        <v>55601</v>
      </c>
      <c r="AQ54" s="336">
        <v>-15.5</v>
      </c>
      <c r="AR54" s="337">
        <v>44.4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560</v>
      </c>
      <c r="AL55" s="316"/>
      <c r="AM55" s="324">
        <v>1053177</v>
      </c>
      <c r="AN55" s="325">
        <v>165620</v>
      </c>
      <c r="AO55" s="326">
        <v>67.599999999999994</v>
      </c>
      <c r="AP55" s="327">
        <v>126262</v>
      </c>
      <c r="AQ55" s="328">
        <v>10</v>
      </c>
      <c r="AR55" s="329">
        <v>57.6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558</v>
      </c>
      <c r="AM56" s="332">
        <v>661242</v>
      </c>
      <c r="AN56" s="333">
        <v>103985</v>
      </c>
      <c r="AO56" s="334">
        <v>59.8</v>
      </c>
      <c r="AP56" s="335">
        <v>56769</v>
      </c>
      <c r="AQ56" s="336">
        <v>2.1</v>
      </c>
      <c r="AR56" s="337">
        <v>57.7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561</v>
      </c>
      <c r="AL57" s="316"/>
      <c r="AM57" s="324">
        <v>1177158</v>
      </c>
      <c r="AN57" s="325">
        <v>188859</v>
      </c>
      <c r="AO57" s="326">
        <v>14</v>
      </c>
      <c r="AP57" s="327">
        <v>126525</v>
      </c>
      <c r="AQ57" s="328">
        <v>0.2</v>
      </c>
      <c r="AR57" s="329">
        <v>13.8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558</v>
      </c>
      <c r="AM58" s="332">
        <v>555484</v>
      </c>
      <c r="AN58" s="333">
        <v>89120</v>
      </c>
      <c r="AO58" s="334">
        <v>-14.3</v>
      </c>
      <c r="AP58" s="335">
        <v>67052</v>
      </c>
      <c r="AQ58" s="336">
        <v>18.100000000000001</v>
      </c>
      <c r="AR58" s="337">
        <v>-32.4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562</v>
      </c>
      <c r="AL59" s="316"/>
      <c r="AM59" s="324">
        <v>877016</v>
      </c>
      <c r="AN59" s="325">
        <v>142604</v>
      </c>
      <c r="AO59" s="326">
        <v>-24.5</v>
      </c>
      <c r="AP59" s="327">
        <v>122054</v>
      </c>
      <c r="AQ59" s="328">
        <v>-3.5</v>
      </c>
      <c r="AR59" s="329">
        <v>-21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558</v>
      </c>
      <c r="AM60" s="332">
        <v>584888</v>
      </c>
      <c r="AN60" s="333">
        <v>95104</v>
      </c>
      <c r="AO60" s="334">
        <v>6.7</v>
      </c>
      <c r="AP60" s="335">
        <v>68298</v>
      </c>
      <c r="AQ60" s="336">
        <v>1.9</v>
      </c>
      <c r="AR60" s="337">
        <v>4.8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563</v>
      </c>
      <c r="AL61" s="338"/>
      <c r="AM61" s="339">
        <v>856814</v>
      </c>
      <c r="AN61" s="340">
        <v>135608</v>
      </c>
      <c r="AO61" s="341">
        <v>10.4</v>
      </c>
      <c r="AP61" s="342">
        <v>122503</v>
      </c>
      <c r="AQ61" s="343">
        <v>-2.2999999999999998</v>
      </c>
      <c r="AR61" s="329">
        <v>12.7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558</v>
      </c>
      <c r="AM62" s="332">
        <v>510548</v>
      </c>
      <c r="AN62" s="333">
        <v>80751</v>
      </c>
      <c r="AO62" s="334">
        <v>9.3000000000000007</v>
      </c>
      <c r="AP62" s="335">
        <v>62701</v>
      </c>
      <c r="AQ62" s="336">
        <v>-0.2</v>
      </c>
      <c r="AR62" s="337">
        <v>9.5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I2kVg9ebG99nQ4kiHFfisoe+Z42tZpfoOkM5D/hEihPBzWcqWwDKfkA9//fJ/Qv1VXkwpcDS31jpTzhN5jWktg==" saltValue="9QtiRfvxPkA2xa+awpaH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F96" zoomScale="85" zoomScaleNormal="85" zoomScaleSheetLayoutView="55" workbookViewId="0">
      <selection activeCell="AF65" sqref="AF65"/>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565</v>
      </c>
    </row>
    <row r="121" spans="125:125" ht="13.5" hidden="1" customHeight="1" x14ac:dyDescent="0.15">
      <c r="DU121" s="250"/>
    </row>
  </sheetData>
  <sheetProtection algorithmName="SHA-512" hashValue="BblZj4vMLblY+c7S1vpsS/ttUoWsMj+MZDqxLcBlXSVvdRW3I7Rlx1C8ePXV1gqXdC9TvjSF/quYy+8Avg2Pig==" saltValue="wVeJ4XjiqeXxS5nqIrqR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E86" zoomScale="85" zoomScaleNormal="85" zoomScaleSheetLayoutView="55" workbookViewId="0">
      <selection activeCell="AF103" sqref="AF103"/>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566</v>
      </c>
    </row>
  </sheetData>
  <sheetProtection algorithmName="SHA-512" hashValue="rlmmAQXwtVbw6kKLaweyZLXaQ3xniQGFUib/3cNXkSkoQFGb0EHAz3P5KgTf3kY7fEyGLf/mgNqJREGRAmmEUw==" saltValue="z9Ueoie1Qa3LfPivRQw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H3" sqref="H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71" t="s">
        <v>3</v>
      </c>
      <c r="D47" s="1171"/>
      <c r="E47" s="1172"/>
      <c r="F47" s="11">
        <v>71.290000000000006</v>
      </c>
      <c r="G47" s="12">
        <v>81.58</v>
      </c>
      <c r="H47" s="12">
        <v>82.45</v>
      </c>
      <c r="I47" s="12">
        <v>80.56</v>
      </c>
      <c r="J47" s="13">
        <v>79.86</v>
      </c>
    </row>
    <row r="48" spans="2:10" ht="57.75" customHeight="1" x14ac:dyDescent="0.15">
      <c r="B48" s="14"/>
      <c r="C48" s="1173" t="s">
        <v>4</v>
      </c>
      <c r="D48" s="1173"/>
      <c r="E48" s="1174"/>
      <c r="F48" s="15">
        <v>11.28</v>
      </c>
      <c r="G48" s="16">
        <v>11.02</v>
      </c>
      <c r="H48" s="16">
        <v>9.41</v>
      </c>
      <c r="I48" s="16">
        <v>6.71</v>
      </c>
      <c r="J48" s="17">
        <v>7.48</v>
      </c>
    </row>
    <row r="49" spans="2:10" ht="57.75" customHeight="1" thickBot="1" x14ac:dyDescent="0.2">
      <c r="B49" s="18"/>
      <c r="C49" s="1175" t="s">
        <v>5</v>
      </c>
      <c r="D49" s="1175"/>
      <c r="E49" s="1176"/>
      <c r="F49" s="19">
        <v>4.05</v>
      </c>
      <c r="G49" s="20">
        <v>5.76</v>
      </c>
      <c r="H49" s="20" t="s">
        <v>572</v>
      </c>
      <c r="I49" s="20" t="s">
        <v>573</v>
      </c>
      <c r="J49" s="21">
        <v>4.6100000000000003</v>
      </c>
    </row>
    <row r="50" spans="2:10" x14ac:dyDescent="0.15"/>
  </sheetData>
  <sheetProtection algorithmName="SHA-512" hashValue="wIcQ+Qic9rOKEq8JCTPyMT7yBbjGIqLgm+rp2xviFOBkMoDSlrZyABQTHYhd5d5lLuQfY+pJifeIwHh7a1bRXQ==" saltValue="NBorwfVV6an35GpDhvT+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2023-10-05T04:07:28Z</cp:lastPrinted>
  <dcterms:created xsi:type="dcterms:W3CDTF">2023-02-20T05:21:15Z</dcterms:created>
  <dcterms:modified xsi:type="dcterms:W3CDTF">2023-10-05T04:21:18Z</dcterms:modified>
  <cp:category/>
</cp:coreProperties>
</file>