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int-fs-001.vdi.pref.nagano.lg.jp\shares\課共有\市町村課\財政係\一般財政\R5\小林個人用\★財政状況資料集\R4財政状況資料集（R6.12up）\03諏訪地域\"/>
    </mc:Choice>
  </mc:AlternateContent>
  <xr:revisionPtr revIDLastSave="0" documentId="13_ncr:1_{997DFC95-E80F-4B2C-B435-2CE8DD90A42A}" xr6:coauthVersionLast="47" xr6:coauthVersionMax="47" xr10:uidLastSave="{00000000-0000-0000-0000-000000000000}"/>
  <bookViews>
    <workbookView xWindow="-120" yWindow="-120" windowWidth="25440" windowHeight="15390" tabRatio="95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BE35" i="10"/>
  <c r="C35" i="10"/>
  <c r="BW34" i="10"/>
  <c r="BW35" i="10" s="1"/>
  <c r="C34" i="10"/>
  <c r="BW36" i="10" l="1"/>
  <c r="BW37" i="10" s="1"/>
  <c r="BW38" i="10" s="1"/>
  <c r="BW39" i="10" s="1"/>
  <c r="BW40" i="10" s="1"/>
  <c r="BW41" i="10" s="1"/>
  <c r="BW42" i="10" s="1"/>
  <c r="BW43"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 r="BE34" i="10"/>
</calcChain>
</file>

<file path=xl/sharedStrings.xml><?xml version="1.0" encoding="utf-8"?>
<sst xmlns="http://schemas.openxmlformats.org/spreadsheetml/2006/main" count="1161" uniqueCount="607">
  <si>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</si>
  <si>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</si>
  <si>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</si>
  <si>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</si>
  <si>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</si>
  <si>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</si>
  <si>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</si>
  <si>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</si>
  <si>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</si>
  <si>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</si>
  <si>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</si>
  <si>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</si>
  <si>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</si>
  <si>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</si>
  <si>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</si>
  <si>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</si>
  <si>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</si>
  <si>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</si>
  <si>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</si>
  <si>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</si>
  <si>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</si>
  <si>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</si>
  <si>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</si>
  <si>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</si>
  <si>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</si>
  <si>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</si>
  <si>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</si>
  <si>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</si>
  <si>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</si>
  <si>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</si>
  <si>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</si>
  <si>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</si>
  <si>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</si>
  <si>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</si>
  <si>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</si>
  <si>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</si>
  <si>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</si>
  <si>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</si>
  <si>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</si>
  <si>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</si>
  <si>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</si>
  <si>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</si>
  <si>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</si>
  <si>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</si>
  <si>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</si>
  <si>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</si>
  <si>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</si>
  <si>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</si>
  <si>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</si>
  <si>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</si>
  <si>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</si>
  <si>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</si>
  <si>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</si>
  <si>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</si>
  <si>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</si>
  <si>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</si>
  <si>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</si>
  <si>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</si>
  <si>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</si>
  <si>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</si>
  <si>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</si>
  <si>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</si>
  <si>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</si>
  <si>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</si>
  <si>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</si>
  <si>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</si>
  <si>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</si>
  <si>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</si>
  <si>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</si>
  <si>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</si>
  <si>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</si>
  <si>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</si>
  <si>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</si>
  <si>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</si>
  <si>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</si>
  <si>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</si>
  <si>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</si>
  <si>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</si>
  <si>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</si>
  <si>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</si>
  <si>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</si>
  <si>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</si>
  <si>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</si>
  <si>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</si>
  <si>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</si>
  <si>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</si>
  <si>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</si>
  <si>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</si>
  <si>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</si>
  <si>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</si>
  <si>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</si>
  <si>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</si>
  <si>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</si>
  <si>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</si>
  <si>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</si>
  <si>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</si>
  <si>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</si>
  <si>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</si>
  <si>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</si>
  <si>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</si>
  <si>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下諏訪町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</si>
  <si>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</si>
  <si>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</si>
  <si>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</si>
  <si>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</si>
  <si>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</si>
  <si>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</si>
  <si>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</si>
  <si>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</si>
  <si>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</si>
  <si>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</si>
  <si>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</si>
  <si>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</si>
  <si>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</si>
  <si>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</si>
  <si>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</si>
  <si>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</si>
  <si>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</si>
  <si>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</si>
  <si>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</si>
  <si>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</si>
  <si>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</si>
  <si>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</si>
  <si>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</si>
  <si>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</si>
  <si>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</si>
  <si>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</si>
  <si>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</si>
  <si>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</si>
  <si>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</si>
  <si>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</si>
  <si>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</si>
  <si>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</si>
  <si>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</si>
  <si>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</si>
  <si>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</si>
  <si>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</si>
  <si>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</si>
  <si>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</si>
  <si>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</si>
  <si>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</si>
  <si>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</si>
  <si>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</si>
  <si>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</si>
  <si>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</si>
  <si>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</si>
  <si>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</si>
  <si>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</si>
  <si>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</si>
  <si>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</si>
  <si>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</si>
  <si>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</si>
  <si>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</si>
  <si>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</si>
  <si>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</si>
  <si>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</si>
  <si>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</si>
  <si>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</si>
  <si>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</si>
  <si>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</si>
  <si>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</si>
  <si>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</si>
  <si>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</si>
  <si>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</si>
  <si>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</si>
  <si>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</si>
  <si>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</si>
  <si>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</si>
  <si>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</si>
  <si>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</si>
  <si>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</si>
  <si>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</si>
  <si>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</si>
  <si>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</si>
  <si>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</si>
  <si>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</si>
  <si>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</si>
  <si>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</si>
  <si>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</si>
  <si>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</si>
  <si>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</si>
  <si>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</si>
  <si>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</si>
  <si>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</si>
  <si>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</si>
  <si>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</si>
  <si>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</si>
  <si>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</si>
  <si>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</si>
  <si>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</si>
  <si>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</si>
  <si>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</si>
  <si>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</si>
  <si>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</si>
  <si>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</si>
  <si>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</si>
  <si>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</si>
  <si>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</si>
  <si>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</si>
  <si>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</si>
  <si>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</si>
  <si>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</si>
  <si>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</si>
  <si>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</si>
  <si>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</si>
  <si>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</si>
  <si>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</si>
  <si>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</si>
  <si>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</si>
  <si>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</si>
  <si>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</si>
  <si>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</si>
  <si>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</si>
  <si>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</si>
  <si>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</si>
  <si>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</si>
  <si>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</si>
  <si>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長野県下諏訪町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</si>
  <si>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</si>
  <si>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</si>
  <si>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</si>
  <si>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</si>
  <si>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</si>
  <si>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</si>
  <si>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</si>
  <si>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</si>
  <si>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</si>
  <si>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</si>
  <si>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</si>
  <si>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</si>
  <si>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</si>
  <si>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</si>
  <si>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</si>
  <si>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</si>
  <si>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</si>
  <si>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</si>
  <si>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</si>
  <si>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</si>
  <si>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</si>
  <si>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</si>
  <si>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</si>
  <si>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</si>
  <si>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</si>
  <si>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</si>
  <si>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</si>
  <si>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</si>
  <si>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</si>
  <si>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</si>
  <si>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</si>
  <si>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</si>
  <si>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</si>
  <si>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</si>
  <si>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</si>
  <si>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</si>
  <si>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</si>
  <si>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</si>
  <si>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</si>
  <si>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</si>
  <si>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</si>
  <si>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</si>
  <si>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</si>
  <si>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</si>
  <si>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</si>
  <si>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</si>
  <si>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</si>
  <si>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</si>
  <si>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</si>
  <si>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</si>
  <si>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</si>
  <si>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</si>
  <si>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</si>
  <si>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</si>
  <si>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</si>
  <si>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</si>
  <si>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</si>
  <si>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</si>
  <si>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</si>
  <si>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</si>
  <si>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</si>
  <si>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</si>
  <si>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</si>
  <si>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</si>
  <si>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</si>
  <si>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</si>
  <si>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</si>
  <si>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</si>
  <si>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</si>
  <si>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</si>
  <si>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</si>
  <si>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</si>
  <si>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</si>
  <si>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</si>
  <si>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</si>
  <si>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</si>
  <si>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</si>
  <si>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</si>
  <si>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</si>
  <si>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</si>
  <si>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</si>
  <si>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</si>
  <si>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</si>
  <si>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</si>
  <si>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</si>
  <si>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</si>
  <si>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</si>
  <si>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</si>
  <si>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</si>
  <si>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</si>
  <si>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</si>
  <si>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</si>
  <si>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</si>
  <si>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</si>
  <si>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</si>
  <si>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</si>
  <si>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</si>
  <si>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</si>
  <si>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</si>
  <si>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</si>
  <si>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</si>
  <si>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</si>
  <si>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</si>
  <si>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</si>
  <si>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</si>
  <si>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</si>
  <si>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</si>
  <si>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</si>
  <si>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</si>
  <si>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</si>
  <si>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</si>
  <si>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</si>
  <si>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</si>
  <si>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</si>
  <si>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</si>
  <si>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</si>
  <si>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</si>
  <si>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</si>
  <si>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</si>
  <si>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</si>
  <si>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</si>
  <si>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</si>
  <si>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</si>
  <si>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</si>
  <si>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</si>
  <si>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</si>
  <si>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</si>
  <si>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</si>
  <si>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</si>
  <si>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</si>
  <si>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</si>
  <si>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</si>
  <si>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</si>
  <si>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</si>
  <si>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</si>
  <si>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</si>
  <si>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</si>
  <si>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</si>
  <si>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</si>
  <si>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</si>
  <si>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</si>
  <si>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</si>
  <si>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</si>
  <si>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</si>
  <si>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</si>
  <si>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</si>
  <si>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</si>
  <si>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</si>
  <si>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</si>
  <si>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</si>
  <si>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</si>
  <si>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</si>
  <si>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長野県下諏訪町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</si>
  <si>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</si>
  <si>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</si>
  <si>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</si>
  <si>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</si>
  <si>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</si>
  <si>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</si>
  <si>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</si>
  <si>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</si>
  <si>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</si>
  <si>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</si>
  <si>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</si>
  <si>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</si>
  <si>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</si>
  <si>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</si>
  <si>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</si>
  <si>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</si>
  <si>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</si>
  <si>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</si>
  <si>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</si>
  <si>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</si>
  <si>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</si>
  <si>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</si>
  <si>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</si>
  <si>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</si>
  <si>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</si>
  <si>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</si>
  <si>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</si>
  <si>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</si>
  <si>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</si>
  <si>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</si>
  <si>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</si>
  <si>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</si>
  <si>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</si>
  <si>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</si>
  <si>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</si>
  <si>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特別養護老人ホーム事業特別会計</t>
    <phoneticPr fontId="5"/>
  </si>
  <si>
    <t>駐車場事業特別会計</t>
    <phoneticPr fontId="5"/>
  </si>
  <si>
    <t>交通災害共済事業特別会計</t>
    <phoneticPr fontId="5"/>
  </si>
  <si>
    <t>水道事業会計</t>
    <phoneticPr fontId="5"/>
  </si>
  <si>
    <t>法適用企業</t>
    <phoneticPr fontId="5"/>
  </si>
  <si>
    <t>下水道事業会計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</si>
  <si>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</si>
  <si>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</si>
  <si>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</si>
  <si>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</si>
  <si>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</si>
  <si>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</si>
  <si>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</si>
  <si>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</si>
  <si>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</si>
  <si>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</si>
  <si>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</si>
  <si>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</si>
  <si>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</si>
  <si>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</si>
  <si>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</si>
  <si>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</si>
  <si>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</si>
  <si>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</si>
  <si>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</si>
  <si>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</si>
  <si>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</si>
  <si>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</si>
  <si>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</si>
  <si>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</si>
  <si>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</si>
  <si>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</si>
  <si>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</si>
  <si>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</si>
  <si>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</si>
  <si>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</si>
  <si>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</si>
  <si>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</si>
  <si>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</si>
  <si>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</si>
  <si>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</si>
  <si>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</si>
  <si>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</si>
  <si>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</si>
  <si>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</si>
  <si>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</si>
  <si>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</si>
  <si>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</si>
  <si>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</si>
  <si>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</si>
  <si>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</si>
  <si>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</si>
  <si>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</si>
  <si>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</si>
  <si>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</si>
  <si>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</si>
  <si>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</si>
  <si>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</si>
  <si>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</si>
  <si>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</si>
  <si>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</si>
  <si>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</si>
  <si>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</si>
  <si>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</si>
  <si>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</si>
  <si>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</si>
  <si>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</si>
  <si>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</si>
  <si>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</si>
  <si>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</si>
  <si>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</si>
  <si>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</si>
  <si>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</si>
  <si>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</si>
  <si>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</si>
  <si>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</si>
  <si>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</si>
  <si>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</si>
  <si>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</si>
  <si>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</si>
  <si>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</si>
  <si>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</si>
  <si>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</si>
  <si>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</si>
  <si>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</si>
  <si>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</si>
  <si>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</si>
  <si>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</si>
  <si>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</si>
  <si>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</si>
  <si>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</si>
  <si>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</si>
  <si>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</si>
  <si>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</si>
  <si>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</si>
  <si>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</si>
  <si>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</si>
  <si>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</si>
  <si>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</si>
  <si>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</si>
  <si>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</si>
  <si>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</si>
  <si>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</si>
  <si>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</si>
  <si>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</si>
  <si>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</si>
  <si>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</si>
  <si>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</si>
  <si>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</si>
  <si>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</si>
  <si>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</si>
  <si>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</si>
  <si>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</si>
  <si>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</si>
  <si>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</si>
  <si>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</si>
  <si>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</si>
  <si>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</si>
  <si>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</si>
  <si>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</si>
  <si>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</si>
  <si>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</si>
  <si>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</si>
  <si>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</si>
  <si>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</si>
  <si>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</si>
  <si>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</si>
  <si>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</si>
  <si>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</si>
  <si>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</si>
  <si>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</si>
  <si>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</si>
  <si>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</si>
  <si>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</si>
  <si>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</si>
  <si>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</si>
  <si>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</si>
  <si>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</si>
  <si>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</si>
  <si>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</si>
  <si>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</si>
  <si>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</si>
  <si>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</si>
  <si>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</si>
  <si>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</si>
  <si>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</si>
  <si>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</si>
  <si>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</si>
  <si>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0.70</t>
  </si>
  <si>
    <t>下水道事業会計</t>
  </si>
  <si>
    <t>水道事業会計</t>
  </si>
  <si>
    <t>一般会計</t>
  </si>
  <si>
    <t>交通災害共済事業特別会計</t>
  </si>
  <si>
    <t>温泉事業特別会計</t>
  </si>
  <si>
    <t>駐車場事業特別会計</t>
  </si>
  <si>
    <t>後期高齢者医療特別会計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</si>
  <si>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</si>
  <si>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</si>
  <si>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</si>
  <si>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</si>
  <si>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</si>
  <si>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</si>
  <si>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</si>
  <si>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</si>
  <si>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</si>
  <si>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</si>
  <si>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下諏訪町土地開発公社</t>
    <rPh sb="0" eb="3">
      <t>シモスワ</t>
    </rPh>
    <rPh sb="3" eb="4">
      <t>マチ</t>
    </rPh>
    <rPh sb="4" eb="6">
      <t>トチ</t>
    </rPh>
    <rPh sb="6" eb="10">
      <t>カイハツコウシャ</t>
    </rPh>
    <phoneticPr fontId="2"/>
  </si>
  <si>
    <t>社団法人　下諏訪町地域開発公社</t>
    <rPh sb="0" eb="4">
      <t>シャダンホウジン</t>
    </rPh>
    <rPh sb="5" eb="9">
      <t>シモスワマチ</t>
    </rPh>
    <rPh sb="9" eb="15">
      <t>チイキカイハツコウシャ</t>
    </rPh>
    <phoneticPr fontId="2"/>
  </si>
  <si>
    <t>諏訪広域公立大学事務組合</t>
    <rPh sb="0" eb="2">
      <t>スワ</t>
    </rPh>
    <rPh sb="2" eb="4">
      <t>コウイキ</t>
    </rPh>
    <rPh sb="4" eb="6">
      <t>コウリツ</t>
    </rPh>
    <rPh sb="6" eb="8">
      <t>ダイガク</t>
    </rPh>
    <rPh sb="8" eb="10">
      <t>ジム</t>
    </rPh>
    <rPh sb="10" eb="12">
      <t>クミアイ</t>
    </rPh>
    <phoneticPr fontId="2"/>
  </si>
  <si>
    <t>諏訪広域連合</t>
    <rPh sb="0" eb="2">
      <t>スワ</t>
    </rPh>
    <rPh sb="2" eb="4">
      <t>コウイキ</t>
    </rPh>
    <rPh sb="4" eb="6">
      <t>レンゴウ</t>
    </rPh>
    <phoneticPr fontId="5"/>
  </si>
  <si>
    <t>　（一般会計）</t>
  </si>
  <si>
    <t>　（救護施設八ヶ岳寮特別会計）</t>
  </si>
  <si>
    <t>　（介護保険特別会計）</t>
  </si>
  <si>
    <t>　（諏訪広域消防特別会計）</t>
  </si>
  <si>
    <t>　（ふるさと市町村県基金事業特別会計）</t>
  </si>
  <si>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2"/>
  </si>
  <si>
    <t>長野県後期高齢者医療広域連合</t>
    <rPh sb="0" eb="3">
      <t>ナガノケン</t>
    </rPh>
    <rPh sb="3" eb="5">
      <t>コウキ</t>
    </rPh>
    <rPh sb="5" eb="8">
      <t>コウレイシャ</t>
    </rPh>
    <rPh sb="8" eb="10">
      <t>イリョウ</t>
    </rPh>
    <rPh sb="10" eb="12">
      <t>コウイキ</t>
    </rPh>
    <rPh sb="12" eb="14">
      <t>レンゴウ</t>
    </rPh>
    <phoneticPr fontId="5"/>
  </si>
  <si>
    <t>（一般会計）</t>
    <rPh sb="1" eb="3">
      <t>イッパン</t>
    </rPh>
    <rPh sb="3" eb="5">
      <t>カイケイ</t>
    </rPh>
    <phoneticPr fontId="5"/>
  </si>
  <si>
    <t>（後期高齢者医療特別会計）</t>
    <rPh sb="1" eb="3">
      <t>コウキ</t>
    </rPh>
    <rPh sb="3" eb="6">
      <t>コウレイシャ</t>
    </rPh>
    <rPh sb="6" eb="8">
      <t>イリョウ</t>
    </rPh>
    <rPh sb="8" eb="10">
      <t>トクベツ</t>
    </rPh>
    <rPh sb="10" eb="12">
      <t>カイケイ</t>
    </rPh>
    <phoneticPr fontId="5"/>
  </si>
  <si>
    <t>長野県市町村総合事務組合</t>
    <rPh sb="0" eb="3">
      <t>ナガノケン</t>
    </rPh>
    <rPh sb="3" eb="6">
      <t>シチョウソン</t>
    </rPh>
    <rPh sb="6" eb="8">
      <t>ソウゴウ</t>
    </rPh>
    <rPh sb="8" eb="10">
      <t>ジム</t>
    </rPh>
    <rPh sb="10" eb="12">
      <t>クミアイ</t>
    </rPh>
    <phoneticPr fontId="2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</si>
  <si>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5"/>
  </si>
  <si>
    <t>湖北行政事務組合</t>
    <rPh sb="0" eb="2">
      <t>コホク</t>
    </rPh>
    <rPh sb="2" eb="4">
      <t>ギョウセイ</t>
    </rPh>
    <rPh sb="4" eb="6">
      <t>ジム</t>
    </rPh>
    <rPh sb="6" eb="8">
      <t>クミアイ</t>
    </rPh>
    <phoneticPr fontId="5"/>
  </si>
  <si>
    <t>（湖北火葬場事業特別会計）</t>
    <rPh sb="1" eb="3">
      <t>コホク</t>
    </rPh>
    <rPh sb="3" eb="6">
      <t>カソウジョウ</t>
    </rPh>
    <rPh sb="6" eb="8">
      <t>ジギョウ</t>
    </rPh>
    <rPh sb="8" eb="10">
      <t>トクベツ</t>
    </rPh>
    <rPh sb="10" eb="12">
      <t>カイケイ</t>
    </rPh>
    <phoneticPr fontId="5"/>
  </si>
  <si>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22"/>
  </si>
  <si>
    <t>湖周行政事務組合</t>
    <rPh sb="0" eb="2">
      <t>コシュウ</t>
    </rPh>
    <rPh sb="2" eb="4">
      <t>ギョウセイ</t>
    </rPh>
    <rPh sb="4" eb="6">
      <t>ジム</t>
    </rPh>
    <rPh sb="6" eb="8">
      <t>クミアイ</t>
    </rPh>
    <phoneticPr fontId="5"/>
  </si>
  <si>
    <t>公共施設整備基金</t>
    <rPh sb="0" eb="2">
      <t>コウキョウ</t>
    </rPh>
    <rPh sb="2" eb="4">
      <t>シセツ</t>
    </rPh>
    <rPh sb="4" eb="6">
      <t>セイビ</t>
    </rPh>
    <rPh sb="6" eb="8">
      <t>キキン</t>
    </rPh>
    <phoneticPr fontId="2"/>
  </si>
  <si>
    <t>地域開発整備基金</t>
    <rPh sb="0" eb="2">
      <t>チイキ</t>
    </rPh>
    <rPh sb="2" eb="4">
      <t>カイハツ</t>
    </rPh>
    <rPh sb="4" eb="6">
      <t>セイビ</t>
    </rPh>
    <rPh sb="6" eb="8">
      <t>キキン</t>
    </rPh>
    <phoneticPr fontId="2"/>
  </si>
  <si>
    <t>社会福祉基金</t>
    <rPh sb="0" eb="2">
      <t>シャカイ</t>
    </rPh>
    <rPh sb="2" eb="4">
      <t>フクシ</t>
    </rPh>
    <rPh sb="4" eb="6">
      <t>キキン</t>
    </rPh>
    <phoneticPr fontId="2"/>
  </si>
  <si>
    <t>指定施設利用奨励基金</t>
    <rPh sb="0" eb="2">
      <t>シテイ</t>
    </rPh>
    <rPh sb="2" eb="4">
      <t>シセツ</t>
    </rPh>
    <rPh sb="4" eb="6">
      <t>リヨウ</t>
    </rPh>
    <rPh sb="6" eb="8">
      <t>ショウレイ</t>
    </rPh>
    <rPh sb="8" eb="10">
      <t>キキン</t>
    </rPh>
    <phoneticPr fontId="2"/>
  </si>
  <si>
    <t>ふるさとまちづくり基金</t>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</si>
  <si>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</si>
  <si>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</si>
  <si>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将来負担比率については、地方債発行額の抑制や、計画的な基金の積立てにより将来負担比率は比率は減少している。
　当町の施設は、老朽化が進んでいる施設が多いことから、今後多額の改修費用等が必要になってくるが、将来負担比率の急激な増加とならないよう、公用施設等総合管理計画に基づき計画性を持った施設の修繕・改修を行っていく。</t>
    <rPh sb="56" eb="58">
      <t>トウチョウ</t>
    </rPh>
    <rPh sb="59" eb="61">
      <t>シセツ</t>
    </rPh>
    <rPh sb="72" eb="74">
      <t>シセツ</t>
    </rPh>
    <rPh sb="75" eb="76">
      <t>オオ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</si>
  <si>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</si>
  <si>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</si>
  <si>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</si>
  <si>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</si>
  <si>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</si>
  <si>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</si>
  <si>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将来負担比率は35.9%と類似団体平均を上回っているが、実質公債費比率は6.3%と良好な結果を表している。
　ここ数年は、近年実施してきた大型投資的事業の借入金の償還が始まってきており、徐々に実質公債費比率が上昇してきているが、一方で地方債発行額の抑制や、計画的な基金の積立てにより将来負担比率は改善している。引き続き財政を圧迫することがないよう計画的な公債費管理に努めていく。</t>
    <rPh sb="118" eb="121">
      <t>チホウサイ</t>
    </rPh>
    <rPh sb="121" eb="124">
      <t>ハッコウガク</t>
    </rPh>
    <rPh sb="125" eb="127">
      <t>ヨクセイ</t>
    </rPh>
    <rPh sb="129" eb="132">
      <t>ケイカクテキ</t>
    </rPh>
    <rPh sb="133" eb="135">
      <t>キキン</t>
    </rPh>
    <rPh sb="136" eb="138">
      <t>ツミタテ</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</si>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</sst>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524297F-B7FC-4323-8FA9-4016D4CEA3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96248</c:v>
                </c:pt>
                <c:pt idx="3">
                  <c:v>76413</c:v>
                </c:pt>
                <c:pt idx="4">
                  <c:v>66481</c:v>
                </c:pt>
              </c:numCache>
            </c:numRef>
          </c:val>
          <c:smooth val="0"/>
          <c:extLst>
            <c:ext xmlns:c16="http://schemas.microsoft.com/office/drawing/2014/chart" uri="{C3380CC4-5D6E-409C-BE32-E72D297353CC}">
              <c16:uniqueId val="{00000000-ED40-4C1D-8FB0-4AC5E8D165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53259</c:v>
                </c:pt>
                <c:pt idx="1">
                  <c:v>76987</c:v>
                </c:pt>
                <c:pt idx="2">
                  <c:v>58164</c:v>
                </c:pt>
                <c:pt idx="3">
                  <c:v>39471</c:v>
                </c:pt>
                <c:pt idx="4">
                  <c:v>30854</c:v>
                </c:pt>
              </c:numCache>
            </c:numRef>
          </c:val>
          <c:smooth val="0"/>
          <c:extLst>
            <c:ext xmlns:c16="http://schemas.microsoft.com/office/drawing/2014/chart" uri="{C3380CC4-5D6E-409C-BE32-E72D297353CC}">
              <c16:uniqueId val="{00000001-ED40-4C1D-8FB0-4AC5E8D165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7.18</c:v>
                </c:pt>
                <c:pt idx="1">
                  <c:v>6.49</c:v>
                </c:pt>
                <c:pt idx="2">
                  <c:v>6.22</c:v>
                </c:pt>
                <c:pt idx="3">
                  <c:v>5.9</c:v>
                </c:pt>
                <c:pt idx="4">
                  <c:v>6.02</c:v>
                </c:pt>
              </c:numCache>
            </c:numRef>
          </c:val>
          <c:extLst>
            <c:ext xmlns:c16="http://schemas.microsoft.com/office/drawing/2014/chart" uri="{C3380CC4-5D6E-409C-BE32-E72D297353CC}">
              <c16:uniqueId val="{00000000-6CE9-4CA4-96B8-C47C205A32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21.47</c:v>
                </c:pt>
                <c:pt idx="1">
                  <c:v>21.78</c:v>
                </c:pt>
                <c:pt idx="2">
                  <c:v>20.96</c:v>
                </c:pt>
                <c:pt idx="3">
                  <c:v>19.850000000000001</c:v>
                </c:pt>
                <c:pt idx="4">
                  <c:v>20.440000000000001</c:v>
                </c:pt>
              </c:numCache>
            </c:numRef>
          </c:val>
          <c:extLst>
            <c:ext xmlns:c16="http://schemas.microsoft.com/office/drawing/2014/chart" uri="{C3380CC4-5D6E-409C-BE32-E72D297353CC}">
              <c16:uniqueId val="{00000001-6CE9-4CA4-96B8-C47C205A32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0.66</c:v>
                </c:pt>
                <c:pt idx="1">
                  <c:v>-0.7</c:v>
                </c:pt>
                <c:pt idx="2">
                  <c:v>0.13</c:v>
                </c:pt>
                <c:pt idx="3">
                  <c:v>0.15</c:v>
                </c:pt>
                <c:pt idx="4">
                  <c:v>0.24</c:v>
                </c:pt>
              </c:numCache>
            </c:numRef>
          </c:val>
          <c:smooth val="0"/>
          <c:extLst>
            <c:ext xmlns:c16="http://schemas.microsoft.com/office/drawing/2014/chart" uri="{C3380CC4-5D6E-409C-BE32-E72D297353CC}">
              <c16:uniqueId val="{00000002-6CE9-4CA4-96B8-C47C205A32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FD0-478B-A69F-6E61920895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D0-478B-A69F-6E6192089503}"/>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0.31</c:v>
                </c:pt>
                <c:pt idx="4">
                  <c:v>#N/A</c:v>
                </c:pt>
                <c:pt idx="5">
                  <c:v>0.51</c:v>
                </c:pt>
                <c:pt idx="6">
                  <c:v>#N/A</c:v>
                </c:pt>
                <c:pt idx="7">
                  <c:v>0.37</c:v>
                </c:pt>
                <c:pt idx="8">
                  <c:v>#N/A</c:v>
                </c:pt>
                <c:pt idx="9">
                  <c:v>0</c:v>
                </c:pt>
              </c:numCache>
            </c:numRef>
          </c:val>
          <c:extLst>
            <c:ext xmlns:c16="http://schemas.microsoft.com/office/drawing/2014/chart" uri="{C3380CC4-5D6E-409C-BE32-E72D297353CC}">
              <c16:uniqueId val="{00000002-9FD0-478B-A69F-6E619208950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FD0-478B-A69F-6E6192089503}"/>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9FD0-478B-A69F-6E6192089503}"/>
            </c:ext>
          </c:extLst>
        </c:ser>
        <c:ser>
          <c:idx val="5"/>
          <c:order val="5"/>
          <c:tx>
            <c:strRef>
              <c:f>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1.38</c:v>
                </c:pt>
                <c:pt idx="2">
                  <c:v>#N/A</c:v>
                </c:pt>
                <c:pt idx="3">
                  <c:v>0.84</c:v>
                </c:pt>
                <c:pt idx="4">
                  <c:v>#N/A</c:v>
                </c:pt>
                <c:pt idx="5">
                  <c:v>0.19</c:v>
                </c:pt>
                <c:pt idx="6">
                  <c:v>#N/A</c:v>
                </c:pt>
                <c:pt idx="7">
                  <c:v>0.25</c:v>
                </c:pt>
                <c:pt idx="8">
                  <c:v>#N/A</c:v>
                </c:pt>
                <c:pt idx="9">
                  <c:v>0.12</c:v>
                </c:pt>
              </c:numCache>
            </c:numRef>
          </c:val>
          <c:extLst>
            <c:ext xmlns:c16="http://schemas.microsoft.com/office/drawing/2014/chart" uri="{C3380CC4-5D6E-409C-BE32-E72D297353CC}">
              <c16:uniqueId val="{00000005-9FD0-478B-A69F-6E6192089503}"/>
            </c:ext>
          </c:extLst>
        </c:ser>
        <c:ser>
          <c:idx val="6"/>
          <c:order val="6"/>
          <c:tx>
            <c:strRef>
              <c:f>データシート!$A$33</c:f>
              <c:strCache>
                <c:ptCount val="1"/>
                <c:pt idx="0">
                  <c:v>交通災害共済事業特別会計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0.16</c:v>
                </c:pt>
                <c:pt idx="2">
                  <c:v>#N/A</c:v>
                </c:pt>
                <c:pt idx="3">
                  <c:v>0.2</c:v>
                </c:pt>
                <c:pt idx="4">
                  <c:v>#N/A</c:v>
                </c:pt>
                <c:pt idx="5">
                  <c:v>0.22</c:v>
                </c:pt>
                <c:pt idx="6">
                  <c:v>#N/A</c:v>
                </c:pt>
                <c:pt idx="7">
                  <c:v>0.13</c:v>
                </c:pt>
                <c:pt idx="8">
                  <c:v>#N/A</c:v>
                </c:pt>
                <c:pt idx="9">
                  <c:v>0.17</c:v>
                </c:pt>
              </c:numCache>
            </c:numRef>
          </c:val>
          <c:extLst>
            <c:ext xmlns:c16="http://schemas.microsoft.com/office/drawing/2014/chart" uri="{C3380CC4-5D6E-409C-BE32-E72D297353CC}">
              <c16:uniqueId val="{00000006-9FD0-478B-A69F-6E61920895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7.18</c:v>
                </c:pt>
                <c:pt idx="2">
                  <c:v>#N/A</c:v>
                </c:pt>
                <c:pt idx="3">
                  <c:v>6.49</c:v>
                </c:pt>
                <c:pt idx="4">
                  <c:v>#N/A</c:v>
                </c:pt>
                <c:pt idx="5">
                  <c:v>6.21</c:v>
                </c:pt>
                <c:pt idx="6">
                  <c:v>#N/A</c:v>
                </c:pt>
                <c:pt idx="7">
                  <c:v>5.89</c:v>
                </c:pt>
                <c:pt idx="8">
                  <c:v>#N/A</c:v>
                </c:pt>
                <c:pt idx="9">
                  <c:v>6.02</c:v>
                </c:pt>
              </c:numCache>
            </c:numRef>
          </c:val>
          <c:extLst>
            <c:ext xmlns:c16="http://schemas.microsoft.com/office/drawing/2014/chart" uri="{C3380CC4-5D6E-409C-BE32-E72D297353CC}">
              <c16:uniqueId val="{00000007-9FD0-478B-A69F-6E619208950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7.47</c:v>
                </c:pt>
                <c:pt idx="2">
                  <c:v>#N/A</c:v>
                </c:pt>
                <c:pt idx="3">
                  <c:v>7.68</c:v>
                </c:pt>
                <c:pt idx="4">
                  <c:v>#N/A</c:v>
                </c:pt>
                <c:pt idx="5">
                  <c:v>8.19</c:v>
                </c:pt>
                <c:pt idx="6">
                  <c:v>#N/A</c:v>
                </c:pt>
                <c:pt idx="7">
                  <c:v>7.75</c:v>
                </c:pt>
                <c:pt idx="8">
                  <c:v>#N/A</c:v>
                </c:pt>
                <c:pt idx="9">
                  <c:v>7.9</c:v>
                </c:pt>
              </c:numCache>
            </c:numRef>
          </c:val>
          <c:extLst>
            <c:ext xmlns:c16="http://schemas.microsoft.com/office/drawing/2014/chart" uri="{C3380CC4-5D6E-409C-BE32-E72D297353CC}">
              <c16:uniqueId val="{00000008-9FD0-478B-A69F-6E619208950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4.49</c:v>
                </c:pt>
                <c:pt idx="2">
                  <c:v>#N/A</c:v>
                </c:pt>
                <c:pt idx="3">
                  <c:v>6.54</c:v>
                </c:pt>
                <c:pt idx="4">
                  <c:v>#N/A</c:v>
                </c:pt>
                <c:pt idx="5">
                  <c:v>8.0399999999999991</c:v>
                </c:pt>
                <c:pt idx="6">
                  <c:v>#N/A</c:v>
                </c:pt>
                <c:pt idx="7">
                  <c:v>9.02</c:v>
                </c:pt>
                <c:pt idx="8">
                  <c:v>#N/A</c:v>
                </c:pt>
                <c:pt idx="9">
                  <c:v>10.38</c:v>
                </c:pt>
              </c:numCache>
            </c:numRef>
          </c:val>
          <c:extLst>
            <c:ext xmlns:c16="http://schemas.microsoft.com/office/drawing/2014/chart" uri="{C3380CC4-5D6E-409C-BE32-E72D297353CC}">
              <c16:uniqueId val="{00000009-9FD0-478B-A69F-6E61920895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752</c:v>
                </c:pt>
                <c:pt idx="5">
                  <c:v>728</c:v>
                </c:pt>
                <c:pt idx="8">
                  <c:v>727</c:v>
                </c:pt>
                <c:pt idx="11">
                  <c:v>731</c:v>
                </c:pt>
                <c:pt idx="14">
                  <c:v>751</c:v>
                </c:pt>
              </c:numCache>
            </c:numRef>
          </c:val>
          <c:extLst>
            <c:ext xmlns:c16="http://schemas.microsoft.com/office/drawing/2014/chart" uri="{C3380CC4-5D6E-409C-BE32-E72D297353CC}">
              <c16:uniqueId val="{00000000-6AC8-43C3-866E-BA1F2E0548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C8-43C3-866E-BA1F2E0548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C8-43C3-866E-BA1F2E0548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53</c:v>
                </c:pt>
                <c:pt idx="3">
                  <c:v>97</c:v>
                </c:pt>
                <c:pt idx="6">
                  <c:v>122</c:v>
                </c:pt>
                <c:pt idx="9">
                  <c:v>122</c:v>
                </c:pt>
                <c:pt idx="12">
                  <c:v>118</c:v>
                </c:pt>
              </c:numCache>
            </c:numRef>
          </c:val>
          <c:extLst>
            <c:ext xmlns:c16="http://schemas.microsoft.com/office/drawing/2014/chart" uri="{C3380CC4-5D6E-409C-BE32-E72D297353CC}">
              <c16:uniqueId val="{00000003-6AC8-43C3-866E-BA1F2E0548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c:v>
                </c:pt>
                <c:pt idx="3">
                  <c:v>72</c:v>
                </c:pt>
                <c:pt idx="6">
                  <c:v>61</c:v>
                </c:pt>
                <c:pt idx="9">
                  <c:v>56</c:v>
                </c:pt>
                <c:pt idx="12">
                  <c:v>50</c:v>
                </c:pt>
              </c:numCache>
            </c:numRef>
          </c:val>
          <c:extLst>
            <c:ext xmlns:c16="http://schemas.microsoft.com/office/drawing/2014/chart" uri="{C3380CC4-5D6E-409C-BE32-E72D297353CC}">
              <c16:uniqueId val="{00000004-6AC8-43C3-866E-BA1F2E0548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C8-43C3-866E-BA1F2E0548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C8-43C3-866E-BA1F2E0548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819</c:v>
                </c:pt>
                <c:pt idx="3">
                  <c:v>834</c:v>
                </c:pt>
                <c:pt idx="6">
                  <c:v>824</c:v>
                </c:pt>
                <c:pt idx="9">
                  <c:v>822</c:v>
                </c:pt>
                <c:pt idx="12">
                  <c:v>907</c:v>
                </c:pt>
              </c:numCache>
            </c:numRef>
          </c:val>
          <c:extLst>
            <c:ext xmlns:c16="http://schemas.microsoft.com/office/drawing/2014/chart" uri="{C3380CC4-5D6E-409C-BE32-E72D297353CC}">
              <c16:uniqueId val="{00000007-6AC8-43C3-866E-BA1F2E0548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201</c:v>
                </c:pt>
                <c:pt idx="2">
                  <c:v>#N/A</c:v>
                </c:pt>
                <c:pt idx="3">
                  <c:v>#N/A</c:v>
                </c:pt>
                <c:pt idx="4">
                  <c:v>275</c:v>
                </c:pt>
                <c:pt idx="5">
                  <c:v>#N/A</c:v>
                </c:pt>
                <c:pt idx="6">
                  <c:v>#N/A</c:v>
                </c:pt>
                <c:pt idx="7">
                  <c:v>280</c:v>
                </c:pt>
                <c:pt idx="8">
                  <c:v>#N/A</c:v>
                </c:pt>
                <c:pt idx="9">
                  <c:v>#N/A</c:v>
                </c:pt>
                <c:pt idx="10">
                  <c:v>269</c:v>
                </c:pt>
                <c:pt idx="11">
                  <c:v>#N/A</c:v>
                </c:pt>
                <c:pt idx="12">
                  <c:v>#N/A</c:v>
                </c:pt>
                <c:pt idx="13">
                  <c:v>324</c:v>
                </c:pt>
                <c:pt idx="14">
                  <c:v>#N/A</c:v>
                </c:pt>
              </c:numCache>
            </c:numRef>
          </c:val>
          <c:smooth val="0"/>
          <c:extLst>
            <c:ext xmlns:c16="http://schemas.microsoft.com/office/drawing/2014/chart" uri="{C3380CC4-5D6E-409C-BE32-E72D297353CC}">
              <c16:uniqueId val="{00000008-6AC8-43C3-866E-BA1F2E0548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7566</c:v>
                </c:pt>
                <c:pt idx="5">
                  <c:v>7637</c:v>
                </c:pt>
                <c:pt idx="8">
                  <c:v>7705</c:v>
                </c:pt>
                <c:pt idx="11">
                  <c:v>7652</c:v>
                </c:pt>
                <c:pt idx="14">
                  <c:v>7393</c:v>
                </c:pt>
              </c:numCache>
            </c:numRef>
          </c:val>
          <c:extLst>
            <c:ext xmlns:c16="http://schemas.microsoft.com/office/drawing/2014/chart" uri="{C3380CC4-5D6E-409C-BE32-E72D297353CC}">
              <c16:uniqueId val="{00000000-C1CB-40FB-9562-AA347247A4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1052</c:v>
                </c:pt>
                <c:pt idx="5">
                  <c:v>1115</c:v>
                </c:pt>
                <c:pt idx="8">
                  <c:v>1127</c:v>
                </c:pt>
                <c:pt idx="11">
                  <c:v>1123</c:v>
                </c:pt>
                <c:pt idx="14">
                  <c:v>1053</c:v>
                </c:pt>
              </c:numCache>
            </c:numRef>
          </c:val>
          <c:extLst>
            <c:ext xmlns:c16="http://schemas.microsoft.com/office/drawing/2014/chart" uri="{C3380CC4-5D6E-409C-BE32-E72D297353CC}">
              <c16:uniqueId val="{00000001-C1CB-40FB-9562-AA347247A4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2182</c:v>
                </c:pt>
                <c:pt idx="5">
                  <c:v>1848</c:v>
                </c:pt>
                <c:pt idx="8">
                  <c:v>1853</c:v>
                </c:pt>
                <c:pt idx="11">
                  <c:v>2418</c:v>
                </c:pt>
                <c:pt idx="14">
                  <c:v>2553</c:v>
                </c:pt>
              </c:numCache>
            </c:numRef>
          </c:val>
          <c:extLst>
            <c:ext xmlns:c16="http://schemas.microsoft.com/office/drawing/2014/chart" uri="{C3380CC4-5D6E-409C-BE32-E72D297353CC}">
              <c16:uniqueId val="{00000002-C1CB-40FB-9562-AA347247A4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CB-40FB-9562-AA347247A4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CB-40FB-9562-AA347247A4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1092</c:v>
                </c:pt>
                <c:pt idx="3">
                  <c:v>852</c:v>
                </c:pt>
                <c:pt idx="6">
                  <c:v>628</c:v>
                </c:pt>
                <c:pt idx="9">
                  <c:v>491</c:v>
                </c:pt>
                <c:pt idx="12">
                  <c:v>428</c:v>
                </c:pt>
              </c:numCache>
            </c:numRef>
          </c:val>
          <c:extLst>
            <c:ext xmlns:c16="http://schemas.microsoft.com/office/drawing/2014/chart" uri="{C3380CC4-5D6E-409C-BE32-E72D297353CC}">
              <c16:uniqueId val="{00000005-C1CB-40FB-9562-AA347247A4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1494</c:v>
                </c:pt>
                <c:pt idx="3">
                  <c:v>1477</c:v>
                </c:pt>
                <c:pt idx="6">
                  <c:v>1487</c:v>
                </c:pt>
                <c:pt idx="9">
                  <c:v>1475</c:v>
                </c:pt>
                <c:pt idx="12">
                  <c:v>1450</c:v>
                </c:pt>
              </c:numCache>
            </c:numRef>
          </c:val>
          <c:extLst>
            <c:ext xmlns:c16="http://schemas.microsoft.com/office/drawing/2014/chart" uri="{C3380CC4-5D6E-409C-BE32-E72D297353CC}">
              <c16:uniqueId val="{00000006-C1CB-40FB-9562-AA347247A4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1110</c:v>
                </c:pt>
                <c:pt idx="3">
                  <c:v>1020</c:v>
                </c:pt>
                <c:pt idx="6">
                  <c:v>903</c:v>
                </c:pt>
                <c:pt idx="9">
                  <c:v>791</c:v>
                </c:pt>
                <c:pt idx="12">
                  <c:v>678</c:v>
                </c:pt>
              </c:numCache>
            </c:numRef>
          </c:val>
          <c:extLst>
            <c:ext xmlns:c16="http://schemas.microsoft.com/office/drawing/2014/chart" uri="{C3380CC4-5D6E-409C-BE32-E72D297353CC}">
              <c16:uniqueId val="{00000007-C1CB-40FB-9562-AA347247A4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575</c:v>
                </c:pt>
                <c:pt idx="3">
                  <c:v>605</c:v>
                </c:pt>
                <c:pt idx="6">
                  <c:v>659</c:v>
                </c:pt>
                <c:pt idx="9">
                  <c:v>648</c:v>
                </c:pt>
                <c:pt idx="12">
                  <c:v>574</c:v>
                </c:pt>
              </c:numCache>
            </c:numRef>
          </c:val>
          <c:extLst>
            <c:ext xmlns:c16="http://schemas.microsoft.com/office/drawing/2014/chart" uri="{C3380CC4-5D6E-409C-BE32-E72D297353CC}">
              <c16:uniqueId val="{00000008-C1CB-40FB-9562-AA347247A4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CB-40FB-9562-AA347247A4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9609</c:v>
                </c:pt>
                <c:pt idx="3">
                  <c:v>9857</c:v>
                </c:pt>
                <c:pt idx="6">
                  <c:v>9966</c:v>
                </c:pt>
                <c:pt idx="9">
                  <c:v>9990</c:v>
                </c:pt>
                <c:pt idx="12">
                  <c:v>9524</c:v>
                </c:pt>
              </c:numCache>
            </c:numRef>
          </c:val>
          <c:extLst>
            <c:ext xmlns:c16="http://schemas.microsoft.com/office/drawing/2014/chart" uri="{C3380CC4-5D6E-409C-BE32-E72D297353CC}">
              <c16:uniqueId val="{0000000A-C1CB-40FB-9562-AA347247A4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3079</c:v>
                </c:pt>
                <c:pt idx="2">
                  <c:v>#N/A</c:v>
                </c:pt>
                <c:pt idx="3">
                  <c:v>#N/A</c:v>
                </c:pt>
                <c:pt idx="4">
                  <c:v>3212</c:v>
                </c:pt>
                <c:pt idx="5">
                  <c:v>#N/A</c:v>
                </c:pt>
                <c:pt idx="6">
                  <c:v>#N/A</c:v>
                </c:pt>
                <c:pt idx="7">
                  <c:v>2957</c:v>
                </c:pt>
                <c:pt idx="8">
                  <c:v>#N/A</c:v>
                </c:pt>
                <c:pt idx="9">
                  <c:v>#N/A</c:v>
                </c:pt>
                <c:pt idx="10">
                  <c:v>2202</c:v>
                </c:pt>
                <c:pt idx="11">
                  <c:v>#N/A</c:v>
                </c:pt>
                <c:pt idx="12">
                  <c:v>#N/A</c:v>
                </c:pt>
                <c:pt idx="13">
                  <c:v>1656</c:v>
                </c:pt>
                <c:pt idx="14">
                  <c:v>#N/A</c:v>
                </c:pt>
              </c:numCache>
            </c:numRef>
          </c:val>
          <c:smooth val="0"/>
          <c:extLst>
            <c:ext xmlns:c16="http://schemas.microsoft.com/office/drawing/2014/chart" uri="{C3380CC4-5D6E-409C-BE32-E72D297353CC}">
              <c16:uniqueId val="{0000000B-C1CB-40FB-9562-AA347247A4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1049</c:v>
                </c:pt>
                <c:pt idx="1">
                  <c:v>1055</c:v>
                </c:pt>
                <c:pt idx="2">
                  <c:v>1067</c:v>
                </c:pt>
              </c:numCache>
            </c:numRef>
          </c:val>
          <c:extLst>
            <c:ext xmlns:c16="http://schemas.microsoft.com/office/drawing/2014/chart" uri="{C3380CC4-5D6E-409C-BE32-E72D297353CC}">
              <c16:uniqueId val="{00000000-4457-49B2-975B-18700A732D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104</c:v>
                </c:pt>
                <c:pt idx="2">
                  <c:v>104</c:v>
                </c:pt>
              </c:numCache>
            </c:numRef>
          </c:val>
          <c:extLst>
            <c:ext xmlns:c16="http://schemas.microsoft.com/office/drawing/2014/chart" uri="{C3380CC4-5D6E-409C-BE32-E72D297353CC}">
              <c16:uniqueId val="{00000001-4457-49B2-975B-18700A732D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627</c:v>
                </c:pt>
                <c:pt idx="1">
                  <c:v>1081</c:v>
                </c:pt>
                <c:pt idx="2">
                  <c:v>1203</c:v>
                </c:pt>
              </c:numCache>
            </c:numRef>
          </c:val>
          <c:extLst>
            <c:ext xmlns:c16="http://schemas.microsoft.com/office/drawing/2014/chart" uri="{C3380CC4-5D6E-409C-BE32-E72D297353CC}">
              <c16:uniqueId val="{00000002-4457-49B2-975B-18700A732D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{CA020B5D-D41C-4AB7-82E1-2492F11F80E8}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3D2-4A3D-99E9-2CA69DB93E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{86912CA6-B265-4D6B-879A-8EB1D65640BA}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D2-4A3D-99E9-2CA69DB93E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{A2A7131A-6426-42BD-A0F3-95EC4CB4D0DF}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D2-4A3D-99E9-2CA69DB93E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{0DF9DE1B-9BAF-46F0-AC92-5B1D496B39B7}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D2-4A3D-99E9-2CA69DB93E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{FD1ED80E-9564-41C8-9463-BCD4EF5AD513}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D2-4A3D-99E9-2CA69DB93E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{6030B2F6-4EF2-46F8-844D-EDC3AFE27528}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3D2-4A3D-99E9-2CA69DB93E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{5F763C33-FB44-418D-83ED-D4F77DF00295}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3D2-4A3D-99E9-2CA69DB93E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{26A21296-1F65-4CC9-AD5D-9560050A3EC6}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3D2-4A3D-99E9-2CA69DB93E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{F06BC86A-6D2D-4395-8353-24D0A01EC3F8}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3D2-4A3D-99E9-2CA69DB93E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62.2</c:v>
                </c:pt>
                <c:pt idx="16">
                  <c:v>63.3</c:v>
                </c:pt>
                <c:pt idx="24">
                  <c:v>64.8</c:v>
                </c:pt>
                <c:pt idx="32">
                  <c:v>66.3</c:v>
                </c:pt>
              </c:numCache>
            </c:numRef>
          </c:xVal>
          <c:yVal>
            <c:numRef>
              <c:f>公会計指標分析・財政指標組合せ分析表!$BP$51:$DC$51</c:f>
              <c:numCache>
                <c:formatCode>#,##0.0;"▲ "#,##0.0</c:formatCode>
                <c:ptCount val="40"/>
                <c:pt idx="0">
                  <c:v>72.7</c:v>
                </c:pt>
                <c:pt idx="8">
                  <c:v>76.400000000000006</c:v>
                </c:pt>
                <c:pt idx="16">
                  <c:v>66.900000000000006</c:v>
                </c:pt>
                <c:pt idx="24">
                  <c:v>46.6</c:v>
                </c:pt>
                <c:pt idx="32">
                  <c:v>35.9</c:v>
                </c:pt>
              </c:numCache>
            </c:numRef>
          </c:yVal>
          <c:smooth val="0"/>
          <c:extLst>
            <c:ext xmlns:c16="http://schemas.microsoft.com/office/drawing/2014/chart" uri="{C3380CC4-5D6E-409C-BE32-E72D297353CC}">
              <c16:uniqueId val="{00000009-C3D2-4A3D-99E9-2CA69DB93E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{0A019B70-B827-4FFD-BD47-7CF182BEBE67}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3D2-4A3D-99E9-2CA69DB93E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{E58C382C-B2DD-4FBD-9B19-008D86C647EF}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D2-4A3D-99E9-2CA69DB93E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{2BFE7950-0460-4CCA-A389-80ADD40EE299}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D2-4A3D-99E9-2CA69DB93E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{C72F396B-22F3-43B2-B468-4213D527770F}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D2-4A3D-99E9-2CA69DB93E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{B6DB0D14-1626-4321-B551-1D3315BA2D75}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D2-4A3D-99E9-2CA69DB93E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{89AC0E8F-EE28-4E2E-833A-39414D025F77}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3D2-4A3D-99E9-2CA69DB93E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{16C41B84-C9C9-4FBB-9758-D04462FF56CC}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3D2-4A3D-99E9-2CA69DB93E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{80199B2D-7396-426B-9045-50ACE800C7F0}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3D2-4A3D-99E9-2CA69DB93E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{D10DBE5B-7E1F-4B71-8ABB-066D7E15BE9E}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3D2-4A3D-99E9-2CA69DB93E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61.2</c:v>
                </c:pt>
                <c:pt idx="24">
                  <c:v>63.1</c:v>
                </c:pt>
                <c:pt idx="32">
                  <c:v>63.5</c:v>
                </c:pt>
              </c:numCache>
            </c:numRef>
          </c:xVal>
          <c:yVal>
            <c:numRef>
              <c:f>公会計指標分析・財政指標組合せ分析表!$BP$55:$DC$55</c:f>
              <c:numCache>
                <c:formatCode>#,##0.0;"▲ "#,##0.0</c:formatCode>
                <c:ptCount val="40"/>
                <c:pt idx="0">
                  <c:v>18.2</c:v>
                </c:pt>
                <c:pt idx="8">
                  <c:v>20.3</c:v>
                </c:pt>
                <c:pt idx="16">
                  <c:v>12.8</c:v>
                </c:pt>
                <c:pt idx="24">
                  <c:v>0</c:v>
                </c:pt>
                <c:pt idx="32">
                  <c:v>0</c:v>
                </c:pt>
              </c:numCache>
            </c:numRef>
          </c:yVal>
          <c:smooth val="0"/>
          <c:extLst>
            <c:ext xmlns:c16="http://schemas.microsoft.com/office/drawing/2014/chart" uri="{C3380CC4-5D6E-409C-BE32-E72D297353CC}">
              <c16:uniqueId val="{00000013-C3D2-4A3D-99E9-2CA69DB93EC5}"/>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{73495E0B-37FD-48D0-BD18-AC7A78337107}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3A9-49A6-A607-8C32D43FFC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{CB438B91-2D1F-4CE0-809C-FD3B35827B0F}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A9-49A6-A607-8C32D43FFC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{34B18885-D065-4A4F-9C8D-178523E6CB48}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A9-49A6-A607-8C32D43FFC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{8227F61E-C67F-497E-A10C-95A5645F9809}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A9-49A6-A607-8C32D43FFC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{D4F556D2-F502-4711-9F7D-F1C6E63BAE90}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A9-49A6-A607-8C32D43FFCF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{F175AEF2-5D25-4E0F-96D8-41D1949348A4}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3A9-49A6-A607-8C32D43FFC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{49A6514E-3032-412B-93AA-291366002B2A}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3A9-49A6-A607-8C32D43FFCF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{569EC205-650A-4180-A6BD-DC2DBC7FE228}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3A9-49A6-A607-8C32D43FFCF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{E127C26F-8C7D-45B1-9B89-66D35851D395}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3A9-49A6-A607-8C32D43FFC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4.8</c:v>
                </c:pt>
                <c:pt idx="16">
                  <c:v>5.8</c:v>
                </c:pt>
                <c:pt idx="24">
                  <c:v>6.1</c:v>
                </c:pt>
                <c:pt idx="32">
                  <c:v>6.3</c:v>
                </c:pt>
              </c:numCache>
            </c:numRef>
          </c:xVal>
          <c:yVal>
            <c:numRef>
              <c:f>公会計指標分析・財政指標組合せ分析表!$BP$73:$DC$73</c:f>
              <c:numCache>
                <c:formatCode>#,##0.0;"▲ "#,##0.0</c:formatCode>
                <c:ptCount val="40"/>
                <c:pt idx="0">
                  <c:v>72.7</c:v>
                </c:pt>
                <c:pt idx="8">
                  <c:v>76.400000000000006</c:v>
                </c:pt>
                <c:pt idx="16">
                  <c:v>66.900000000000006</c:v>
                </c:pt>
                <c:pt idx="24">
                  <c:v>46.6</c:v>
                </c:pt>
                <c:pt idx="32">
                  <c:v>35.9</c:v>
                </c:pt>
              </c:numCache>
            </c:numRef>
          </c:yVal>
          <c:smooth val="0"/>
          <c:extLst>
            <c:ext xmlns:c16="http://schemas.microsoft.com/office/drawing/2014/chart" uri="{C3380CC4-5D6E-409C-BE32-E72D297353CC}">
              <c16:uniqueId val="{00000009-A3A9-49A6-A607-8C32D43FFC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{1A620867-8705-432D-8603-F1A56297B1ED}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3A9-49A6-A607-8C32D43FFC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{F8DA2327-2AD1-4630-BA37-F4476CD457EE}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A9-49A6-A607-8C32D43FFC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{D319BF1D-C9C3-415B-AC31-A65A323B2E61}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A9-49A6-A607-8C32D43FFC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{588BB263-DA79-40AB-B651-B5758992704F}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A9-49A6-A607-8C32D43FFC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{0686A1B1-8F89-4068-9956-1847CAFE6BFA}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A9-49A6-A607-8C32D43FFCF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{484CBF79-34B9-4003-8EB8-2C10CCCCFA24}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3A9-49A6-A607-8C32D43FFC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{0F8E35CD-8FC2-49BA-9F75-6D5984600002}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3A9-49A6-A607-8C32D43FFCFD}"/>
                </c:ext>
              </c:extLst>
            </c:dLbl>
            <c:dLbl>
              <c:idx val="24"/>
              <c:layout>
                <c:manualLayout>
                  <c:x val="-4.4905057365901176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{48B4B51E-23AC-4772-AFCF-82D08559B0DB}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3A9-49A6-A607-8C32D43FFCFD}"/>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{30B74B9D-FBD7-4619-A84D-34F762D078D4}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3A9-49A6-A607-8C32D43FFC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7.3</c:v>
                </c:pt>
                <c:pt idx="24">
                  <c:v>7.2</c:v>
                </c:pt>
                <c:pt idx="32">
                  <c:v>7.2</c:v>
                </c:pt>
              </c:numCache>
            </c:numRef>
          </c:xVal>
          <c:yVal>
            <c:numRef>
              <c:f>公会計指標分析・財政指標組合せ分析表!$BP$77:$DC$77</c:f>
              <c:numCache>
                <c:formatCode>#,##0.0;"▲ "#,##0.0</c:formatCode>
                <c:ptCount val="40"/>
                <c:pt idx="0">
                  <c:v>18.2</c:v>
                </c:pt>
                <c:pt idx="8">
                  <c:v>20.3</c:v>
                </c:pt>
                <c:pt idx="16">
                  <c:v>12.8</c:v>
                </c:pt>
                <c:pt idx="24">
                  <c:v>0</c:v>
                </c:pt>
                <c:pt idx="32">
                  <c:v>0</c:v>
                </c:pt>
              </c:numCache>
            </c:numRef>
          </c:yVal>
          <c:smooth val="0"/>
          <c:extLst>
            <c:ext xmlns:c16="http://schemas.microsoft.com/office/drawing/2014/chart" uri="{C3380CC4-5D6E-409C-BE32-E72D297353CC}">
              <c16:uniqueId val="{00000013-A3A9-49A6-A607-8C32D43FFCFD}"/>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長野県下諏訪町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年度は、対前年度比</a:t>
          </a:r>
          <a:r>
            <a:rPr kumimoji="1" lang="en-US" altLang="ja-JP" sz="1100">
              <a:solidFill>
                <a:schemeClr val="dk1"/>
              </a:solidFill>
              <a:effectLst/>
              <a:latin typeface="+mn-lt"/>
              <a:ea typeface="+mn-ea"/>
              <a:cs typeface="+mn-cs"/>
            </a:rPr>
            <a:t>55,010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323,778</a:t>
          </a:r>
          <a:r>
            <a:rPr kumimoji="1" lang="ja-JP" altLang="ja-JP" sz="1100">
              <a:solidFill>
                <a:schemeClr val="dk1"/>
              </a:solidFill>
              <a:effectLst/>
              <a:latin typeface="+mn-lt"/>
              <a:ea typeface="+mn-ea"/>
              <a:cs typeface="+mn-cs"/>
            </a:rPr>
            <a:t>千円となった。下水道事業会計の起債の償還が進んでいることから公営企業への地方債充当繰出金が△</a:t>
          </a:r>
          <a:r>
            <a:rPr kumimoji="1" lang="en-US" altLang="ja-JP" sz="1100">
              <a:solidFill>
                <a:schemeClr val="dk1"/>
              </a:solidFill>
              <a:effectLst/>
              <a:latin typeface="+mn-lt"/>
              <a:ea typeface="+mn-ea"/>
              <a:cs typeface="+mn-cs"/>
            </a:rPr>
            <a:t>6,121</a:t>
          </a:r>
          <a:r>
            <a:rPr kumimoji="1" lang="ja-JP" altLang="ja-JP" sz="1100">
              <a:solidFill>
                <a:schemeClr val="dk1"/>
              </a:solidFill>
              <a:effectLst/>
              <a:latin typeface="+mn-lt"/>
              <a:ea typeface="+mn-ea"/>
              <a:cs typeface="+mn-cs"/>
            </a:rPr>
            <a:t>千円減の</a:t>
          </a:r>
          <a:r>
            <a:rPr kumimoji="1" lang="en-US" altLang="ja-JP" sz="1100">
              <a:solidFill>
                <a:schemeClr val="dk1"/>
              </a:solidFill>
              <a:effectLst/>
              <a:latin typeface="+mn-lt"/>
              <a:ea typeface="+mn-ea"/>
              <a:cs typeface="+mn-cs"/>
            </a:rPr>
            <a:t>49,836</a:t>
          </a:r>
          <a:r>
            <a:rPr kumimoji="1" lang="ja-JP" altLang="ja-JP" sz="1100">
              <a:solidFill>
                <a:schemeClr val="dk1"/>
              </a:solidFill>
              <a:effectLst/>
              <a:latin typeface="+mn-lt"/>
              <a:ea typeface="+mn-ea"/>
              <a:cs typeface="+mn-cs"/>
            </a:rPr>
            <a:t>千円となっ</a:t>
          </a:r>
          <a:r>
            <a:rPr kumimoji="1" lang="ja-JP" altLang="en-US" sz="1100">
              <a:solidFill>
                <a:schemeClr val="dk1"/>
              </a:solidFill>
              <a:effectLst/>
              <a:latin typeface="+mn-lt"/>
              <a:ea typeface="+mn-ea"/>
              <a:cs typeface="+mn-cs"/>
            </a:rPr>
            <a:t>た一方で、４年度に元金償還が開始となった防災行政無線更新事業（元金償還額</a:t>
          </a:r>
          <a:r>
            <a:rPr kumimoji="1" lang="en-US" altLang="ja-JP" sz="1100">
              <a:solidFill>
                <a:schemeClr val="dk1"/>
              </a:solidFill>
              <a:effectLst/>
              <a:latin typeface="+mn-lt"/>
              <a:ea typeface="+mn-ea"/>
              <a:cs typeface="+mn-cs"/>
            </a:rPr>
            <a:t>32,105</a:t>
          </a:r>
          <a:r>
            <a:rPr kumimoji="1" lang="ja-JP" altLang="en-US" sz="1100">
              <a:solidFill>
                <a:schemeClr val="dk1"/>
              </a:solidFill>
              <a:effectLst/>
              <a:latin typeface="+mn-lt"/>
              <a:ea typeface="+mn-ea"/>
              <a:cs typeface="+mn-cs"/>
            </a:rPr>
            <a:t>千円）、町内小中学校４校の冷房設備設置事業（元金償還額</a:t>
          </a:r>
          <a:r>
            <a:rPr kumimoji="1" lang="en-US" altLang="ja-JP" sz="1100">
              <a:solidFill>
                <a:schemeClr val="dk1"/>
              </a:solidFill>
              <a:effectLst/>
              <a:latin typeface="+mn-lt"/>
              <a:ea typeface="+mn-ea"/>
              <a:cs typeface="+mn-cs"/>
            </a:rPr>
            <a:t>16,011</a:t>
          </a:r>
          <a:r>
            <a:rPr kumimoji="1" lang="ja-JP" altLang="en-US" sz="1100">
              <a:solidFill>
                <a:schemeClr val="dk1"/>
              </a:solidFill>
              <a:effectLst/>
              <a:latin typeface="+mn-lt"/>
              <a:ea typeface="+mn-ea"/>
              <a:cs typeface="+mn-cs"/>
            </a:rPr>
            <a:t>千円）などの大型投資的事業の償還金額の増加が大きな要因となった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型投資的事業の起債の元金償還が始まっていくことから、公債費が増える見込みであるので引き続き注視の上、適切な財政運営に</a:t>
          </a:r>
          <a:r>
            <a:rPr kumimoji="1" lang="ja-JP" altLang="en-US" sz="1100">
              <a:solidFill>
                <a:schemeClr val="dk1"/>
              </a:solidFill>
              <a:effectLst/>
              <a:latin typeface="+mn-lt"/>
              <a:ea typeface="+mn-ea"/>
              <a:cs typeface="+mn-cs"/>
            </a:rPr>
            <a:t>心がけていく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長野県下諏訪町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将来負担比率の分子については、「組合等負担等見込額」では、一部事務組合の地方債の償還が順調に進んでいることから△</a:t>
          </a:r>
          <a:r>
            <a:rPr lang="en-US" altLang="ja-JP" sz="1100">
              <a:solidFill>
                <a:schemeClr val="dk1"/>
              </a:solidFill>
              <a:effectLst/>
              <a:latin typeface="+mn-lt"/>
              <a:ea typeface="+mn-ea"/>
              <a:cs typeface="+mn-cs"/>
            </a:rPr>
            <a:t>113,783</a:t>
          </a:r>
          <a:r>
            <a:rPr lang="ja-JP" altLang="ja-JP" sz="1100">
              <a:solidFill>
                <a:schemeClr val="dk1"/>
              </a:solidFill>
              <a:effectLst/>
              <a:latin typeface="+mn-lt"/>
              <a:ea typeface="+mn-ea"/>
              <a:cs typeface="+mn-cs"/>
            </a:rPr>
            <a:t>千円の減となったこと、「設立法人等の負債額等負担見込額」が一般会計から計画的に行っている損失補塡の実施により土地開発公社の負債額が△</a:t>
          </a:r>
          <a:r>
            <a:rPr lang="en-US" altLang="ja-JP" sz="1100">
              <a:solidFill>
                <a:schemeClr val="dk1"/>
              </a:solidFill>
              <a:effectLst/>
              <a:latin typeface="+mn-lt"/>
              <a:ea typeface="+mn-ea"/>
              <a:cs typeface="+mn-cs"/>
            </a:rPr>
            <a:t>62,326</a:t>
          </a:r>
          <a:r>
            <a:rPr lang="ja-JP" altLang="ja-JP" sz="1100">
              <a:solidFill>
                <a:schemeClr val="dk1"/>
              </a:solidFill>
              <a:effectLst/>
              <a:latin typeface="+mn-lt"/>
              <a:ea typeface="+mn-ea"/>
              <a:cs typeface="+mn-cs"/>
            </a:rPr>
            <a:t>千円減となったこと、また、令和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年度は、今後の施設等の老朽化や、公債費の増大に備えた基金への積立を行ったことから充当可能基金が</a:t>
          </a:r>
          <a:r>
            <a:rPr lang="en-US" altLang="ja-JP" sz="1100">
              <a:solidFill>
                <a:schemeClr val="dk1"/>
              </a:solidFill>
              <a:effectLst/>
              <a:latin typeface="+mn-lt"/>
              <a:ea typeface="+mn-ea"/>
              <a:cs typeface="+mn-cs"/>
            </a:rPr>
            <a:t>+135,098</a:t>
          </a:r>
          <a:r>
            <a:rPr lang="ja-JP" altLang="ja-JP" sz="1100">
              <a:solidFill>
                <a:schemeClr val="dk1"/>
              </a:solidFill>
              <a:effectLst/>
              <a:latin typeface="+mn-lt"/>
              <a:ea typeface="+mn-ea"/>
              <a:cs typeface="+mn-cs"/>
            </a:rPr>
            <a:t>千円増えた影響で分子全体では、対前年度△</a:t>
          </a:r>
          <a:r>
            <a:rPr lang="en-US" altLang="ja-JP" sz="1100">
              <a:solidFill>
                <a:schemeClr val="dk1"/>
              </a:solidFill>
              <a:effectLst/>
              <a:latin typeface="+mn-lt"/>
              <a:ea typeface="+mn-ea"/>
              <a:cs typeface="+mn-cs"/>
            </a:rPr>
            <a:t>545,707</a:t>
          </a:r>
          <a:r>
            <a:rPr lang="ja-JP" altLang="ja-JP" sz="1100">
              <a:solidFill>
                <a:schemeClr val="dk1"/>
              </a:solidFill>
              <a:effectLst/>
              <a:latin typeface="+mn-lt"/>
              <a:ea typeface="+mn-ea"/>
              <a:cs typeface="+mn-cs"/>
            </a:rPr>
            <a:t>千円減の</a:t>
          </a:r>
          <a:r>
            <a:rPr lang="en-US" altLang="ja-JP" sz="1100">
              <a:solidFill>
                <a:schemeClr val="dk1"/>
              </a:solidFill>
              <a:effectLst/>
              <a:latin typeface="+mn-lt"/>
              <a:ea typeface="+mn-ea"/>
              <a:cs typeface="+mn-cs"/>
            </a:rPr>
            <a:t>1,656,394</a:t>
          </a:r>
          <a:r>
            <a:rPr lang="ja-JP" altLang="ja-JP" sz="1100">
              <a:solidFill>
                <a:schemeClr val="dk1"/>
              </a:solidFill>
              <a:effectLst/>
              <a:latin typeface="+mn-lt"/>
              <a:ea typeface="+mn-ea"/>
              <a:cs typeface="+mn-cs"/>
            </a:rPr>
            <a:t>千円となっている。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長野県下諏訪町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基金全体の推移について、平成元年（</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3,400</a:t>
          </a:r>
          <a:r>
            <a:rPr kumimoji="1" lang="ja-JP" altLang="ja-JP" sz="1100">
              <a:solidFill>
                <a:schemeClr val="dk1"/>
              </a:solidFill>
              <a:effectLst/>
              <a:latin typeface="+mn-lt"/>
              <a:ea typeface="+mn-ea"/>
              <a:cs typeface="+mn-cs"/>
            </a:rPr>
            <a:t>万円）以降、毎年財政調整基金に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億円程度積立てを行っており、平成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年度では基金残高総額</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万円と第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回目のピークとなった。その後、財政調整基金は取り崩しを行わない財政運営を行っていたが、学校施設整備等のために行った公共施設整備基金の取り崩しの影響により、平成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9,300</a:t>
          </a:r>
          <a:r>
            <a:rPr kumimoji="1" lang="ja-JP" altLang="ja-JP" sz="1100">
              <a:solidFill>
                <a:schemeClr val="dk1"/>
              </a:solidFill>
              <a:effectLst/>
              <a:latin typeface="+mn-lt"/>
              <a:ea typeface="+mn-ea"/>
              <a:cs typeface="+mn-cs"/>
            </a:rPr>
            <a:t>万円と一時期より約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億円基金を減らすこととなった。また、平成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年度までは公債費の増加により、単年度の収入だけでは必要な経費を賄うことができず、財政調整基金を継続的に取り崩す状況が続き、財調残高は一時</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億円まで減少した。この状況を打開すべく行財政経営プランを策定し、計画的な積立て、取り崩しを行った結果、平成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回目のピークとなる基金総額</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2,600</a:t>
          </a:r>
          <a:r>
            <a:rPr kumimoji="1" lang="ja-JP" altLang="ja-JP" sz="1100">
              <a:solidFill>
                <a:schemeClr val="dk1"/>
              </a:solidFill>
              <a:effectLst/>
              <a:latin typeface="+mn-lt"/>
              <a:ea typeface="+mn-ea"/>
              <a:cs typeface="+mn-cs"/>
            </a:rPr>
            <a:t>万円まで回復した。その後基金を活用して事業実施をしてきているが、令和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年度は今後予定されている大型投資的事業の財源として活用するために特定目的基金への積立を行ったことから、残高は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7,400</a:t>
          </a:r>
          <a:r>
            <a:rPr kumimoji="1" lang="ja-JP" altLang="ja-JP" sz="1100">
              <a:solidFill>
                <a:schemeClr val="dk1"/>
              </a:solidFill>
              <a:effectLst/>
              <a:latin typeface="+mn-lt"/>
              <a:ea typeface="+mn-ea"/>
              <a:cs typeface="+mn-cs"/>
            </a:rPr>
            <a:t>万円となっている。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はこれまで行財政経営プランに沿って事業実施に向け計画的に積み立ててきた基金を取り崩して使用していく段階にきている。これにより基金総額は大幅に減となる見込みであるが、根本的な考え方は変えず、引き続き行財政経営プランを念頭に、中長期的な視野に立った実施計画等に基づき余剰が出れば財政調整基金や公共施設整備基金、地域開発整備基金を計画的に積立て、大型事業に必要な財源を確保していく。また将来世代負担の平準化を行うために、財政状況を勘案しながら繰上償還を見据えた減債基金への積立てにも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公共施設整備基金→公共施設整備に要する費用の財源に充てる。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地域開発整備基金→地域開発整備事業に要する費用の財源に充てる。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社会福祉基金→地域福祉の向上又は社会福祉施設整備の費用に充てる。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指定施設利用奨励基金→指定施設利用奨励補助金に充てる。</a:t>
          </a:r>
          <a:endParaRPr lang="ja-JP" altLang="ja-JP" sz="1400">
            <a:effectLst/>
          </a:endParaRPr>
        </a:p>
        <a:p>
          <a:r>
            <a:rPr kumimoji="1" lang="ja-JP" altLang="ja-JP" sz="1100">
              <a:solidFill>
                <a:schemeClr val="dk1"/>
              </a:solidFill>
              <a:effectLst/>
              <a:latin typeface="+mn-lt"/>
              <a:ea typeface="+mn-ea"/>
              <a:cs typeface="+mn-cs"/>
            </a:rPr>
            <a:t>ふるさとまちづくり基金→寄附者の意向に沿った事業の経費に充てる。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公共施設整備基金は、これまで行財政経営プランに基づき、大型投資事業の実施のために積立てを行ってきた。平成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年度には残高のピークである</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億円となったが、南小学校改築事業において約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億円を取り崩しを行った。令和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年度では、各公共施設の改修などのため</a:t>
          </a:r>
          <a:r>
            <a:rPr kumimoji="1" lang="en-US" altLang="ja-JP" sz="1100">
              <a:solidFill>
                <a:schemeClr val="dk1"/>
              </a:solidFill>
              <a:effectLst/>
              <a:latin typeface="+mn-lt"/>
              <a:ea typeface="+mn-ea"/>
              <a:cs typeface="+mn-cs"/>
            </a:rPr>
            <a:t>3,227</a:t>
          </a:r>
          <a:r>
            <a:rPr kumimoji="1" lang="ja-JP" altLang="ja-JP" sz="1100">
              <a:solidFill>
                <a:schemeClr val="dk1"/>
              </a:solidFill>
              <a:effectLst/>
              <a:latin typeface="+mn-lt"/>
              <a:ea typeface="+mn-ea"/>
              <a:cs typeface="+mn-cs"/>
            </a:rPr>
            <a:t>万円の取り崩しを行ったが、決算状況を見る中で今後の大規模改修等に備え、新たに約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億円を積み立てることができたことから、残高は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億円となった。地域開発整備基金も上記基金同様、行財政経営プランに基づき積立て及び取り崩しを行っている。道路</a:t>
          </a:r>
          <a:r>
            <a:rPr kumimoji="1" lang="ja-JP" altLang="en-US" sz="1100">
              <a:solidFill>
                <a:schemeClr val="dk1"/>
              </a:solidFill>
              <a:effectLst/>
              <a:latin typeface="+mn-lt"/>
              <a:ea typeface="+mn-ea"/>
              <a:cs typeface="+mn-cs"/>
            </a:rPr>
            <a:t>・橋りょう</a:t>
          </a:r>
          <a:r>
            <a:rPr kumimoji="1" lang="ja-JP" altLang="ja-JP" sz="1100">
              <a:solidFill>
                <a:schemeClr val="dk1"/>
              </a:solidFill>
              <a:effectLst/>
              <a:latin typeface="+mn-lt"/>
              <a:ea typeface="+mn-ea"/>
              <a:cs typeface="+mn-cs"/>
            </a:rPr>
            <a:t>改良を中心に充当を行っており、年々残高が減少してきているため、今後実施する高木橋の改修事業等を見据えて新たに</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の積立てを行った。ふるさとまちづくり基金については、ふるさと納税分を一旦基金に積立て、翌年全てを取り崩し寄附者の意向に沿った事業に充当している。指定施設利用奨励基金については、果実運用型基金として指定施設利用奨励補助金に充当しており、基金残高の増減は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今後も引き続き施設の老朽化対策や</a:t>
          </a:r>
          <a:r>
            <a:rPr kumimoji="1" lang="ja-JP" altLang="en-US" sz="1100">
              <a:solidFill>
                <a:schemeClr val="dk1"/>
              </a:solidFill>
              <a:effectLst/>
              <a:latin typeface="+mn-lt"/>
              <a:ea typeface="+mn-ea"/>
              <a:cs typeface="+mn-cs"/>
            </a:rPr>
            <a:t>道路・橋りょう改良</a:t>
          </a:r>
          <a:r>
            <a:rPr kumimoji="1" lang="ja-JP" altLang="ja-JP" sz="1100">
              <a:solidFill>
                <a:schemeClr val="dk1"/>
              </a:solidFill>
              <a:effectLst/>
              <a:latin typeface="+mn-lt"/>
              <a:ea typeface="+mn-ea"/>
              <a:cs typeface="+mn-cs"/>
            </a:rPr>
            <a:t>の実施が想定されるため、公共施設整備基金や地域開発整備基金の計画的積立てを行い、活用していくことで起債額を抑えるなど、中長期的視点に立った「計画投資」を推進していく。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年度までは取り崩しにより減少傾向にあったが、平成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年度まで普通交付税の増により基金へ積立てを行った。本基金については、一時的な資金運用、不測の資金需要に対応するため、標準財政規模（</a:t>
          </a:r>
          <a:r>
            <a:rPr kumimoji="1" lang="en-US" altLang="ja-JP" sz="1100">
              <a:solidFill>
                <a:schemeClr val="dk1"/>
              </a:solidFill>
              <a:effectLst/>
              <a:latin typeface="+mn-lt"/>
              <a:ea typeface="+mn-ea"/>
              <a:cs typeface="+mn-cs"/>
            </a:rPr>
            <a:t>R4:52</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億円を目安に積み立ててきており、令和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年度末残高では、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6,700</a:t>
          </a:r>
          <a:r>
            <a:rPr kumimoji="1" lang="ja-JP" altLang="ja-JP" sz="1100">
              <a:solidFill>
                <a:schemeClr val="dk1"/>
              </a:solidFill>
              <a:effectLst/>
              <a:latin typeface="+mn-lt"/>
              <a:ea typeface="+mn-ea"/>
              <a:cs typeface="+mn-cs"/>
            </a:rPr>
            <a:t>万円となっている。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目安として掲げた</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達成したことから当面は、同水準を維持しながらできる限り財政調整基金に頼らない予算編成を目指すが、災害など不測の事態においては行政サービスの質を落とすことの無いように必要最低限の取り崩しを視野に入れた財政運営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減債基金は、平成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年度に南小学校改築事業債の繰上償還（</a:t>
          </a:r>
          <a:r>
            <a:rPr kumimoji="1" lang="en-US" altLang="ja-JP" sz="1100">
              <a:solidFill>
                <a:schemeClr val="dk1"/>
              </a:solidFill>
              <a:effectLst/>
              <a:latin typeface="+mn-lt"/>
              <a:ea typeface="+mn-ea"/>
              <a:cs typeface="+mn-cs"/>
            </a:rPr>
            <a:t>386,000</a:t>
          </a:r>
          <a:r>
            <a:rPr kumimoji="1" lang="ja-JP" altLang="ja-JP" sz="1100">
              <a:solidFill>
                <a:schemeClr val="dk1"/>
              </a:solidFill>
              <a:effectLst/>
              <a:latin typeface="+mn-lt"/>
              <a:ea typeface="+mn-ea"/>
              <a:cs typeface="+mn-cs"/>
            </a:rPr>
            <a:t>千円）を実施の際、取り崩しを行ったことで、しばらくの間、基金残高は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万円となっていたが、今後の公債費増加が見込まれることから、令和３年度に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万円を積み立てたことで基金残高は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360</a:t>
          </a:r>
          <a:r>
            <a:rPr kumimoji="1" lang="ja-JP" altLang="ja-JP" sz="1100">
              <a:solidFill>
                <a:schemeClr val="dk1"/>
              </a:solidFill>
              <a:effectLst/>
              <a:latin typeface="+mn-lt"/>
              <a:ea typeface="+mn-ea"/>
              <a:cs typeface="+mn-cs"/>
            </a:rPr>
            <a:t>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今後の公債費負担の増大を考慮し、余剰金等を見据えた積立てを積極的に行っていく。そして基金を活用した繰上償還等も視野に入れ、公債費の平準化を行っていく。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37BBB24-E151-43EA-BF91-4F967D3A7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51F9EC-1D94-4ACE-AD5D-AA8B23707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AB59FBC-E0A0-40C0-B735-19F2EB4185E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3240183-F9BD-4211-9F3B-E528D246D3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79D5F5D-8E13-43C8-B497-76F35128A5E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F0F92B5-B3CF-43C7-B772-150B5BF956D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F45CE5B-09B8-4D02-A5AF-E156E378D5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86B09CF-6427-4F23-869E-E2C70E65929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043F9EE-1150-4A23-AAB6-25B1001D4AD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381E591-1106-45AC-9FD1-B10FD7D8119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D85D679-FC3C-4FE4-AB79-021729E625D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1A1A204-EBB6-49E7-8B2B-9CBAABAAD87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19,108
18,799
66.87
8,617,932
8,300,891
314,153
5,218,119
9,524,363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2DE716C-0D5C-4929-9DD0-E9FBAC2223A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5B3862E-1700-4AD4-9C5C-FBA809B2423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6A9D71F-77BE-486B-8781-5E12309E8DC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ED2F125-D875-43B1-9197-6A4951370E4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361BB78-9FEF-44B9-842A-AABC58B8A58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561B853-2744-4F0E-902F-0E6A74B848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4729CB5-72BC-4681-97EA-D8E3073AF7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5531DB4-C0BF-4544-8C7E-B1AB59C51C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D6BD6D5-81B6-4E4C-818D-458AA7FAB0E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F5B204B-F1D8-49FB-BDB7-703C383AAC8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79FD8AD-91BA-447D-9D98-9D90E4EA15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4D5CBB0-9B88-4965-893E-36A90C2E3F7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B5DDE13-662F-47B4-9800-F6A3DD3973C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E6CF4A-71D5-4B4B-B829-AAA2BAA28D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AA790D8-ED09-42D0-B2C7-DB5EF5BA40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95758D3-E951-47EF-B5E2-65777E1AD4D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21D116E-CB01-422D-A530-00B1D18FEF1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48423CA-7F67-45D1-8952-AABB3CABF62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F53EAC9-1B7F-4F1A-AB15-C183E59FBA6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E655159-9197-475C-B59C-A319A72953B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0470424-C1F1-4642-9813-0B774D64035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E4975B7-B91E-490E-9C57-73297FCB68A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CD51456-2D89-4CC6-B4E7-C552E0DAB5C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B95B551-5B58-4E7A-A3B0-ADCA82B88B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BC20660-D2AD-4173-B042-1CED2B48790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47B8744-7E3E-4E16-A2C2-C681212EDCA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1AEBB49-AE05-4C6B-A4B4-7E56D8400A3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A6EA474-8450-43C9-BE85-A95EFF4040C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3977CB6-E249-40AE-9702-7A1DE6D54B6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F9F3D1-4406-4BAA-8682-0EDB3CBB420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EA41A4-E703-453D-A695-0F04266AE9F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E2ED89-A4E0-4658-B2E2-785EB2D46C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261D36C-66F3-402F-875E-611C7A24E96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0150B9F-BA37-49E2-84A5-3D150852907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DF8FB22-1E04-4C90-8CD6-2F6DA01737E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）、長野県平均（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）を若干上回っているが、ほぼ同水準である。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年度以前について、算出における有形固定資産の範囲に土地・立木竹など減価償却の対象とならないものが含まれていることにより、有形固定資産減価償却比率が低くなっている。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今後は公共施設等総合管理計画及び個別施設計画に基づき、計画性を持った施設の修繕・改修等を行っていく。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A019FA7-6413-463D-9749-B59D45B4CD4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2A34BD7-72B9-4345-B9A8-2B6C33B3F97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3336196-4E58-430B-876C-5AE715A48E1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75D53E1-EB6A-4DED-8F69-6D34209B280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4CD253A-7DDB-4467-B4BA-2EA09CC370A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0B20FF7-64F3-4E8B-9531-154FB6FE26C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0A13635-01D7-43E6-9FD7-A8BD946615A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5225356-08CC-48C5-A557-0A07CA93FBA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ADF736E-964A-43AD-B94C-07808D1DFCE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B92E503-741C-4EA2-B53D-BB73D8C9FD0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BF420B4-CF4F-4DA4-AFF9-50F58BDEDF0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C6EDE55-68AF-45F5-B71C-62E75ECB59B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9909237-2D1D-4846-A27A-8CA5F0E2EBE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42EC347-2410-4FD4-92E5-F49F6AC81B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7E93935-1CCD-456C-845F-DF9167DF4AC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907E258-558F-46E4-B65A-9C24D8D78E8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68CAE241-F32A-4B9D-A1D1-CE9B41DAA353}"/>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35FC4F5E-83C7-4BF4-AC7A-292C19E6A5DA}"/>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A458A99A-DD9D-4A2B-AB56-A5E4F0EC8ED2}"/>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a:extLst>
            <a:ext uri="{FF2B5EF4-FFF2-40B4-BE49-F238E27FC236}">
              <a16:creationId xmlns:a16="http://schemas.microsoft.com/office/drawing/2014/main" id="{C5A0E7F1-0636-4F74-B36F-E90152D8EBB5}"/>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a:extLst>
            <a:ext uri="{FF2B5EF4-FFF2-40B4-BE49-F238E27FC236}">
              <a16:creationId xmlns:a16="http://schemas.microsoft.com/office/drawing/2014/main" id="{34645F9E-4BB9-4DE0-9D73-83E593EECD7F}"/>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6289D880-7F36-475B-9FDE-8FCF62D8721C}"/>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8593FDEE-9C6F-471D-8531-7BA70370488F}"/>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a:extLst>
            <a:ext uri="{FF2B5EF4-FFF2-40B4-BE49-F238E27FC236}">
              <a16:creationId xmlns:a16="http://schemas.microsoft.com/office/drawing/2014/main" id="{CA5F66A7-7F0D-46B3-9176-16F9F55599CD}"/>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a:extLst>
            <a:ext uri="{FF2B5EF4-FFF2-40B4-BE49-F238E27FC236}">
              <a16:creationId xmlns:a16="http://schemas.microsoft.com/office/drawing/2014/main" id="{AB8C08C6-7D58-4530-A2E8-D068C29DEC3A}"/>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468F9B88-AD36-4717-B0DA-185F2724AEDD}"/>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EFC2673D-912B-4BB3-A7F6-5E2A88ECD4E6}"/>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FDCB6F-D834-4DDD-B513-57C0FA8A71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6F5BCBB-3B11-4222-9DC9-C50DEAAC6C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5D62588-9307-41EA-B280-52107E542BF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16CBA7D-5524-4966-A23C-142E14AB607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ADB399B-6DBB-4D51-A5A0-59021556493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81" name="楕円 80">
          <a:extLst>
            <a:ext uri="{FF2B5EF4-FFF2-40B4-BE49-F238E27FC236}">
              <a16:creationId xmlns:a16="http://schemas.microsoft.com/office/drawing/2014/main" id="{C7D80408-9C14-46B8-B4E0-A143A7AB0132}"/>
            </a:ext>
          </a:extLst>
        </xdr:cNvPr>
        <xdr:cNvSpPr/>
      </xdr:nvSpPr>
      <xdr:spPr>
        <a:xfrm>
          <a:off x="47117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100347</xdr:rowOff>
    </xdr:from>
    <xdr:ext cx="405111" cy="259045"/>
    <xdr:sp macro="" textlink="">
      <xdr:nvSpPr>
        <xdr:cNvPr id="82" name="有形固定資産減価償却率該当値テキスト">
          <a:extLst>
            <a:ext uri="{FF2B5EF4-FFF2-40B4-BE49-F238E27FC236}">
              <a16:creationId xmlns:a16="http://schemas.microsoft.com/office/drawing/2014/main" id="{C4EFCC28-02E8-4E68-A0FE-C91120B87747}"/>
            </a:ext>
          </a:extLst>
        </xdr:cNvPr>
        <xdr:cNvSpPr txBox="1"/>
      </xdr:nvSpPr>
      <xdr:spPr>
        <a:xfrm>
          <a:off x="4813300" y="618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3" name="楕円 82">
          <a:extLst>
            <a:ext uri="{FF2B5EF4-FFF2-40B4-BE49-F238E27FC236}">
              <a16:creationId xmlns:a16="http://schemas.microsoft.com/office/drawing/2014/main" id="{EE3B4E42-570B-4A9A-B59C-C85951F3CD15}"/>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32</xdr:row>
      <xdr:rowOff>1270</xdr:rowOff>
    </xdr:to>
    <xdr:cxnSp macro="">
      <xdr:nvCxnSpPr>
        <xdr:cNvPr id="84" name="直線コネクタ 83">
          <a:extLst>
            <a:ext uri="{FF2B5EF4-FFF2-40B4-BE49-F238E27FC236}">
              <a16:creationId xmlns:a16="http://schemas.microsoft.com/office/drawing/2014/main" id="{E8D8ECAB-363C-480A-8E73-E1F2DE0DBA91}"/>
            </a:ext>
          </a:extLst>
        </xdr:cNvPr>
        <xdr:cNvCxnSpPr/>
      </xdr:nvCxnSpPr>
      <xdr:spPr>
        <a:xfrm>
          <a:off x="4051300" y="620522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85" name="楕円 84">
          <a:extLst>
            <a:ext uri="{FF2B5EF4-FFF2-40B4-BE49-F238E27FC236}">
              <a16:creationId xmlns:a16="http://schemas.microsoft.com/office/drawing/2014/main" id="{B2FEE70D-6700-4431-AD77-2AEC99EB5C16}"/>
            </a:ext>
          </a:extLst>
        </xdr:cNvPr>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118745</xdr:rowOff>
    </xdr:to>
    <xdr:cxnSp macro="">
      <xdr:nvCxnSpPr>
        <xdr:cNvPr id="86" name="直線コネクタ 85">
          <a:extLst>
            <a:ext uri="{FF2B5EF4-FFF2-40B4-BE49-F238E27FC236}">
              <a16:creationId xmlns:a16="http://schemas.microsoft.com/office/drawing/2014/main" id="{7F90D664-1F76-4D5F-8F33-74D5FC93AAC6}"/>
            </a:ext>
          </a:extLst>
        </xdr:cNvPr>
        <xdr:cNvCxnSpPr/>
      </xdr:nvCxnSpPr>
      <xdr:spPr>
        <a:xfrm>
          <a:off x="3289300" y="615124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145838</xdr:rowOff>
    </xdr:from>
    <xdr:to>
      <xdr:col>11</xdr:col>
      <xdr:colOff>187325</xdr:colOff>
      <xdr:row>31</xdr:row>
      <xdr:rowOff>75988</xdr:rowOff>
    </xdr:to>
    <xdr:sp macro="" textlink="">
      <xdr:nvSpPr>
        <xdr:cNvPr id="87" name="楕円 86">
          <a:extLst>
            <a:ext uri="{FF2B5EF4-FFF2-40B4-BE49-F238E27FC236}">
              <a16:creationId xmlns:a16="http://schemas.microsoft.com/office/drawing/2014/main" id="{6E1070C0-9DB4-42E5-B601-F1446AEBA896}"/>
            </a:ext>
          </a:extLst>
        </xdr:cNvPr>
        <xdr:cNvSpPr/>
      </xdr:nvSpPr>
      <xdr:spPr>
        <a:xfrm>
          <a:off x="2476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25188</xdr:rowOff>
    </xdr:from>
    <xdr:to>
      <xdr:col>15</xdr:col>
      <xdr:colOff>136525</xdr:colOff>
      <xdr:row>31</xdr:row>
      <xdr:rowOff>64770</xdr:rowOff>
    </xdr:to>
    <xdr:cxnSp macro="">
      <xdr:nvCxnSpPr>
        <xdr:cNvPr id="88" name="直線コネクタ 87">
          <a:extLst>
            <a:ext uri="{FF2B5EF4-FFF2-40B4-BE49-F238E27FC236}">
              <a16:creationId xmlns:a16="http://schemas.microsoft.com/office/drawing/2014/main" id="{14CFAD29-DD72-4747-8E7F-651C872B0E4C}"/>
            </a:ext>
          </a:extLst>
        </xdr:cNvPr>
        <xdr:cNvCxnSpPr/>
      </xdr:nvCxnSpPr>
      <xdr:spPr>
        <a:xfrm>
          <a:off x="2527300" y="611166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89" name="楕円 88">
          <a:extLst>
            <a:ext uri="{FF2B5EF4-FFF2-40B4-BE49-F238E27FC236}">
              <a16:creationId xmlns:a16="http://schemas.microsoft.com/office/drawing/2014/main" id="{07635C37-0727-4237-AB1E-558358A662C0}"/>
            </a:ext>
          </a:extLst>
        </xdr:cNvPr>
        <xdr:cNvSpPr/>
      </xdr:nvSpPr>
      <xdr:spPr>
        <a:xfrm>
          <a:off x="1714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25188</xdr:rowOff>
    </xdr:to>
    <xdr:cxnSp macro="">
      <xdr:nvCxnSpPr>
        <xdr:cNvPr id="90" name="直線コネクタ 89">
          <a:extLst>
            <a:ext uri="{FF2B5EF4-FFF2-40B4-BE49-F238E27FC236}">
              <a16:creationId xmlns:a16="http://schemas.microsoft.com/office/drawing/2014/main" id="{5DE767E9-41B9-45C5-AEDD-C0450139D4D6}"/>
            </a:ext>
          </a:extLst>
        </xdr:cNvPr>
        <xdr:cNvCxnSpPr/>
      </xdr:nvCxnSpPr>
      <xdr:spPr>
        <a:xfrm>
          <a:off x="1765300" y="610086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91" name="n_1aveValue有形固定資産減価償却率">
          <a:extLst>
            <a:ext uri="{FF2B5EF4-FFF2-40B4-BE49-F238E27FC236}">
              <a16:creationId xmlns:a16="http://schemas.microsoft.com/office/drawing/2014/main" id="{0C05E860-7693-4979-B2B7-0D906C073BCA}"/>
            </a:ext>
          </a:extLst>
        </xdr:cNvPr>
        <xdr:cNvSpPr txBox="1"/>
      </xdr:nvSpPr>
      <xdr:spPr>
        <a:xfrm>
          <a:off x="38360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2" name="n_2aveValue有形固定資産減価償却率">
          <a:extLst>
            <a:ext uri="{FF2B5EF4-FFF2-40B4-BE49-F238E27FC236}">
              <a16:creationId xmlns:a16="http://schemas.microsoft.com/office/drawing/2014/main" id="{B44A0B1D-F9E6-48B9-A031-913D6730EC57}"/>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FB299AAA-2DF1-44F4-9DD2-4248A04E3E7B}"/>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74FBBE26-D3BC-4B51-9CEC-4F5061DF9B14}"/>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5" name="n_1mainValue有形固定資産減価償却率">
          <a:extLst>
            <a:ext uri="{FF2B5EF4-FFF2-40B4-BE49-F238E27FC236}">
              <a16:creationId xmlns:a16="http://schemas.microsoft.com/office/drawing/2014/main" id="{2916B10F-320E-4E4C-9258-121E3B6B6EE0}"/>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106697</xdr:rowOff>
    </xdr:from>
    <xdr:ext cx="405111" cy="259045"/>
    <xdr:sp macro="" textlink="">
      <xdr:nvSpPr>
        <xdr:cNvPr id="96" name="n_2mainValue有形固定資産減価償却率">
          <a:extLst>
            <a:ext uri="{FF2B5EF4-FFF2-40B4-BE49-F238E27FC236}">
              <a16:creationId xmlns:a16="http://schemas.microsoft.com/office/drawing/2014/main" id="{1D4AB199-1674-478A-89BA-68923A148904}"/>
            </a:ext>
          </a:extLst>
        </xdr:cNvPr>
        <xdr:cNvSpPr txBox="1"/>
      </xdr:nvSpPr>
      <xdr:spPr>
        <a:xfrm>
          <a:off x="3086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67115</xdr:rowOff>
    </xdr:from>
    <xdr:ext cx="405111" cy="259045"/>
    <xdr:sp macro="" textlink="">
      <xdr:nvSpPr>
        <xdr:cNvPr id="97" name="n_3mainValue有形固定資産減価償却率">
          <a:extLst>
            <a:ext uri="{FF2B5EF4-FFF2-40B4-BE49-F238E27FC236}">
              <a16:creationId xmlns:a16="http://schemas.microsoft.com/office/drawing/2014/main" id="{05CEFBA2-BCA5-45C8-8494-850D632A0C1D}"/>
            </a:ext>
          </a:extLst>
        </xdr:cNvPr>
        <xdr:cNvSpPr txBox="1"/>
      </xdr:nvSpPr>
      <xdr:spPr>
        <a:xfrm>
          <a:off x="2324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98" name="n_4mainValue有形固定資産減価償却率">
          <a:extLst>
            <a:ext uri="{FF2B5EF4-FFF2-40B4-BE49-F238E27FC236}">
              <a16:creationId xmlns:a16="http://schemas.microsoft.com/office/drawing/2014/main" id="{C5B28F36-B7B2-4972-B4A4-654C8853B27D}"/>
            </a:ext>
          </a:extLst>
        </xdr:cNvPr>
        <xdr:cNvSpPr txBox="1"/>
      </xdr:nvSpPr>
      <xdr:spPr>
        <a:xfrm>
          <a:off x="1562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36C5BC6-03AD-4E71-A4CE-944B0C83E8F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E1BFF25-BDB2-4DE2-8F80-67392FB3DD4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6F1123C-A437-4939-8294-00BA1D0BF55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305DFC3-B9F2-4253-A30A-D3E71FABABF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ADA071F-1CAE-4E8E-A5A6-0BBBF4ACA0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DF1CD44-1F3B-4060-B9F5-023A2E8C977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3D4651D-2010-442F-9597-501273074A5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58AA814-76C3-4D44-856E-190800D7486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B2D859A-C715-40BD-956A-5865764A3A9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E20F6EC-3766-4A41-8E77-7E5A30C2AC6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DD7466D-A08C-40A5-934C-42C1812AA6E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AAC8DDA-E203-4767-A18C-B5FFEC6D412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23C693D-B21F-449C-A02B-7414672D20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）とほぼ同水準であり、全国平均（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土地開発公社に係る債務について、計画的に基づき解消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が進んだ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減少している。今後実施する投資的事業においても特定目的基金を計画的に準備していくことで起債額を抑えるなど、償還と新規借入のバランスに注視して中長期的に立った「計画投資」を推進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5B3147B-AC77-4B42-A5DE-47A1A963EAE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DDC579E-5337-49B9-8B64-1015B59B366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54B7CF4-DC40-4D61-9443-B5C3B7CCC3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4028FAE-BEC9-4C5B-BD7D-6CAE29C1E08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C8342BF-7B4D-469A-A0F2-D77466AE475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F1F6367-7B74-47D3-8B68-9BC6DE54212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5FEE756B-8864-4972-89C9-F7F631CCC74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E3C7CB25-D4EE-4794-8767-7783C50F72B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FEED2F6-FF62-4825-96A2-DBE72C641D3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6B26BE14-60A5-4CE7-A506-A7E4BF1FE5D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3AAB2E4-620E-4957-B4A3-D3A9164AEF2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4416CB0-1F97-41FF-BD13-8605279F870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7A17622-D538-4DD1-9F18-12AEF8973D2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84CCEC1-FA65-459A-AB43-F0D38FC6A5A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9A6986C7-F8C6-4609-829D-931C6FC9527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751D45C-D171-4757-8FE1-D0032B7B41E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C81A61D-13AB-41F6-9E18-8A76E1A7C9F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29" name="直線コネクタ 128">
          <a:extLst>
            <a:ext uri="{FF2B5EF4-FFF2-40B4-BE49-F238E27FC236}">
              <a16:creationId xmlns:a16="http://schemas.microsoft.com/office/drawing/2014/main" id="{875CB533-5037-4326-8028-823E8B917048}"/>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0" name="債務償還比率最小値テキスト">
          <a:extLst>
            <a:ext uri="{FF2B5EF4-FFF2-40B4-BE49-F238E27FC236}">
              <a16:creationId xmlns:a16="http://schemas.microsoft.com/office/drawing/2014/main" id="{C1860DB8-3B9E-474B-AAEA-1F3FEE472728}"/>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1" name="直線コネクタ 130">
          <a:extLst>
            <a:ext uri="{FF2B5EF4-FFF2-40B4-BE49-F238E27FC236}">
              <a16:creationId xmlns:a16="http://schemas.microsoft.com/office/drawing/2014/main" id="{9447A505-1B95-4114-8DEF-1FFAA869B9D9}"/>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A365602D-A431-4F9D-AB0E-4C3E54A521B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26F3F33-3A36-4E88-8A2E-D861BCE33FF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34" name="債務償還比率平均値テキスト">
          <a:extLst>
            <a:ext uri="{FF2B5EF4-FFF2-40B4-BE49-F238E27FC236}">
              <a16:creationId xmlns:a16="http://schemas.microsoft.com/office/drawing/2014/main" id="{3D4A962E-D4DF-4A8C-8B9C-E170920209DF}"/>
            </a:ext>
          </a:extLst>
        </xdr:cNvPr>
        <xdr:cNvSpPr txBox="1"/>
      </xdr:nvSpPr>
      <xdr:spPr>
        <a:xfrm>
          <a:off x="14846300" y="5726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5" name="フローチャート: 判断 134">
          <a:extLst>
            <a:ext uri="{FF2B5EF4-FFF2-40B4-BE49-F238E27FC236}">
              <a16:creationId xmlns:a16="http://schemas.microsoft.com/office/drawing/2014/main" id="{4ECC3E8D-1489-4F7D-8594-84DE8BC64530}"/>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36" name="フローチャート: 判断 135">
          <a:extLst>
            <a:ext uri="{FF2B5EF4-FFF2-40B4-BE49-F238E27FC236}">
              <a16:creationId xmlns:a16="http://schemas.microsoft.com/office/drawing/2014/main" id="{43F2F421-AC8B-41D0-A7FC-6EEDDF5FB89D}"/>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37" name="フローチャート: 判断 136">
          <a:extLst>
            <a:ext uri="{FF2B5EF4-FFF2-40B4-BE49-F238E27FC236}">
              <a16:creationId xmlns:a16="http://schemas.microsoft.com/office/drawing/2014/main" id="{218BB404-9126-405B-94A7-A01B6D7DA16B}"/>
            </a:ext>
          </a:extLst>
        </xdr:cNvPr>
        <xdr:cNvSpPr/>
      </xdr:nvSpPr>
      <xdr:spPr>
        <a:xfrm>
          <a:off x="13271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58075</xdr:rowOff>
    </xdr:from>
    <xdr:to>
      <xdr:col>64</xdr:col>
      <xdr:colOff>123825</xdr:colOff>
      <xdr:row>31</xdr:row>
      <xdr:rowOff>159675</xdr:rowOff>
    </xdr:to>
    <xdr:sp macro="" textlink="">
      <xdr:nvSpPr>
        <xdr:cNvPr id="138" name="フローチャート: 判断 137">
          <a:extLst>
            <a:ext uri="{FF2B5EF4-FFF2-40B4-BE49-F238E27FC236}">
              <a16:creationId xmlns:a16="http://schemas.microsoft.com/office/drawing/2014/main" id="{06513550-59A4-4977-A187-2615F6B6A480}"/>
            </a:ext>
          </a:extLst>
        </xdr:cNvPr>
        <xdr:cNvSpPr/>
      </xdr:nvSpPr>
      <xdr:spPr>
        <a:xfrm>
          <a:off x="12509500" y="61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36331</xdr:rowOff>
    </xdr:from>
    <xdr:to>
      <xdr:col>60</xdr:col>
      <xdr:colOff>123825</xdr:colOff>
      <xdr:row>31</xdr:row>
      <xdr:rowOff>137931</xdr:rowOff>
    </xdr:to>
    <xdr:sp macro="" textlink="">
      <xdr:nvSpPr>
        <xdr:cNvPr id="139" name="フローチャート: 判断 138">
          <a:extLst>
            <a:ext uri="{FF2B5EF4-FFF2-40B4-BE49-F238E27FC236}">
              <a16:creationId xmlns:a16="http://schemas.microsoft.com/office/drawing/2014/main" id="{D313753F-EC19-453D-9F89-0A606BC2CB66}"/>
            </a:ext>
          </a:extLst>
        </xdr:cNvPr>
        <xdr:cNvSpPr/>
      </xdr:nvSpPr>
      <xdr:spPr>
        <a:xfrm>
          <a:off x="11747500" y="612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CF2A742-1603-4E9F-B9F0-E46F17BB4EE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2A3ACD5-778B-4E67-A6F9-096D4CD152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753AE8A-CEC4-4247-9357-E194DB3C95B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15E1F5B-4C43-4825-84D7-D47EBF14E98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71BCAF8-1CAE-4623-A9AC-0A5DCE8A29F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36449</xdr:rowOff>
    </xdr:from>
    <xdr:to>
      <xdr:col>76</xdr:col>
      <xdr:colOff>73025</xdr:colOff>
      <xdr:row>30</xdr:row>
      <xdr:rowOff>138049</xdr:rowOff>
    </xdr:to>
    <xdr:sp macro="" textlink="">
      <xdr:nvSpPr>
        <xdr:cNvPr id="145" name="楕円 144">
          <a:extLst>
            <a:ext uri="{FF2B5EF4-FFF2-40B4-BE49-F238E27FC236}">
              <a16:creationId xmlns:a16="http://schemas.microsoft.com/office/drawing/2014/main" id="{F4D8C7F0-A4A4-47AA-A00D-DDCC878D432A}"/>
            </a:ext>
          </a:extLst>
        </xdr:cNvPr>
        <xdr:cNvSpPr/>
      </xdr:nvSpPr>
      <xdr:spPr>
        <a:xfrm>
          <a:off x="147447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14876</xdr:rowOff>
    </xdr:from>
    <xdr:ext cx="469744" cy="259045"/>
    <xdr:sp macro="" textlink="">
      <xdr:nvSpPr>
        <xdr:cNvPr id="146" name="債務償還比率該当値テキスト">
          <a:extLst>
            <a:ext uri="{FF2B5EF4-FFF2-40B4-BE49-F238E27FC236}">
              <a16:creationId xmlns:a16="http://schemas.microsoft.com/office/drawing/2014/main" id="{56F80F1C-06E1-44EF-95E1-C34A76D5BE26}"/>
            </a:ext>
          </a:extLst>
        </xdr:cNvPr>
        <xdr:cNvSpPr txBox="1"/>
      </xdr:nvSpPr>
      <xdr:spPr>
        <a:xfrm>
          <a:off x="14846300" y="59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139582</xdr:rowOff>
    </xdr:from>
    <xdr:to>
      <xdr:col>72</xdr:col>
      <xdr:colOff>123825</xdr:colOff>
      <xdr:row>30</xdr:row>
      <xdr:rowOff>69732</xdr:rowOff>
    </xdr:to>
    <xdr:sp macro="" textlink="">
      <xdr:nvSpPr>
        <xdr:cNvPr id="147" name="楕円 146">
          <a:extLst>
            <a:ext uri="{FF2B5EF4-FFF2-40B4-BE49-F238E27FC236}">
              <a16:creationId xmlns:a16="http://schemas.microsoft.com/office/drawing/2014/main" id="{7920772C-DB4D-46ED-BA8E-A3F6ABCE9434}"/>
            </a:ext>
          </a:extLst>
        </xdr:cNvPr>
        <xdr:cNvSpPr/>
      </xdr:nvSpPr>
      <xdr:spPr>
        <a:xfrm>
          <a:off x="14033500" y="58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18932</xdr:rowOff>
    </xdr:from>
    <xdr:to>
      <xdr:col>76</xdr:col>
      <xdr:colOff>22225</xdr:colOff>
      <xdr:row>30</xdr:row>
      <xdr:rowOff>87249</xdr:rowOff>
    </xdr:to>
    <xdr:cxnSp macro="">
      <xdr:nvCxnSpPr>
        <xdr:cNvPr id="148" name="直線コネクタ 147">
          <a:extLst>
            <a:ext uri="{FF2B5EF4-FFF2-40B4-BE49-F238E27FC236}">
              <a16:creationId xmlns:a16="http://schemas.microsoft.com/office/drawing/2014/main" id="{4A48E61B-04D7-4196-A8EE-58D888FC8C7B}"/>
            </a:ext>
          </a:extLst>
        </xdr:cNvPr>
        <xdr:cNvCxnSpPr/>
      </xdr:nvCxnSpPr>
      <xdr:spPr>
        <a:xfrm>
          <a:off x="14084300" y="5933957"/>
          <a:ext cx="711200" cy="6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17054</xdr:rowOff>
    </xdr:from>
    <xdr:to>
      <xdr:col>68</xdr:col>
      <xdr:colOff>123825</xdr:colOff>
      <xdr:row>31</xdr:row>
      <xdr:rowOff>118654</xdr:rowOff>
    </xdr:to>
    <xdr:sp macro="" textlink="">
      <xdr:nvSpPr>
        <xdr:cNvPr id="149" name="楕円 148">
          <a:extLst>
            <a:ext uri="{FF2B5EF4-FFF2-40B4-BE49-F238E27FC236}">
              <a16:creationId xmlns:a16="http://schemas.microsoft.com/office/drawing/2014/main" id="{D9FB2A7D-1183-4CF2-867B-FC972044B6CD}"/>
            </a:ext>
          </a:extLst>
        </xdr:cNvPr>
        <xdr:cNvSpPr/>
      </xdr:nvSpPr>
      <xdr:spPr>
        <a:xfrm>
          <a:off x="13271500" y="61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18932</xdr:rowOff>
    </xdr:from>
    <xdr:to>
      <xdr:col>72</xdr:col>
      <xdr:colOff>73025</xdr:colOff>
      <xdr:row>31</xdr:row>
      <xdr:rowOff>67854</xdr:rowOff>
    </xdr:to>
    <xdr:cxnSp macro="">
      <xdr:nvCxnSpPr>
        <xdr:cNvPr id="150" name="直線コネクタ 149">
          <a:extLst>
            <a:ext uri="{FF2B5EF4-FFF2-40B4-BE49-F238E27FC236}">
              <a16:creationId xmlns:a16="http://schemas.microsoft.com/office/drawing/2014/main" id="{6992AD6A-A305-45A0-8717-56E4A6DCF5DB}"/>
            </a:ext>
          </a:extLst>
        </xdr:cNvPr>
        <xdr:cNvCxnSpPr/>
      </xdr:nvCxnSpPr>
      <xdr:spPr>
        <a:xfrm flipV="1">
          <a:off x="13322300" y="5933957"/>
          <a:ext cx="762000" cy="22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157543</xdr:rowOff>
    </xdr:from>
    <xdr:to>
      <xdr:col>64</xdr:col>
      <xdr:colOff>123825</xdr:colOff>
      <xdr:row>32</xdr:row>
      <xdr:rowOff>87693</xdr:rowOff>
    </xdr:to>
    <xdr:sp macro="" textlink="">
      <xdr:nvSpPr>
        <xdr:cNvPr id="151" name="楕円 150">
          <a:extLst>
            <a:ext uri="{FF2B5EF4-FFF2-40B4-BE49-F238E27FC236}">
              <a16:creationId xmlns:a16="http://schemas.microsoft.com/office/drawing/2014/main" id="{67CDA7AE-56F3-45D8-8658-F0A09FDE28BB}"/>
            </a:ext>
          </a:extLst>
        </xdr:cNvPr>
        <xdr:cNvSpPr/>
      </xdr:nvSpPr>
      <xdr:spPr>
        <a:xfrm>
          <a:off x="12509500" y="62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67854</xdr:rowOff>
    </xdr:from>
    <xdr:to>
      <xdr:col>68</xdr:col>
      <xdr:colOff>73025</xdr:colOff>
      <xdr:row>32</xdr:row>
      <xdr:rowOff>36893</xdr:rowOff>
    </xdr:to>
    <xdr:cxnSp macro="">
      <xdr:nvCxnSpPr>
        <xdr:cNvPr id="152" name="直線コネクタ 151">
          <a:extLst>
            <a:ext uri="{FF2B5EF4-FFF2-40B4-BE49-F238E27FC236}">
              <a16:creationId xmlns:a16="http://schemas.microsoft.com/office/drawing/2014/main" id="{1616D1E8-DA78-4954-ADF6-09671680482B}"/>
            </a:ext>
          </a:extLst>
        </xdr:cNvPr>
        <xdr:cNvCxnSpPr/>
      </xdr:nvCxnSpPr>
      <xdr:spPr>
        <a:xfrm flipV="1">
          <a:off x="12560300" y="6154329"/>
          <a:ext cx="762000" cy="14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84446</xdr:rowOff>
    </xdr:from>
    <xdr:to>
      <xdr:col>60</xdr:col>
      <xdr:colOff>123825</xdr:colOff>
      <xdr:row>32</xdr:row>
      <xdr:rowOff>14596</xdr:rowOff>
    </xdr:to>
    <xdr:sp macro="" textlink="">
      <xdr:nvSpPr>
        <xdr:cNvPr id="153" name="楕円 152">
          <a:extLst>
            <a:ext uri="{FF2B5EF4-FFF2-40B4-BE49-F238E27FC236}">
              <a16:creationId xmlns:a16="http://schemas.microsoft.com/office/drawing/2014/main" id="{A791B776-2495-4847-A22F-A4BC1E23286B}"/>
            </a:ext>
          </a:extLst>
        </xdr:cNvPr>
        <xdr:cNvSpPr/>
      </xdr:nvSpPr>
      <xdr:spPr>
        <a:xfrm>
          <a:off x="11747500" y="61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135246</xdr:rowOff>
    </xdr:from>
    <xdr:to>
      <xdr:col>64</xdr:col>
      <xdr:colOff>73025</xdr:colOff>
      <xdr:row>32</xdr:row>
      <xdr:rowOff>36893</xdr:rowOff>
    </xdr:to>
    <xdr:cxnSp macro="">
      <xdr:nvCxnSpPr>
        <xdr:cNvPr id="154" name="直線コネクタ 153">
          <a:extLst>
            <a:ext uri="{FF2B5EF4-FFF2-40B4-BE49-F238E27FC236}">
              <a16:creationId xmlns:a16="http://schemas.microsoft.com/office/drawing/2014/main" id="{95B574BE-2CF5-4C91-9C65-B947464501BA}"/>
            </a:ext>
          </a:extLst>
        </xdr:cNvPr>
        <xdr:cNvCxnSpPr/>
      </xdr:nvCxnSpPr>
      <xdr:spPr>
        <a:xfrm>
          <a:off x="11798300" y="6221721"/>
          <a:ext cx="762000" cy="7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46780</xdr:rowOff>
    </xdr:from>
    <xdr:ext cx="469744" cy="259045"/>
    <xdr:sp macro="" textlink="">
      <xdr:nvSpPr>
        <xdr:cNvPr id="155" name="n_1aveValue債務償還比率">
          <a:extLst>
            <a:ext uri="{FF2B5EF4-FFF2-40B4-BE49-F238E27FC236}">
              <a16:creationId xmlns:a16="http://schemas.microsoft.com/office/drawing/2014/main" id="{D0D05290-B36B-4AC3-8D81-F9C5CAE5EAF5}"/>
            </a:ext>
          </a:extLst>
        </xdr:cNvPr>
        <xdr:cNvSpPr txBox="1"/>
      </xdr:nvSpPr>
      <xdr:spPr>
        <a:xfrm>
          <a:off x="138367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56" name="n_2aveValue債務償還比率">
          <a:extLst>
            <a:ext uri="{FF2B5EF4-FFF2-40B4-BE49-F238E27FC236}">
              <a16:creationId xmlns:a16="http://schemas.microsoft.com/office/drawing/2014/main" id="{2B1A6AD8-9F9A-4729-8154-F68CA2D3C856}"/>
            </a:ext>
          </a:extLst>
        </xdr:cNvPr>
        <xdr:cNvSpPr txBox="1"/>
      </xdr:nvSpPr>
      <xdr:spPr>
        <a:xfrm>
          <a:off x="13087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4752</xdr:rowOff>
    </xdr:from>
    <xdr:ext cx="469744" cy="259045"/>
    <xdr:sp macro="" textlink="">
      <xdr:nvSpPr>
        <xdr:cNvPr id="157" name="n_3aveValue債務償還比率">
          <a:extLst>
            <a:ext uri="{FF2B5EF4-FFF2-40B4-BE49-F238E27FC236}">
              <a16:creationId xmlns:a16="http://schemas.microsoft.com/office/drawing/2014/main" id="{F82CEDE1-B891-4833-A0A3-FF0DCE77742C}"/>
            </a:ext>
          </a:extLst>
        </xdr:cNvPr>
        <xdr:cNvSpPr txBox="1"/>
      </xdr:nvSpPr>
      <xdr:spPr>
        <a:xfrm>
          <a:off x="12325427" y="59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154458</xdr:rowOff>
    </xdr:from>
    <xdr:ext cx="469744" cy="259045"/>
    <xdr:sp macro="" textlink="">
      <xdr:nvSpPr>
        <xdr:cNvPr id="158" name="n_4aveValue債務償還比率">
          <a:extLst>
            <a:ext uri="{FF2B5EF4-FFF2-40B4-BE49-F238E27FC236}">
              <a16:creationId xmlns:a16="http://schemas.microsoft.com/office/drawing/2014/main" id="{B2E55CBD-5BDD-4678-85E7-F2F735F2F414}"/>
            </a:ext>
          </a:extLst>
        </xdr:cNvPr>
        <xdr:cNvSpPr txBox="1"/>
      </xdr:nvSpPr>
      <xdr:spPr>
        <a:xfrm>
          <a:off x="11563427" y="58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60859</xdr:rowOff>
    </xdr:from>
    <xdr:ext cx="469744" cy="259045"/>
    <xdr:sp macro="" textlink="">
      <xdr:nvSpPr>
        <xdr:cNvPr id="159" name="n_1mainValue債務償還比率">
          <a:extLst>
            <a:ext uri="{FF2B5EF4-FFF2-40B4-BE49-F238E27FC236}">
              <a16:creationId xmlns:a16="http://schemas.microsoft.com/office/drawing/2014/main" id="{B8A4715C-C693-4459-B50C-C3200186E6A3}"/>
            </a:ext>
          </a:extLst>
        </xdr:cNvPr>
        <xdr:cNvSpPr txBox="1"/>
      </xdr:nvSpPr>
      <xdr:spPr>
        <a:xfrm>
          <a:off x="13836727" y="5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109781</xdr:rowOff>
    </xdr:from>
    <xdr:ext cx="469744" cy="259045"/>
    <xdr:sp macro="" textlink="">
      <xdr:nvSpPr>
        <xdr:cNvPr id="160" name="n_2mainValue債務償還比率">
          <a:extLst>
            <a:ext uri="{FF2B5EF4-FFF2-40B4-BE49-F238E27FC236}">
              <a16:creationId xmlns:a16="http://schemas.microsoft.com/office/drawing/2014/main" id="{C25D484D-13D2-49B4-A79E-5563043F5DB5}"/>
            </a:ext>
          </a:extLst>
        </xdr:cNvPr>
        <xdr:cNvSpPr txBox="1"/>
      </xdr:nvSpPr>
      <xdr:spPr>
        <a:xfrm>
          <a:off x="13087427" y="619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78820</xdr:rowOff>
    </xdr:from>
    <xdr:ext cx="469744" cy="259045"/>
    <xdr:sp macro="" textlink="">
      <xdr:nvSpPr>
        <xdr:cNvPr id="161" name="n_3mainValue債務償還比率">
          <a:extLst>
            <a:ext uri="{FF2B5EF4-FFF2-40B4-BE49-F238E27FC236}">
              <a16:creationId xmlns:a16="http://schemas.microsoft.com/office/drawing/2014/main" id="{03A3F9C2-D2C7-4EF3-99CB-C26568273EA6}"/>
            </a:ext>
          </a:extLst>
        </xdr:cNvPr>
        <xdr:cNvSpPr txBox="1"/>
      </xdr:nvSpPr>
      <xdr:spPr>
        <a:xfrm>
          <a:off x="12325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5723</xdr:rowOff>
    </xdr:from>
    <xdr:ext cx="469744" cy="259045"/>
    <xdr:sp macro="" textlink="">
      <xdr:nvSpPr>
        <xdr:cNvPr id="162" name="n_4mainValue債務償還比率">
          <a:extLst>
            <a:ext uri="{FF2B5EF4-FFF2-40B4-BE49-F238E27FC236}">
              <a16:creationId xmlns:a16="http://schemas.microsoft.com/office/drawing/2014/main" id="{C7D7F438-BF6D-4144-B0AE-81AEBCA3A01D}"/>
            </a:ext>
          </a:extLst>
        </xdr:cNvPr>
        <xdr:cNvSpPr txBox="1"/>
      </xdr:nvSpPr>
      <xdr:spPr>
        <a:xfrm>
          <a:off x="11563427" y="626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C40E4E6-44E0-44B1-858E-754DE882606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C88CCF9-45C8-416E-8BDF-271AB4C7FAC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58D8556-0779-4EB0-8ED0-E7A292B77C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00DDCEA-38EA-411E-AD2D-26E40BA9055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3003982-D0E5-43A8-A6C1-B2254A4412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7B03779-3CA0-45E9-9E98-C7E714825C8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E3C435-45FF-47D3-8359-83F0828579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118281-2FE3-423D-8355-84C653D361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57CE63-7353-4B3D-B4A4-D79FA408CD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894896-F489-4EFC-9A9B-320FE44E19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F77EF6-5CD7-4C5F-96F3-2B120C7CAB8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3FDD42-F86B-4753-9C64-E14B0E6CEE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15E5F9-524C-4701-A48B-4280B52E40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5AA713-AA4F-4668-9D03-97B2EDAD44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0CDDA9-C72C-4CF9-A395-306097C32D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A042EF-6CB1-4A2D-A70E-5FC2EB8A5F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19,108
18,799
66.87
8,617,932
8,300,891
314,153
5,218,119
9,524,363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A88C3F-5A9A-423D-AD04-9984E4A682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FB399D-74C7-4773-9449-C8684644F8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906EBB-2EB1-47DA-BB97-CBB778FFB8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E40E72-218E-49AF-A369-371DE11219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CD88DA-B594-4C75-96FF-F4FCFC6125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ACA0E4-2CEE-43AF-BA31-D8C5933DEEC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9EB790-1681-45EE-951B-2FAB38F929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C8DD82-390B-4927-BD60-BADABB9C62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95B34F-BF78-4605-9F58-8C9D9B3786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ABB03D-BC7F-4E0D-9026-5DD517683B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3CDBA6-D769-4A79-BE74-001FCF7AEE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3C8ED0-F4FB-4BF7-8195-ADE75AD2F1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06461D-B70D-417C-9B08-AC0FD335EA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A54EE2-8AD6-451E-AF97-328299926E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A81919-3502-4B42-B830-9F188F23D2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9EA4CC-29B3-4067-A406-5F84A4C18D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A82259-EF8C-4821-ACDF-A7EB1C563E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07E2FB-0EB9-40ED-88D1-B90203D4745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7B9A97-7603-4E69-B99B-9732DDEC21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E100FC-1513-4EC0-A617-38A48DAE99A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F3A6B8-4F9C-45D7-BA73-370E96990B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F25E9D-2FF4-432E-B354-9B8C7E06C6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AF18B5-0A99-4953-97CD-74A66B85E7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94B768-3B9D-4746-A9AE-F0AADBCE0C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F7955E-5B42-4FE4-B9CC-1510FCB895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C9C6F7-AA84-4854-B540-893CD19364D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20D033-9DE4-42C8-98AE-433A20B4301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B70340-A2E5-4549-9B95-05D83DC472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076CCA-A316-4963-B247-7D60085E8CD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2BC9DD-FB90-4079-9F12-5B513634BF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DC6E2C-9386-4136-A222-CC7793FDDC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B029E7-9B2B-4DA4-9026-5D30A706E8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1B2D7E1-72F9-4BB5-AA41-0289B87B7E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2768E5C-DFC5-4DBE-A740-81B970B5E6E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80F0B0-9C0D-4376-A10B-EE333235566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6B195D-848E-47D6-A67F-DD3948DC38B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E401B9C-5830-4490-BA80-C39BE8671A7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A9A3CB1-CA97-4423-943A-278EC2F1375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1303161-635E-4CF7-A112-7C502A82858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F7AF8E-EF60-41F7-81BA-92FCE91DE18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CA24EB-A22A-4429-A31B-4C1B42AE779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16685BC-3781-4C6F-BE36-0D9083256FB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9059FD-F1F9-4D08-98D2-6001A419C4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B0D30E-8DB4-40B7-AFB7-F940DF6F31C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A7EEECB-0372-4040-BB01-4C2A3B8F85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6E4F7AE2-8DBC-4043-A936-463F816281C0}"/>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719179B9-6E94-4579-9A6F-0CE15531C0CB}"/>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DBDFB896-96B6-4D12-86DC-711B14E233DB}"/>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D66CE8F5-4EE2-4F47-8A3E-E88BC00CAB96}"/>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54485D9D-C045-4081-B85D-86AF0B13B73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6E0C1A7F-66A2-4C56-953F-E6322D41669E}"/>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490DC4F5-47A1-4FD4-ABC5-17774447245A}"/>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C2C75254-CBDF-4582-8CDD-520EA772B7D9}"/>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850AD42B-792D-41B2-BCC5-A1248A9141A8}"/>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6B328607-4A60-44FC-88BA-BE32E47DEE3F}"/>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532B0B69-A51E-4873-B683-E0AD1DBDA7E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81AC6E5-2A28-4107-9449-84467A6578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785273-57DC-4AF2-9750-9D43B5F1AB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461D8F-C44D-4251-84BF-0FA18B9E5F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BA6632-2946-41B0-8DE4-BFADD5E799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F65332-493C-47F3-BFCB-CA93AE6ED96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158750</xdr:rowOff>
    </xdr:from>
    <xdr:to>
      <xdr:col>24</xdr:col>
      <xdr:colOff>114300</xdr:colOff>
      <xdr:row>40</xdr:row>
      <xdr:rowOff>88900</xdr:rowOff>
    </xdr:to>
    <xdr:sp macro="" textlink="">
      <xdr:nvSpPr>
        <xdr:cNvPr id="73" name="楕円 72">
          <a:extLst>
            <a:ext uri="{FF2B5EF4-FFF2-40B4-BE49-F238E27FC236}">
              <a16:creationId xmlns:a16="http://schemas.microsoft.com/office/drawing/2014/main" id="{1269F034-3B5E-4602-81C1-D40B9C248092}"/>
            </a:ext>
          </a:extLst>
        </xdr:cNvPr>
        <xdr:cNvSpPr/>
      </xdr:nvSpPr>
      <xdr:spPr>
        <a:xfrm>
          <a:off x="4584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7C8C8459-CC7A-47A9-A3E6-F3D5CC83E8D5}"/>
            </a:ext>
          </a:extLst>
        </xdr:cNvPr>
        <xdr:cNvSpPr txBox="1"/>
      </xdr:nvSpPr>
      <xdr:spPr>
        <a:xfrm>
          <a:off x="4673600"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164465</xdr:rowOff>
    </xdr:from>
    <xdr:to>
      <xdr:col>20</xdr:col>
      <xdr:colOff>38100</xdr:colOff>
      <xdr:row>40</xdr:row>
      <xdr:rowOff>94615</xdr:rowOff>
    </xdr:to>
    <xdr:sp macro="" textlink="">
      <xdr:nvSpPr>
        <xdr:cNvPr id="75" name="楕円 74">
          <a:extLst>
            <a:ext uri="{FF2B5EF4-FFF2-40B4-BE49-F238E27FC236}">
              <a16:creationId xmlns:a16="http://schemas.microsoft.com/office/drawing/2014/main" id="{0CF535F9-F598-42D2-BB61-5F1A58504757}"/>
            </a:ext>
          </a:extLst>
        </xdr:cNvPr>
        <xdr:cNvSpPr/>
      </xdr:nvSpPr>
      <xdr:spPr>
        <a:xfrm>
          <a:off x="3746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38100</xdr:rowOff>
    </xdr:from>
    <xdr:to>
      <xdr:col>24</xdr:col>
      <xdr:colOff>63500</xdr:colOff>
      <xdr:row>40</xdr:row>
      <xdr:rowOff>43815</xdr:rowOff>
    </xdr:to>
    <xdr:cxnSp macro="">
      <xdr:nvCxnSpPr>
        <xdr:cNvPr id="76" name="直線コネクタ 75">
          <a:extLst>
            <a:ext uri="{FF2B5EF4-FFF2-40B4-BE49-F238E27FC236}">
              <a16:creationId xmlns:a16="http://schemas.microsoft.com/office/drawing/2014/main" id="{562179DA-4D3B-4B41-8A19-49C9A680654E}"/>
            </a:ext>
          </a:extLst>
        </xdr:cNvPr>
        <xdr:cNvCxnSpPr/>
      </xdr:nvCxnSpPr>
      <xdr:spPr>
        <a:xfrm flipV="1">
          <a:off x="3797300" y="68961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635</xdr:rowOff>
    </xdr:from>
    <xdr:to>
      <xdr:col>15</xdr:col>
      <xdr:colOff>101600</xdr:colOff>
      <xdr:row>40</xdr:row>
      <xdr:rowOff>102235</xdr:rowOff>
    </xdr:to>
    <xdr:sp macro="" textlink="">
      <xdr:nvSpPr>
        <xdr:cNvPr id="77" name="楕円 76">
          <a:extLst>
            <a:ext uri="{FF2B5EF4-FFF2-40B4-BE49-F238E27FC236}">
              <a16:creationId xmlns:a16="http://schemas.microsoft.com/office/drawing/2014/main" id="{AD1F7D80-B722-45A9-B63A-0B1EF2BFC3D5}"/>
            </a:ext>
          </a:extLst>
        </xdr:cNvPr>
        <xdr:cNvSpPr/>
      </xdr:nvSpPr>
      <xdr:spPr>
        <a:xfrm>
          <a:off x="2857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43815</xdr:rowOff>
    </xdr:from>
    <xdr:to>
      <xdr:col>19</xdr:col>
      <xdr:colOff>177800</xdr:colOff>
      <xdr:row>40</xdr:row>
      <xdr:rowOff>51435</xdr:rowOff>
    </xdr:to>
    <xdr:cxnSp macro="">
      <xdr:nvCxnSpPr>
        <xdr:cNvPr id="78" name="直線コネクタ 77">
          <a:extLst>
            <a:ext uri="{FF2B5EF4-FFF2-40B4-BE49-F238E27FC236}">
              <a16:creationId xmlns:a16="http://schemas.microsoft.com/office/drawing/2014/main" id="{36CBB7BF-7A36-49B7-811D-88982F3920F8}"/>
            </a:ext>
          </a:extLst>
        </xdr:cNvPr>
        <xdr:cNvCxnSpPr/>
      </xdr:nvCxnSpPr>
      <xdr:spPr>
        <a:xfrm flipV="1">
          <a:off x="2908300" y="69018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170180</xdr:rowOff>
    </xdr:from>
    <xdr:to>
      <xdr:col>10</xdr:col>
      <xdr:colOff>165100</xdr:colOff>
      <xdr:row>40</xdr:row>
      <xdr:rowOff>100330</xdr:rowOff>
    </xdr:to>
    <xdr:sp macro="" textlink="">
      <xdr:nvSpPr>
        <xdr:cNvPr id="79" name="楕円 78">
          <a:extLst>
            <a:ext uri="{FF2B5EF4-FFF2-40B4-BE49-F238E27FC236}">
              <a16:creationId xmlns:a16="http://schemas.microsoft.com/office/drawing/2014/main" id="{3DA7073D-56EB-44D3-80C9-B669AF53D884}"/>
            </a:ext>
          </a:extLst>
        </xdr:cNvPr>
        <xdr:cNvSpPr/>
      </xdr:nvSpPr>
      <xdr:spPr>
        <a:xfrm>
          <a:off x="1968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49530</xdr:rowOff>
    </xdr:from>
    <xdr:to>
      <xdr:col>15</xdr:col>
      <xdr:colOff>50800</xdr:colOff>
      <xdr:row>40</xdr:row>
      <xdr:rowOff>51435</xdr:rowOff>
    </xdr:to>
    <xdr:cxnSp macro="">
      <xdr:nvCxnSpPr>
        <xdr:cNvPr id="80" name="直線コネクタ 79">
          <a:extLst>
            <a:ext uri="{FF2B5EF4-FFF2-40B4-BE49-F238E27FC236}">
              <a16:creationId xmlns:a16="http://schemas.microsoft.com/office/drawing/2014/main" id="{925F2094-2571-40A2-B460-24E3D661533F}"/>
            </a:ext>
          </a:extLst>
        </xdr:cNvPr>
        <xdr:cNvCxnSpPr/>
      </xdr:nvCxnSpPr>
      <xdr:spPr>
        <a:xfrm>
          <a:off x="2019300" y="69075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158750</xdr:rowOff>
    </xdr:from>
    <xdr:to>
      <xdr:col>6</xdr:col>
      <xdr:colOff>38100</xdr:colOff>
      <xdr:row>40</xdr:row>
      <xdr:rowOff>88900</xdr:rowOff>
    </xdr:to>
    <xdr:sp macro="" textlink="">
      <xdr:nvSpPr>
        <xdr:cNvPr id="81" name="楕円 80">
          <a:extLst>
            <a:ext uri="{FF2B5EF4-FFF2-40B4-BE49-F238E27FC236}">
              <a16:creationId xmlns:a16="http://schemas.microsoft.com/office/drawing/2014/main" id="{0B45477C-A8E6-4DE5-834D-1DA1D83D7D93}"/>
            </a:ext>
          </a:extLst>
        </xdr:cNvPr>
        <xdr:cNvSpPr/>
      </xdr:nvSpPr>
      <xdr:spPr>
        <a:xfrm>
          <a:off x="107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38100</xdr:rowOff>
    </xdr:from>
    <xdr:to>
      <xdr:col>10</xdr:col>
      <xdr:colOff>114300</xdr:colOff>
      <xdr:row>40</xdr:row>
      <xdr:rowOff>49530</xdr:rowOff>
    </xdr:to>
    <xdr:cxnSp macro="">
      <xdr:nvCxnSpPr>
        <xdr:cNvPr id="82" name="直線コネクタ 81">
          <a:extLst>
            <a:ext uri="{FF2B5EF4-FFF2-40B4-BE49-F238E27FC236}">
              <a16:creationId xmlns:a16="http://schemas.microsoft.com/office/drawing/2014/main" id="{2BFE7E2D-CC56-49B7-9665-55BF8E8617B3}"/>
            </a:ext>
          </a:extLst>
        </xdr:cNvPr>
        <xdr:cNvCxnSpPr/>
      </xdr:nvCxnSpPr>
      <xdr:spPr>
        <a:xfrm>
          <a:off x="1130300" y="6896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id="{6531533F-3F7C-4394-9735-F441A8214B71}"/>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730A3F02-094D-4318-B041-623D0406821C}"/>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2F590B83-EA2D-4BD1-90C8-1C7E0DADF2D8}"/>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190B6106-B7AC-4AFD-9C34-1709BAE1B176}"/>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id="{1C010F34-517C-403B-AD7E-132965CF3C7D}"/>
            </a:ext>
          </a:extLst>
        </xdr:cNvPr>
        <xdr:cNvSpPr txBox="1"/>
      </xdr:nvSpPr>
      <xdr:spPr>
        <a:xfrm>
          <a:off x="35820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93362</xdr:rowOff>
    </xdr:from>
    <xdr:ext cx="405111" cy="259045"/>
    <xdr:sp macro="" textlink="">
      <xdr:nvSpPr>
        <xdr:cNvPr id="88" name="n_2mainValue【道路】&#10;有形固定資産減価償却率">
          <a:extLst>
            <a:ext uri="{FF2B5EF4-FFF2-40B4-BE49-F238E27FC236}">
              <a16:creationId xmlns:a16="http://schemas.microsoft.com/office/drawing/2014/main" id="{4F8FE2F3-4257-4C6D-BF9D-6D497294CE90}"/>
            </a:ext>
          </a:extLst>
        </xdr:cNvPr>
        <xdr:cNvSpPr txBox="1"/>
      </xdr:nvSpPr>
      <xdr:spPr>
        <a:xfrm>
          <a:off x="27057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91457</xdr:rowOff>
    </xdr:from>
    <xdr:ext cx="405111" cy="259045"/>
    <xdr:sp macro="" textlink="">
      <xdr:nvSpPr>
        <xdr:cNvPr id="89" name="n_3mainValue【道路】&#10;有形固定資産減価償却率">
          <a:extLst>
            <a:ext uri="{FF2B5EF4-FFF2-40B4-BE49-F238E27FC236}">
              <a16:creationId xmlns:a16="http://schemas.microsoft.com/office/drawing/2014/main" id="{EA476CF1-9798-4059-8BDA-F0A18FBA5A91}"/>
            </a:ext>
          </a:extLst>
        </xdr:cNvPr>
        <xdr:cNvSpPr txBox="1"/>
      </xdr:nvSpPr>
      <xdr:spPr>
        <a:xfrm>
          <a:off x="1816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80027</xdr:rowOff>
    </xdr:from>
    <xdr:ext cx="405111" cy="259045"/>
    <xdr:sp macro="" textlink="">
      <xdr:nvSpPr>
        <xdr:cNvPr id="90" name="n_4mainValue【道路】&#10;有形固定資産減価償却率">
          <a:extLst>
            <a:ext uri="{FF2B5EF4-FFF2-40B4-BE49-F238E27FC236}">
              <a16:creationId xmlns:a16="http://schemas.microsoft.com/office/drawing/2014/main" id="{CD66413B-C231-4ADD-843D-AFEF0107F13A}"/>
            </a:ext>
          </a:extLst>
        </xdr:cNvPr>
        <xdr:cNvSpPr txBox="1"/>
      </xdr:nvSpPr>
      <xdr:spPr>
        <a:xfrm>
          <a:off x="927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130BBC5-4D5D-4ED5-B932-2C9096985AF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E9E96AE-6B9A-4EB2-A0D4-3A22B353B3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CF89B8B-3662-41D6-AFDE-C624F51F3D7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857EB48-A20B-4393-B3C6-9555D10B96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7134C4F-5D7F-4B4D-A821-2F5B873037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3758792-5DDD-47B9-A7FD-8EEFC43E88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39FFF0D-DE50-48DE-8E8C-3FEB938F32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48E0D65-BD0D-426F-9757-5227495C9C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AA60EEF-08D1-4B27-AEB5-5AA3D3829D3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D1A9A53-F5FB-4823-98AF-D511969122D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A8E315A-95CD-4B39-ACF7-3538D0D93D9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2D92117-9A06-4F51-883A-EE5E9708E55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4A45B04-9D85-4C99-9007-D352165F8EB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78C97403-6675-4A2D-9B3D-669A692CB15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AC7E2E4-D9BF-4303-B373-4CCC7A8B599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79DF6B6A-85A9-4320-9713-F5A794F25E07}"/>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1C040E8-7F2F-4686-97B6-34C5F8E61EE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A78D3AFD-2372-4B5D-94B6-35AE34412FF6}"/>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A8DAA02-4059-4A97-B0AA-D8579F30B0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EA182E8E-939D-45B6-AFDE-F77F0A47B7F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D93EA51-8011-4943-B52F-44799DEA43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B7DDFDA8-B7E5-430B-80FC-F8264011A457}"/>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F41E7BF4-7D43-463C-AFE7-8583B3ABF58B}"/>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F82E01BE-7AFF-4F54-9DDA-70ED931A9001}"/>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19C004D1-3FAB-4CBC-A406-A5C67D1DBDED}"/>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16F340E7-DFD0-4781-AA53-1E4009BA85E5}"/>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39985406-0F71-445F-904B-5CB68DA660DA}"/>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264AB2F5-6923-4CB0-80B1-A1C1585EC29C}"/>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490EC3CF-C205-4979-A00B-998DF56D15A9}"/>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97B9E0D6-45FF-498C-92E1-D15317B867B0}"/>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73813</xdr:rowOff>
    </xdr:from>
    <xdr:to>
      <xdr:col>41</xdr:col>
      <xdr:colOff>101600</xdr:colOff>
      <xdr:row>42</xdr:row>
      <xdr:rowOff>3963</xdr:rowOff>
    </xdr:to>
    <xdr:sp macro="" textlink="">
      <xdr:nvSpPr>
        <xdr:cNvPr id="121" name="フローチャート: 判断 120">
          <a:extLst>
            <a:ext uri="{FF2B5EF4-FFF2-40B4-BE49-F238E27FC236}">
              <a16:creationId xmlns:a16="http://schemas.microsoft.com/office/drawing/2014/main" id="{6FA4EAF8-D851-4EE1-A6F9-2A7ABFC493B8}"/>
            </a:ext>
          </a:extLst>
        </xdr:cNvPr>
        <xdr:cNvSpPr/>
      </xdr:nvSpPr>
      <xdr:spPr>
        <a:xfrm>
          <a:off x="7810500" y="710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73767</xdr:rowOff>
    </xdr:from>
    <xdr:to>
      <xdr:col>36</xdr:col>
      <xdr:colOff>165100</xdr:colOff>
      <xdr:row>42</xdr:row>
      <xdr:rowOff>3917</xdr:rowOff>
    </xdr:to>
    <xdr:sp macro="" textlink="">
      <xdr:nvSpPr>
        <xdr:cNvPr id="122" name="フローチャート: 判断 121">
          <a:extLst>
            <a:ext uri="{FF2B5EF4-FFF2-40B4-BE49-F238E27FC236}">
              <a16:creationId xmlns:a16="http://schemas.microsoft.com/office/drawing/2014/main" id="{AC981393-42F7-46D4-8B5F-90F0901990AF}"/>
            </a:ext>
          </a:extLst>
        </xdr:cNvPr>
        <xdr:cNvSpPr/>
      </xdr:nvSpPr>
      <xdr:spPr>
        <a:xfrm>
          <a:off x="6921500" y="710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22FBF04-BC9A-476C-B2F5-069517BE62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82F862B-54FA-4976-B091-2FAC791FB0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119F31-EA91-47C8-BDE7-D8858AA465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3D9943-8C60-4B69-B9E8-2B6E92A6E5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2819467-1C77-46F0-AF15-A28AFB76CA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70803</xdr:rowOff>
    </xdr:from>
    <xdr:to>
      <xdr:col>55</xdr:col>
      <xdr:colOff>50800</xdr:colOff>
      <xdr:row>42</xdr:row>
      <xdr:rowOff>953</xdr:rowOff>
    </xdr:to>
    <xdr:sp macro="" textlink="">
      <xdr:nvSpPr>
        <xdr:cNvPr id="128" name="楕円 127">
          <a:extLst>
            <a:ext uri="{FF2B5EF4-FFF2-40B4-BE49-F238E27FC236}">
              <a16:creationId xmlns:a16="http://schemas.microsoft.com/office/drawing/2014/main" id="{1787F124-6F71-4A7B-8D6E-AB8BB3CD9A3D}"/>
            </a:ext>
          </a:extLst>
        </xdr:cNvPr>
        <xdr:cNvSpPr/>
      </xdr:nvSpPr>
      <xdr:spPr>
        <a:xfrm>
          <a:off x="10426700" y="71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534377" cy="259045"/>
    <xdr:sp macro="" textlink="">
      <xdr:nvSpPr>
        <xdr:cNvPr id="129" name="【道路】&#10;一人当たり延長該当値テキスト">
          <a:extLst>
            <a:ext uri="{FF2B5EF4-FFF2-40B4-BE49-F238E27FC236}">
              <a16:creationId xmlns:a16="http://schemas.microsoft.com/office/drawing/2014/main" id="{04378314-2EF8-4E66-A85D-31DC2C35D245}"/>
            </a:ext>
          </a:extLst>
        </xdr:cNvPr>
        <xdr:cNvSpPr txBox="1"/>
      </xdr:nvSpPr>
      <xdr:spPr>
        <a:xfrm>
          <a:off x="10515600" y="70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70940</xdr:rowOff>
    </xdr:from>
    <xdr:to>
      <xdr:col>50</xdr:col>
      <xdr:colOff>165100</xdr:colOff>
      <xdr:row>42</xdr:row>
      <xdr:rowOff>1090</xdr:rowOff>
    </xdr:to>
    <xdr:sp macro="" textlink="">
      <xdr:nvSpPr>
        <xdr:cNvPr id="130" name="楕円 129">
          <a:extLst>
            <a:ext uri="{FF2B5EF4-FFF2-40B4-BE49-F238E27FC236}">
              <a16:creationId xmlns:a16="http://schemas.microsoft.com/office/drawing/2014/main" id="{38E202FA-6F43-4930-B0FF-6FA1B21E2C24}"/>
            </a:ext>
          </a:extLst>
        </xdr:cNvPr>
        <xdr:cNvSpPr/>
      </xdr:nvSpPr>
      <xdr:spPr>
        <a:xfrm>
          <a:off x="9588500" y="71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121603</xdr:rowOff>
    </xdr:from>
    <xdr:to>
      <xdr:col>55</xdr:col>
      <xdr:colOff>0</xdr:colOff>
      <xdr:row>41</xdr:row>
      <xdr:rowOff>121740</xdr:rowOff>
    </xdr:to>
    <xdr:cxnSp macro="">
      <xdr:nvCxnSpPr>
        <xdr:cNvPr id="131" name="直線コネクタ 130">
          <a:extLst>
            <a:ext uri="{FF2B5EF4-FFF2-40B4-BE49-F238E27FC236}">
              <a16:creationId xmlns:a16="http://schemas.microsoft.com/office/drawing/2014/main" id="{4D3D3F51-B437-45AE-A611-856BC2B5B802}"/>
            </a:ext>
          </a:extLst>
        </xdr:cNvPr>
        <xdr:cNvCxnSpPr/>
      </xdr:nvCxnSpPr>
      <xdr:spPr>
        <a:xfrm flipV="1">
          <a:off x="9639300" y="715105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71074</xdr:rowOff>
    </xdr:from>
    <xdr:to>
      <xdr:col>46</xdr:col>
      <xdr:colOff>38100</xdr:colOff>
      <xdr:row>42</xdr:row>
      <xdr:rowOff>1224</xdr:rowOff>
    </xdr:to>
    <xdr:sp macro="" textlink="">
      <xdr:nvSpPr>
        <xdr:cNvPr id="132" name="楕円 131">
          <a:extLst>
            <a:ext uri="{FF2B5EF4-FFF2-40B4-BE49-F238E27FC236}">
              <a16:creationId xmlns:a16="http://schemas.microsoft.com/office/drawing/2014/main" id="{724D7E4E-EF85-4148-A388-410CA1C256B1}"/>
            </a:ext>
          </a:extLst>
        </xdr:cNvPr>
        <xdr:cNvSpPr/>
      </xdr:nvSpPr>
      <xdr:spPr>
        <a:xfrm>
          <a:off x="8699500" y="71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121740</xdr:rowOff>
    </xdr:from>
    <xdr:to>
      <xdr:col>50</xdr:col>
      <xdr:colOff>114300</xdr:colOff>
      <xdr:row>41</xdr:row>
      <xdr:rowOff>121874</xdr:rowOff>
    </xdr:to>
    <xdr:cxnSp macro="">
      <xdr:nvCxnSpPr>
        <xdr:cNvPr id="133" name="直線コネクタ 132">
          <a:extLst>
            <a:ext uri="{FF2B5EF4-FFF2-40B4-BE49-F238E27FC236}">
              <a16:creationId xmlns:a16="http://schemas.microsoft.com/office/drawing/2014/main" id="{5CDEC4B9-8B8E-43ED-B51D-F3A604C39D22}"/>
            </a:ext>
          </a:extLst>
        </xdr:cNvPr>
        <xdr:cNvCxnSpPr/>
      </xdr:nvCxnSpPr>
      <xdr:spPr>
        <a:xfrm flipV="1">
          <a:off x="8750300" y="7151190"/>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71274</xdr:rowOff>
    </xdr:from>
    <xdr:to>
      <xdr:col>41</xdr:col>
      <xdr:colOff>101600</xdr:colOff>
      <xdr:row>42</xdr:row>
      <xdr:rowOff>1424</xdr:rowOff>
    </xdr:to>
    <xdr:sp macro="" textlink="">
      <xdr:nvSpPr>
        <xdr:cNvPr id="134" name="楕円 133">
          <a:extLst>
            <a:ext uri="{FF2B5EF4-FFF2-40B4-BE49-F238E27FC236}">
              <a16:creationId xmlns:a16="http://schemas.microsoft.com/office/drawing/2014/main" id="{4D250FA2-1DE2-47F0-91E7-A5592194B6E7}"/>
            </a:ext>
          </a:extLst>
        </xdr:cNvPr>
        <xdr:cNvSpPr/>
      </xdr:nvSpPr>
      <xdr:spPr>
        <a:xfrm>
          <a:off x="7810500" y="71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121874</xdr:rowOff>
    </xdr:from>
    <xdr:to>
      <xdr:col>45</xdr:col>
      <xdr:colOff>177800</xdr:colOff>
      <xdr:row>41</xdr:row>
      <xdr:rowOff>122074</xdr:rowOff>
    </xdr:to>
    <xdr:cxnSp macro="">
      <xdr:nvCxnSpPr>
        <xdr:cNvPr id="135" name="直線コネクタ 134">
          <a:extLst>
            <a:ext uri="{FF2B5EF4-FFF2-40B4-BE49-F238E27FC236}">
              <a16:creationId xmlns:a16="http://schemas.microsoft.com/office/drawing/2014/main" id="{E2BD1295-AD62-4F11-81B3-9AF027ED0C70}"/>
            </a:ext>
          </a:extLst>
        </xdr:cNvPr>
        <xdr:cNvCxnSpPr/>
      </xdr:nvCxnSpPr>
      <xdr:spPr>
        <a:xfrm flipV="1">
          <a:off x="7861300" y="7151324"/>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71493</xdr:rowOff>
    </xdr:from>
    <xdr:to>
      <xdr:col>36</xdr:col>
      <xdr:colOff>165100</xdr:colOff>
      <xdr:row>42</xdr:row>
      <xdr:rowOff>1643</xdr:rowOff>
    </xdr:to>
    <xdr:sp macro="" textlink="">
      <xdr:nvSpPr>
        <xdr:cNvPr id="136" name="楕円 135">
          <a:extLst>
            <a:ext uri="{FF2B5EF4-FFF2-40B4-BE49-F238E27FC236}">
              <a16:creationId xmlns:a16="http://schemas.microsoft.com/office/drawing/2014/main" id="{02C006D3-A3F1-415B-93EF-834134E98D34}"/>
            </a:ext>
          </a:extLst>
        </xdr:cNvPr>
        <xdr:cNvSpPr/>
      </xdr:nvSpPr>
      <xdr:spPr>
        <a:xfrm>
          <a:off x="6921500" y="7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122074</xdr:rowOff>
    </xdr:from>
    <xdr:to>
      <xdr:col>41</xdr:col>
      <xdr:colOff>50800</xdr:colOff>
      <xdr:row>41</xdr:row>
      <xdr:rowOff>122293</xdr:rowOff>
    </xdr:to>
    <xdr:cxnSp macro="">
      <xdr:nvCxnSpPr>
        <xdr:cNvPr id="137" name="直線コネクタ 136">
          <a:extLst>
            <a:ext uri="{FF2B5EF4-FFF2-40B4-BE49-F238E27FC236}">
              <a16:creationId xmlns:a16="http://schemas.microsoft.com/office/drawing/2014/main" id="{4FC60174-711C-4F37-9CAA-D391A1B2DE9F}"/>
            </a:ext>
          </a:extLst>
        </xdr:cNvPr>
        <xdr:cNvCxnSpPr/>
      </xdr:nvCxnSpPr>
      <xdr:spPr>
        <a:xfrm flipV="1">
          <a:off x="6972300" y="7151524"/>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216BFD20-6B7F-45B9-9673-FD734EEE0A9B}"/>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6008204C-FF19-443B-99E0-B7115D1900C8}"/>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166540</xdr:rowOff>
    </xdr:from>
    <xdr:ext cx="469744" cy="259045"/>
    <xdr:sp macro="" textlink="">
      <xdr:nvSpPr>
        <xdr:cNvPr id="140" name="n_3aveValue【道路】&#10;一人当たり延長">
          <a:extLst>
            <a:ext uri="{FF2B5EF4-FFF2-40B4-BE49-F238E27FC236}">
              <a16:creationId xmlns:a16="http://schemas.microsoft.com/office/drawing/2014/main" id="{DFC1D459-FD98-4E82-801E-9F42594235D8}"/>
            </a:ext>
          </a:extLst>
        </xdr:cNvPr>
        <xdr:cNvSpPr txBox="1"/>
      </xdr:nvSpPr>
      <xdr:spPr>
        <a:xfrm>
          <a:off x="7626427" y="71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166494</xdr:rowOff>
    </xdr:from>
    <xdr:ext cx="469744" cy="259045"/>
    <xdr:sp macro="" textlink="">
      <xdr:nvSpPr>
        <xdr:cNvPr id="141" name="n_4aveValue【道路】&#10;一人当たり延長">
          <a:extLst>
            <a:ext uri="{FF2B5EF4-FFF2-40B4-BE49-F238E27FC236}">
              <a16:creationId xmlns:a16="http://schemas.microsoft.com/office/drawing/2014/main" id="{C6D8C8D2-5FAE-41F6-9679-DE2B82440488}"/>
            </a:ext>
          </a:extLst>
        </xdr:cNvPr>
        <xdr:cNvSpPr txBox="1"/>
      </xdr:nvSpPr>
      <xdr:spPr>
        <a:xfrm>
          <a:off x="6737427" y="719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163667</xdr:rowOff>
    </xdr:from>
    <xdr:ext cx="534377" cy="259045"/>
    <xdr:sp macro="" textlink="">
      <xdr:nvSpPr>
        <xdr:cNvPr id="142" name="n_1mainValue【道路】&#10;一人当たり延長">
          <a:extLst>
            <a:ext uri="{FF2B5EF4-FFF2-40B4-BE49-F238E27FC236}">
              <a16:creationId xmlns:a16="http://schemas.microsoft.com/office/drawing/2014/main" id="{A78400B7-CF29-47D0-8BA1-FA20AB66F70E}"/>
            </a:ext>
          </a:extLst>
        </xdr:cNvPr>
        <xdr:cNvSpPr txBox="1"/>
      </xdr:nvSpPr>
      <xdr:spPr>
        <a:xfrm>
          <a:off x="9359411" y="71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163801</xdr:rowOff>
    </xdr:from>
    <xdr:ext cx="534377" cy="259045"/>
    <xdr:sp macro="" textlink="">
      <xdr:nvSpPr>
        <xdr:cNvPr id="143" name="n_2mainValue【道路】&#10;一人当たり延長">
          <a:extLst>
            <a:ext uri="{FF2B5EF4-FFF2-40B4-BE49-F238E27FC236}">
              <a16:creationId xmlns:a16="http://schemas.microsoft.com/office/drawing/2014/main" id="{2AC24A02-0040-4D80-9824-C4A330A26D49}"/>
            </a:ext>
          </a:extLst>
        </xdr:cNvPr>
        <xdr:cNvSpPr txBox="1"/>
      </xdr:nvSpPr>
      <xdr:spPr>
        <a:xfrm>
          <a:off x="8483111" y="719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17951</xdr:rowOff>
    </xdr:from>
    <xdr:ext cx="534377" cy="259045"/>
    <xdr:sp macro="" textlink="">
      <xdr:nvSpPr>
        <xdr:cNvPr id="144" name="n_3mainValue【道路】&#10;一人当たり延長">
          <a:extLst>
            <a:ext uri="{FF2B5EF4-FFF2-40B4-BE49-F238E27FC236}">
              <a16:creationId xmlns:a16="http://schemas.microsoft.com/office/drawing/2014/main" id="{8F793604-B9B7-49FE-9A5F-4556B4ED4CA4}"/>
            </a:ext>
          </a:extLst>
        </xdr:cNvPr>
        <xdr:cNvSpPr txBox="1"/>
      </xdr:nvSpPr>
      <xdr:spPr>
        <a:xfrm>
          <a:off x="7594111" y="687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18170</xdr:rowOff>
    </xdr:from>
    <xdr:ext cx="534377" cy="259045"/>
    <xdr:sp macro="" textlink="">
      <xdr:nvSpPr>
        <xdr:cNvPr id="145" name="n_4mainValue【道路】&#10;一人当たり延長">
          <a:extLst>
            <a:ext uri="{FF2B5EF4-FFF2-40B4-BE49-F238E27FC236}">
              <a16:creationId xmlns:a16="http://schemas.microsoft.com/office/drawing/2014/main" id="{A51CDCF1-EB8A-46E5-9063-1D220A8AA7AC}"/>
            </a:ext>
          </a:extLst>
        </xdr:cNvPr>
        <xdr:cNvSpPr txBox="1"/>
      </xdr:nvSpPr>
      <xdr:spPr>
        <a:xfrm>
          <a:off x="6705111" y="687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46B0724-00A1-4558-9334-54BB44BB4E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99F5A5F-AD96-46C5-9FFC-C6FD95F333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DF9B924-CC8B-44A7-B4D7-12CF179838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7A27A72-CE67-4A12-826D-8B9FABA4AF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A22C269-EFCA-40DA-B4B7-A3D6EAD9FC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7A665AD-5757-4041-9DEC-6C37A2268A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7311937-A802-47CD-B62F-8A4569ACD1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8EB9245-43F6-472B-8DA2-1DA1B0B8D3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101F080-74B2-4064-BC89-9B0E689A9C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5ED21DD-93E2-462B-8CD6-674ADAA8BE1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5BA0C8C-541D-4B5F-A276-0845BB7AE7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CF6EBE4-77EB-4B7B-8529-8D1023776D5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07E1B7E-5186-4BCC-B563-FB5D386F441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C73C843-779C-4CD9-8FCA-DCAA5676194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7472DD7-BD43-4464-A993-6B32F0BEFC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9D8DC1B-3117-4B5B-912B-512367DCCCF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B2D52D7-770D-43B6-AC0B-63368EA2F27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6FD2978-B7C1-4232-AA98-4C75C479E0E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F06C064-6AF6-4572-A79E-A64780CF993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5DBAE67-5282-4758-B34C-4D5B32EBF7D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67BADAC-1F7F-4606-B934-72E331AC7CA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127C7C4-E622-4085-8323-C9E8506033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DE32F57-964F-4B10-B3FE-3DAF35DD1ED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FE18D82-B811-46A0-A631-DCAC9F1F9D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DA63B4E9-52F7-4D8A-91D1-D54D12093312}"/>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3B33DAEB-5F94-43E7-9D9E-FAD76099D9E5}"/>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4770B129-F834-4E65-B7B1-6B4817A2220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33BBA1D-517C-4810-8A81-51AC754F21A6}"/>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2914E3CE-6306-47F0-9375-573DEF4547B3}"/>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CB10F0C-520E-47F8-B584-3E2BC3D732C4}"/>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60D3B62E-B0F8-4D2D-AFC4-0A84B23152FE}"/>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8BD9E42E-9673-4669-8319-6F36F85EBEC8}"/>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93169F75-08DF-4139-865A-608012C07ACC}"/>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9" name="フローチャート: 判断 178">
          <a:extLst>
            <a:ext uri="{FF2B5EF4-FFF2-40B4-BE49-F238E27FC236}">
              <a16:creationId xmlns:a16="http://schemas.microsoft.com/office/drawing/2014/main" id="{440CBDAE-552F-41B9-BABD-6D5563237E4F}"/>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0" name="フローチャート: 判断 179">
          <a:extLst>
            <a:ext uri="{FF2B5EF4-FFF2-40B4-BE49-F238E27FC236}">
              <a16:creationId xmlns:a16="http://schemas.microsoft.com/office/drawing/2014/main" id="{414239D3-EA19-4093-A70A-BD1021FA3AA2}"/>
            </a:ext>
          </a:extLst>
        </xdr:cNvPr>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21B5F99-41EE-4F5F-87EF-7C6CA7BA1D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2E1ACC1-E120-4DC4-B610-BF76BF0664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FDA0839-D135-455B-A75C-49CB6F531A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44A1B45-9111-4A1D-840F-3EB51C0F0B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DCB71AE-3751-45BA-9311-1A542EEF85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6" name="楕円 185">
          <a:extLst>
            <a:ext uri="{FF2B5EF4-FFF2-40B4-BE49-F238E27FC236}">
              <a16:creationId xmlns:a16="http://schemas.microsoft.com/office/drawing/2014/main" id="{F53D81AA-01B1-43BB-B816-44293C506132}"/>
            </a:ext>
          </a:extLst>
        </xdr:cNvPr>
        <xdr:cNvSpPr/>
      </xdr:nvSpPr>
      <xdr:spPr>
        <a:xfrm>
          <a:off x="4584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50182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6FC894E-8BDC-4AD5-9D58-4B73AD37EBAB}"/>
            </a:ext>
          </a:extLst>
        </xdr:cNvPr>
        <xdr:cNvSpPr txBox="1"/>
      </xdr:nvSpPr>
      <xdr:spPr>
        <a:xfrm>
          <a:off x="4673600"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88" name="楕円 187">
          <a:extLst>
            <a:ext uri="{FF2B5EF4-FFF2-40B4-BE49-F238E27FC236}">
              <a16:creationId xmlns:a16="http://schemas.microsoft.com/office/drawing/2014/main" id="{4EF9BC67-3AE2-4A6C-9FD3-B5388D49EBB2}"/>
            </a:ext>
          </a:extLst>
        </xdr:cNvPr>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78105</xdr:rowOff>
    </xdr:to>
    <xdr:cxnSp macro="">
      <xdr:nvCxnSpPr>
        <xdr:cNvPr id="189" name="直線コネクタ 188">
          <a:extLst>
            <a:ext uri="{FF2B5EF4-FFF2-40B4-BE49-F238E27FC236}">
              <a16:creationId xmlns:a16="http://schemas.microsoft.com/office/drawing/2014/main" id="{17F59E9E-0846-45ED-B930-C846D6137109}"/>
            </a:ext>
          </a:extLst>
        </xdr:cNvPr>
        <xdr:cNvCxnSpPr/>
      </xdr:nvCxnSpPr>
      <xdr:spPr>
        <a:xfrm>
          <a:off x="3797300" y="10193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0" name="楕円 189">
          <a:extLst>
            <a:ext uri="{FF2B5EF4-FFF2-40B4-BE49-F238E27FC236}">
              <a16:creationId xmlns:a16="http://schemas.microsoft.com/office/drawing/2014/main" id="{801F2BA8-21A8-431E-B60C-2CD5D43853D8}"/>
            </a:ext>
          </a:extLst>
        </xdr:cNvPr>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80010</xdr:rowOff>
    </xdr:to>
    <xdr:cxnSp macro="">
      <xdr:nvCxnSpPr>
        <xdr:cNvPr id="191" name="直線コネクタ 190">
          <a:extLst>
            <a:ext uri="{FF2B5EF4-FFF2-40B4-BE49-F238E27FC236}">
              <a16:creationId xmlns:a16="http://schemas.microsoft.com/office/drawing/2014/main" id="{74565BA8-28BC-4FAE-A56A-CED75A432B48}"/>
            </a:ext>
          </a:extLst>
        </xdr:cNvPr>
        <xdr:cNvCxnSpPr/>
      </xdr:nvCxnSpPr>
      <xdr:spPr>
        <a:xfrm flipV="1">
          <a:off x="2908300" y="101936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xdr:rowOff>
    </xdr:from>
    <xdr:to>
      <xdr:col>10</xdr:col>
      <xdr:colOff>165100</xdr:colOff>
      <xdr:row>59</xdr:row>
      <xdr:rowOff>109855</xdr:rowOff>
    </xdr:to>
    <xdr:sp macro="" textlink="">
      <xdr:nvSpPr>
        <xdr:cNvPr id="192" name="楕円 191">
          <a:extLst>
            <a:ext uri="{FF2B5EF4-FFF2-40B4-BE49-F238E27FC236}">
              <a16:creationId xmlns:a16="http://schemas.microsoft.com/office/drawing/2014/main" id="{8E6D760E-D0D9-4F3F-A4EB-C48CD2F46BDD}"/>
            </a:ext>
          </a:extLst>
        </xdr:cNvPr>
        <xdr:cNvSpPr/>
      </xdr:nvSpPr>
      <xdr:spPr>
        <a:xfrm>
          <a:off x="1968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80010</xdr:rowOff>
    </xdr:to>
    <xdr:cxnSp macro="">
      <xdr:nvCxnSpPr>
        <xdr:cNvPr id="193" name="直線コネクタ 192">
          <a:extLst>
            <a:ext uri="{FF2B5EF4-FFF2-40B4-BE49-F238E27FC236}">
              <a16:creationId xmlns:a16="http://schemas.microsoft.com/office/drawing/2014/main" id="{2DA758B0-039D-4025-8DA1-0818252D7E64}"/>
            </a:ext>
          </a:extLst>
        </xdr:cNvPr>
        <xdr:cNvCxnSpPr/>
      </xdr:nvCxnSpPr>
      <xdr:spPr>
        <a:xfrm>
          <a:off x="2019300" y="101746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149225</xdr:rowOff>
    </xdr:from>
    <xdr:to>
      <xdr:col>6</xdr:col>
      <xdr:colOff>38100</xdr:colOff>
      <xdr:row>59</xdr:row>
      <xdr:rowOff>79375</xdr:rowOff>
    </xdr:to>
    <xdr:sp macro="" textlink="">
      <xdr:nvSpPr>
        <xdr:cNvPr id="194" name="楕円 193">
          <a:extLst>
            <a:ext uri="{FF2B5EF4-FFF2-40B4-BE49-F238E27FC236}">
              <a16:creationId xmlns:a16="http://schemas.microsoft.com/office/drawing/2014/main" id="{443B1506-CF3C-4F1E-9636-D284CAFFC97A}"/>
            </a:ext>
          </a:extLst>
        </xdr:cNvPr>
        <xdr:cNvSpPr/>
      </xdr:nvSpPr>
      <xdr:spPr>
        <a:xfrm>
          <a:off x="1079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28575</xdr:rowOff>
    </xdr:from>
    <xdr:to>
      <xdr:col>10</xdr:col>
      <xdr:colOff>114300</xdr:colOff>
      <xdr:row>59</xdr:row>
      <xdr:rowOff>59055</xdr:rowOff>
    </xdr:to>
    <xdr:cxnSp macro="">
      <xdr:nvCxnSpPr>
        <xdr:cNvPr id="195" name="直線コネクタ 194">
          <a:extLst>
            <a:ext uri="{FF2B5EF4-FFF2-40B4-BE49-F238E27FC236}">
              <a16:creationId xmlns:a16="http://schemas.microsoft.com/office/drawing/2014/main" id="{88B4A985-B16C-4CFB-B1C3-C77318D17084}"/>
            </a:ext>
          </a:extLst>
        </xdr:cNvPr>
        <xdr:cNvCxnSpPr/>
      </xdr:nvCxnSpPr>
      <xdr:spPr>
        <a:xfrm>
          <a:off x="1130300" y="10144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4A0AFE1-62D7-4388-AF41-33DF95A3B922}"/>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080C790-21DD-4FC3-8AC8-D0733E6851F6}"/>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62B11E3-48F0-44C8-955B-3C3327A722E3}"/>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411C668-25C7-4328-8CC0-D31DB21979DD}"/>
            </a:ext>
          </a:extLst>
        </xdr:cNvPr>
        <xdr:cNvSpPr txBox="1"/>
      </xdr:nvSpPr>
      <xdr:spPr>
        <a:xfrm>
          <a:off x="927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5065D3D-F5A5-4C38-B81A-F6B381CD00AE}"/>
            </a:ext>
          </a:extLst>
        </xdr:cNvPr>
        <xdr:cNvSpPr txBox="1"/>
      </xdr:nvSpPr>
      <xdr:spPr>
        <a:xfrm>
          <a:off x="358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CB7C89-F145-4B3A-AAE7-AF3D5504DFEF}"/>
            </a:ext>
          </a:extLst>
        </xdr:cNvPr>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126382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6897F21-3E20-4DC7-97F6-4A701D557DB7}"/>
            </a:ext>
          </a:extLst>
        </xdr:cNvPr>
        <xdr:cNvSpPr txBox="1"/>
      </xdr:nvSpPr>
      <xdr:spPr>
        <a:xfrm>
          <a:off x="1816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95902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35E0626B-3044-4E9D-9121-1330C33D5CF7}"/>
            </a:ext>
          </a:extLst>
        </xdr:cNvPr>
        <xdr:cNvSpPr txBox="1"/>
      </xdr:nvSpPr>
      <xdr:spPr>
        <a:xfrm>
          <a:off x="927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8BC9F08-7BC8-43D1-BABD-145417F640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3C63605-BCF9-479C-8781-1CC07C1252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1125075-BFA7-421F-9716-1D02F887E4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E93E8EE-7EBD-41E7-BF07-86A1D06F02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4463125-7C25-4D81-B769-73AF3F5F0F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8B88CC8-F01E-4CFC-9F74-13F6C43FAA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E200882-7D65-4EB2-BB41-EE2E843217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D1EAC5A-6E06-47B1-A73A-7B8C4DB426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3450572-96A3-4E79-97B5-FEEEE8BE0D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E02182D9-C7C9-405E-BACB-798AD8E7F7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2185F776-B651-425C-A8F2-4CE8B1897E5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AC367826-E7D6-4E45-A72C-200596156CC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96ABFC5-3178-4386-8AC1-D71ABDF57A0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19D66E64-41EA-4C3B-AED9-66FDFC32AC1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95EB2D6D-F51C-4946-A862-8315F98CDA2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BCFB6699-EF5B-4F99-A93B-7587E44F5EF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CFEA6CC-09B0-4B9A-A19E-E7564FA92EB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3E1133CD-7F61-48CB-84BF-BF6609C4B6E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5EB519B-1D1A-4608-B3DA-EC9A0ECE6C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EE546815-E436-4D0B-8E61-CC27677446C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E5D0F1D6-DF48-47CF-9384-BA36A9A894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263FF33A-682E-4939-A3A7-2D5DADDD865C}"/>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FE16B830-92C0-49A7-B84E-7697E625500C}"/>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34E521B5-3681-4C7D-BED5-B46CEF66BFCA}"/>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4DECEA9A-6F23-40A9-801D-4DB7D162FC04}"/>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8C769CBA-1A59-41D8-ACAC-2CFB4470CC48}"/>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D90A424A-559B-4BFB-AF01-B6E3E4021976}"/>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22DF75A0-A50C-4CF6-9B1A-9E81824117D5}"/>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E5332BEE-063A-44AE-8BEC-CBD5FCBB6F69}"/>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52C39D3A-B0B3-49AD-A621-B4E630F28EA9}"/>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74154</xdr:rowOff>
    </xdr:from>
    <xdr:to>
      <xdr:col>41</xdr:col>
      <xdr:colOff>101600</xdr:colOff>
      <xdr:row>64</xdr:row>
      <xdr:rowOff>4304</xdr:rowOff>
    </xdr:to>
    <xdr:sp macro="" textlink="">
      <xdr:nvSpPr>
        <xdr:cNvPr id="234" name="フローチャート: 判断 233">
          <a:extLst>
            <a:ext uri="{FF2B5EF4-FFF2-40B4-BE49-F238E27FC236}">
              <a16:creationId xmlns:a16="http://schemas.microsoft.com/office/drawing/2014/main" id="{ABA8FE73-507C-4E87-8A0C-250B7798BF19}"/>
            </a:ext>
          </a:extLst>
        </xdr:cNvPr>
        <xdr:cNvSpPr/>
      </xdr:nvSpPr>
      <xdr:spPr>
        <a:xfrm>
          <a:off x="7810500" y="1087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76753</xdr:rowOff>
    </xdr:from>
    <xdr:to>
      <xdr:col>36</xdr:col>
      <xdr:colOff>165100</xdr:colOff>
      <xdr:row>64</xdr:row>
      <xdr:rowOff>6903</xdr:rowOff>
    </xdr:to>
    <xdr:sp macro="" textlink="">
      <xdr:nvSpPr>
        <xdr:cNvPr id="235" name="フローチャート: 判断 234">
          <a:extLst>
            <a:ext uri="{FF2B5EF4-FFF2-40B4-BE49-F238E27FC236}">
              <a16:creationId xmlns:a16="http://schemas.microsoft.com/office/drawing/2014/main" id="{C70E31DF-5320-414C-A83F-5D00F923F930}"/>
            </a:ext>
          </a:extLst>
        </xdr:cNvPr>
        <xdr:cNvSpPr/>
      </xdr:nvSpPr>
      <xdr:spPr>
        <a:xfrm>
          <a:off x="6921500" y="1087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0F0265C-70D8-4E16-8382-769AEE844D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A3D6279-34E1-4966-A58F-1B98C1A798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E026CDD-9A2E-4D12-AF13-1430AD721D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A1E525D-70F3-43B4-A6DA-3ADB3CE8B6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EB874D8-60BC-4970-A413-D8ED3B05CA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88127</xdr:rowOff>
    </xdr:from>
    <xdr:to>
      <xdr:col>55</xdr:col>
      <xdr:colOff>50800</xdr:colOff>
      <xdr:row>64</xdr:row>
      <xdr:rowOff>18277</xdr:rowOff>
    </xdr:to>
    <xdr:sp macro="" textlink="">
      <xdr:nvSpPr>
        <xdr:cNvPr id="241" name="楕円 240">
          <a:extLst>
            <a:ext uri="{FF2B5EF4-FFF2-40B4-BE49-F238E27FC236}">
              <a16:creationId xmlns:a16="http://schemas.microsoft.com/office/drawing/2014/main" id="{32DD9335-9ABE-4BA3-9F3A-8DEB2BAE5376}"/>
            </a:ext>
          </a:extLst>
        </xdr:cNvPr>
        <xdr:cNvSpPr/>
      </xdr:nvSpPr>
      <xdr:spPr>
        <a:xfrm>
          <a:off x="10426700" y="108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3054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676F6B20-C696-4A4E-AA9C-339747BD6A06}"/>
            </a:ext>
          </a:extLst>
        </xdr:cNvPr>
        <xdr:cNvSpPr txBox="1"/>
      </xdr:nvSpPr>
      <xdr:spPr>
        <a:xfrm>
          <a:off x="10515600" y="1080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89367</xdr:rowOff>
    </xdr:from>
    <xdr:to>
      <xdr:col>50</xdr:col>
      <xdr:colOff>165100</xdr:colOff>
      <xdr:row>64</xdr:row>
      <xdr:rowOff>19517</xdr:rowOff>
    </xdr:to>
    <xdr:sp macro="" textlink="">
      <xdr:nvSpPr>
        <xdr:cNvPr id="243" name="楕円 242">
          <a:extLst>
            <a:ext uri="{FF2B5EF4-FFF2-40B4-BE49-F238E27FC236}">
              <a16:creationId xmlns:a16="http://schemas.microsoft.com/office/drawing/2014/main" id="{06476DCD-D4C2-49E0-B319-610E81C45BFA}"/>
            </a:ext>
          </a:extLst>
        </xdr:cNvPr>
        <xdr:cNvSpPr/>
      </xdr:nvSpPr>
      <xdr:spPr>
        <a:xfrm>
          <a:off x="9588500" y="108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138927</xdr:rowOff>
    </xdr:from>
    <xdr:to>
      <xdr:col>55</xdr:col>
      <xdr:colOff>0</xdr:colOff>
      <xdr:row>63</xdr:row>
      <xdr:rowOff>140167</xdr:rowOff>
    </xdr:to>
    <xdr:cxnSp macro="">
      <xdr:nvCxnSpPr>
        <xdr:cNvPr id="244" name="直線コネクタ 243">
          <a:extLst>
            <a:ext uri="{FF2B5EF4-FFF2-40B4-BE49-F238E27FC236}">
              <a16:creationId xmlns:a16="http://schemas.microsoft.com/office/drawing/2014/main" id="{90E91F53-D921-47D3-8663-1DC86C4E858E}"/>
            </a:ext>
          </a:extLst>
        </xdr:cNvPr>
        <xdr:cNvCxnSpPr/>
      </xdr:nvCxnSpPr>
      <xdr:spPr>
        <a:xfrm flipV="1">
          <a:off x="9639300" y="10940277"/>
          <a:ext cx="8382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90583</xdr:rowOff>
    </xdr:from>
    <xdr:to>
      <xdr:col>46</xdr:col>
      <xdr:colOff>38100</xdr:colOff>
      <xdr:row>64</xdr:row>
      <xdr:rowOff>20733</xdr:rowOff>
    </xdr:to>
    <xdr:sp macro="" textlink="">
      <xdr:nvSpPr>
        <xdr:cNvPr id="245" name="楕円 244">
          <a:extLst>
            <a:ext uri="{FF2B5EF4-FFF2-40B4-BE49-F238E27FC236}">
              <a16:creationId xmlns:a16="http://schemas.microsoft.com/office/drawing/2014/main" id="{E8FFD962-9FE2-49C5-821D-B87E15AE6A66}"/>
            </a:ext>
          </a:extLst>
        </xdr:cNvPr>
        <xdr:cNvSpPr/>
      </xdr:nvSpPr>
      <xdr:spPr>
        <a:xfrm>
          <a:off x="8699500" y="1089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140167</xdr:rowOff>
    </xdr:from>
    <xdr:to>
      <xdr:col>50</xdr:col>
      <xdr:colOff>114300</xdr:colOff>
      <xdr:row>63</xdr:row>
      <xdr:rowOff>141383</xdr:rowOff>
    </xdr:to>
    <xdr:cxnSp macro="">
      <xdr:nvCxnSpPr>
        <xdr:cNvPr id="246" name="直線コネクタ 245">
          <a:extLst>
            <a:ext uri="{FF2B5EF4-FFF2-40B4-BE49-F238E27FC236}">
              <a16:creationId xmlns:a16="http://schemas.microsoft.com/office/drawing/2014/main" id="{0C351090-30F4-46E2-AEF6-475DF333C7FD}"/>
            </a:ext>
          </a:extLst>
        </xdr:cNvPr>
        <xdr:cNvCxnSpPr/>
      </xdr:nvCxnSpPr>
      <xdr:spPr>
        <a:xfrm flipV="1">
          <a:off x="8750300" y="10941517"/>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91308</xdr:rowOff>
    </xdr:from>
    <xdr:to>
      <xdr:col>41</xdr:col>
      <xdr:colOff>101600</xdr:colOff>
      <xdr:row>64</xdr:row>
      <xdr:rowOff>21458</xdr:rowOff>
    </xdr:to>
    <xdr:sp macro="" textlink="">
      <xdr:nvSpPr>
        <xdr:cNvPr id="247" name="楕円 246">
          <a:extLst>
            <a:ext uri="{FF2B5EF4-FFF2-40B4-BE49-F238E27FC236}">
              <a16:creationId xmlns:a16="http://schemas.microsoft.com/office/drawing/2014/main" id="{B81EED4B-41CC-47E6-9B25-9601631139DD}"/>
            </a:ext>
          </a:extLst>
        </xdr:cNvPr>
        <xdr:cNvSpPr/>
      </xdr:nvSpPr>
      <xdr:spPr>
        <a:xfrm>
          <a:off x="7810500" y="108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141383</xdr:rowOff>
    </xdr:from>
    <xdr:to>
      <xdr:col>45</xdr:col>
      <xdr:colOff>177800</xdr:colOff>
      <xdr:row>63</xdr:row>
      <xdr:rowOff>142108</xdr:rowOff>
    </xdr:to>
    <xdr:cxnSp macro="">
      <xdr:nvCxnSpPr>
        <xdr:cNvPr id="248" name="直線コネクタ 247">
          <a:extLst>
            <a:ext uri="{FF2B5EF4-FFF2-40B4-BE49-F238E27FC236}">
              <a16:creationId xmlns:a16="http://schemas.microsoft.com/office/drawing/2014/main" id="{666F4213-4951-4FC6-840B-56E442E5F262}"/>
            </a:ext>
          </a:extLst>
        </xdr:cNvPr>
        <xdr:cNvCxnSpPr/>
      </xdr:nvCxnSpPr>
      <xdr:spPr>
        <a:xfrm flipV="1">
          <a:off x="7861300" y="10942733"/>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91864</xdr:rowOff>
    </xdr:from>
    <xdr:to>
      <xdr:col>36</xdr:col>
      <xdr:colOff>165100</xdr:colOff>
      <xdr:row>64</xdr:row>
      <xdr:rowOff>22014</xdr:rowOff>
    </xdr:to>
    <xdr:sp macro="" textlink="">
      <xdr:nvSpPr>
        <xdr:cNvPr id="249" name="楕円 248">
          <a:extLst>
            <a:ext uri="{FF2B5EF4-FFF2-40B4-BE49-F238E27FC236}">
              <a16:creationId xmlns:a16="http://schemas.microsoft.com/office/drawing/2014/main" id="{E6EF1C48-3204-486F-B1CA-5978714C9D31}"/>
            </a:ext>
          </a:extLst>
        </xdr:cNvPr>
        <xdr:cNvSpPr/>
      </xdr:nvSpPr>
      <xdr:spPr>
        <a:xfrm>
          <a:off x="6921500" y="10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142108</xdr:rowOff>
    </xdr:from>
    <xdr:to>
      <xdr:col>41</xdr:col>
      <xdr:colOff>50800</xdr:colOff>
      <xdr:row>63</xdr:row>
      <xdr:rowOff>142664</xdr:rowOff>
    </xdr:to>
    <xdr:cxnSp macro="">
      <xdr:nvCxnSpPr>
        <xdr:cNvPr id="250" name="直線コネクタ 249">
          <a:extLst>
            <a:ext uri="{FF2B5EF4-FFF2-40B4-BE49-F238E27FC236}">
              <a16:creationId xmlns:a16="http://schemas.microsoft.com/office/drawing/2014/main" id="{6E96D500-00FC-46A4-9E03-FD19F4750F2B}"/>
            </a:ext>
          </a:extLst>
        </xdr:cNvPr>
        <xdr:cNvCxnSpPr/>
      </xdr:nvCxnSpPr>
      <xdr:spPr>
        <a:xfrm flipV="1">
          <a:off x="6972300" y="10943458"/>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A8782AD2-D204-4727-BBC0-2AFA08A0BDE8}"/>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552F1B88-822A-4361-9363-02EE50A6F796}"/>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20831</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269719B7-E692-4769-AF3A-5D67423466D4}"/>
            </a:ext>
          </a:extLst>
        </xdr:cNvPr>
        <xdr:cNvSpPr txBox="1"/>
      </xdr:nvSpPr>
      <xdr:spPr>
        <a:xfrm>
          <a:off x="7561795" y="1065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23430</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7FC8F494-6C9B-44A2-B623-E7E37D13CB35}"/>
            </a:ext>
          </a:extLst>
        </xdr:cNvPr>
        <xdr:cNvSpPr txBox="1"/>
      </xdr:nvSpPr>
      <xdr:spPr>
        <a:xfrm>
          <a:off x="6672795" y="10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10644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D9979D5C-764C-4454-9E59-663EC0E48325}"/>
            </a:ext>
          </a:extLst>
        </xdr:cNvPr>
        <xdr:cNvSpPr txBox="1"/>
      </xdr:nvSpPr>
      <xdr:spPr>
        <a:xfrm>
          <a:off x="9327095" y="109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11860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823A70AF-4896-42EA-B193-FB8A38C99AD3}"/>
            </a:ext>
          </a:extLst>
        </xdr:cNvPr>
        <xdr:cNvSpPr txBox="1"/>
      </xdr:nvSpPr>
      <xdr:spPr>
        <a:xfrm>
          <a:off x="8450795" y="109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12585</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5E4A4E4-1E7A-47A1-8825-D5FCBD64B798}"/>
            </a:ext>
          </a:extLst>
        </xdr:cNvPr>
        <xdr:cNvSpPr txBox="1"/>
      </xdr:nvSpPr>
      <xdr:spPr>
        <a:xfrm>
          <a:off x="7561795" y="1098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13141</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3BAFB02B-D2C2-40BA-A09C-BEE1DBB96938}"/>
            </a:ext>
          </a:extLst>
        </xdr:cNvPr>
        <xdr:cNvSpPr txBox="1"/>
      </xdr:nvSpPr>
      <xdr:spPr>
        <a:xfrm>
          <a:off x="6672795" y="1098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87A4E67-250E-4915-AAE3-2F1F77BB6A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28079D8-615C-487D-BEF0-227202DE53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5C350CA-EDB4-49C7-BE30-7D1BB28AD95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E00C2AD-91D7-4F13-BAEF-1270913C12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C6EFA0E-EBDD-446F-BC83-3278BAC38E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5EC9DDA-C4FD-4F8C-97D3-86464DC3704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FD9EC62-048A-4919-BD10-124975EA07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AB9BDB7-A0C4-4A95-BFFB-3B1E48A755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CE8DDA0-3218-4B0E-9405-6F972BB5BC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AF7B5D2-8A61-401D-A553-4AEAF379A1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D00B7A2-5F3F-4824-BA3E-AC716CB80C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6EA23F6-B53A-4D0F-BBD2-63704A1B10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C8BA8EAC-822D-4C70-BD8B-7E0AEF082D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20024432-FDE3-4D50-BAA5-42F2C1A5508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BC927F69-80A0-4E23-9C82-C197D2C52B2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D5D7236E-9626-4905-9551-C631AB836ED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51CAE65D-97FC-427F-9625-06BE8977D75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E08AB920-0466-4BF5-B5BA-40028912BBF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AD9D98E9-C9CB-41FE-83FD-D0B17854F8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E565A6B1-9798-489F-A01B-614C2DE67B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40492D4B-5B87-476C-9AAA-B64A03D2A5D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C3AAB359-F9D3-457E-9794-DE0CA91D13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8D726A08-9651-4DAD-8626-01B9BB78C9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57AD471-0417-451C-910A-1B6365549E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DB48B3F4-602C-4543-A3F2-8D6A05639F55}"/>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B5B89524-49CB-4D79-9AFF-2D49240AFCC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961CC152-63E8-4940-9C8E-0D756C3CE17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4FC61ED5-15EF-41D6-B63E-BB13A9F15E6F}"/>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E0CC5C74-A913-4CF7-86A1-CA55331CA439}"/>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E439C888-61EE-424D-8369-D496347CC637}"/>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8785433F-DD4D-4AEF-A56C-C80CC7FF2981}"/>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F119A9BA-CD54-4823-B177-9EBB31691EEB}"/>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14A591BC-7E21-4799-821D-9183E72F4461}"/>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2" name="フローチャート: 判断 291">
          <a:extLst>
            <a:ext uri="{FF2B5EF4-FFF2-40B4-BE49-F238E27FC236}">
              <a16:creationId xmlns:a16="http://schemas.microsoft.com/office/drawing/2014/main" id="{F8FCD8C7-DBBA-43B2-88B5-6BE0303E36D3}"/>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53975</xdr:rowOff>
    </xdr:from>
    <xdr:to>
      <xdr:col>6</xdr:col>
      <xdr:colOff>38100</xdr:colOff>
      <xdr:row>82</xdr:row>
      <xdr:rowOff>155575</xdr:rowOff>
    </xdr:to>
    <xdr:sp macro="" textlink="">
      <xdr:nvSpPr>
        <xdr:cNvPr id="293" name="フローチャート: 判断 292">
          <a:extLst>
            <a:ext uri="{FF2B5EF4-FFF2-40B4-BE49-F238E27FC236}">
              <a16:creationId xmlns:a16="http://schemas.microsoft.com/office/drawing/2014/main" id="{C31865DF-F630-4A61-B3FF-A3D9CBA35F27}"/>
            </a:ext>
          </a:extLst>
        </xdr:cNvPr>
        <xdr:cNvSpPr/>
      </xdr:nvSpPr>
      <xdr:spPr>
        <a:xfrm>
          <a:off x="1079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563F13B-D98A-4082-979F-495B7607A8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B7B7AEA-CD06-4A0C-9494-878BB188FE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760A30-04F2-441F-8F73-8A846F9F47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ECC0FFA-7735-4525-97CC-A1991C51D9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CB7BA3-42EF-4EDA-B4A9-AA2D11D4D0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a:extLst>
            <a:ext uri="{FF2B5EF4-FFF2-40B4-BE49-F238E27FC236}">
              <a16:creationId xmlns:a16="http://schemas.microsoft.com/office/drawing/2014/main" id="{F605BB69-B737-4C39-B5FF-9BBDAD99DD63}"/>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0" name="【公営住宅】&#10;有形固定資産減価償却率該当値テキスト">
          <a:extLst>
            <a:ext uri="{FF2B5EF4-FFF2-40B4-BE49-F238E27FC236}">
              <a16:creationId xmlns:a16="http://schemas.microsoft.com/office/drawing/2014/main" id="{70855BDB-82C6-4E2C-A2A1-D9530C5CCE6E}"/>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a:extLst>
            <a:ext uri="{FF2B5EF4-FFF2-40B4-BE49-F238E27FC236}">
              <a16:creationId xmlns:a16="http://schemas.microsoft.com/office/drawing/2014/main" id="{58CBD5A8-D7E8-4A6E-8D5B-D3D47B158D3E}"/>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a:extLst>
            <a:ext uri="{FF2B5EF4-FFF2-40B4-BE49-F238E27FC236}">
              <a16:creationId xmlns:a16="http://schemas.microsoft.com/office/drawing/2014/main" id="{D5DB9458-517A-4F19-8338-364B7FB5E7BA}"/>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a:extLst>
            <a:ext uri="{FF2B5EF4-FFF2-40B4-BE49-F238E27FC236}">
              <a16:creationId xmlns:a16="http://schemas.microsoft.com/office/drawing/2014/main" id="{619CAB8B-7203-4751-9A23-5A8181085679}"/>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a:extLst>
            <a:ext uri="{FF2B5EF4-FFF2-40B4-BE49-F238E27FC236}">
              <a16:creationId xmlns:a16="http://schemas.microsoft.com/office/drawing/2014/main" id="{DB33B386-21A3-4A49-8255-969E25680C3B}"/>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a:extLst>
            <a:ext uri="{FF2B5EF4-FFF2-40B4-BE49-F238E27FC236}">
              <a16:creationId xmlns:a16="http://schemas.microsoft.com/office/drawing/2014/main" id="{6C3B7F4D-E0BE-4523-8561-B4127F0F8E99}"/>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a:extLst>
            <a:ext uri="{FF2B5EF4-FFF2-40B4-BE49-F238E27FC236}">
              <a16:creationId xmlns:a16="http://schemas.microsoft.com/office/drawing/2014/main" id="{723C9120-7099-49E7-A9D8-FF93E30D69C5}"/>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a:extLst>
            <a:ext uri="{FF2B5EF4-FFF2-40B4-BE49-F238E27FC236}">
              <a16:creationId xmlns:a16="http://schemas.microsoft.com/office/drawing/2014/main" id="{1CB72FBE-6F6E-4E49-916F-D640D317F31F}"/>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a:extLst>
            <a:ext uri="{FF2B5EF4-FFF2-40B4-BE49-F238E27FC236}">
              <a16:creationId xmlns:a16="http://schemas.microsoft.com/office/drawing/2014/main" id="{6E24A906-BF94-49C8-9BFD-AD4E4332BB15}"/>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6BBAD61C-AC0C-4D19-AEF3-867067C89921}"/>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09323E01-2C7B-4D37-B25C-E8B92279F65C}"/>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11" name="n_3aveValue【公営住宅】&#10;有形固定資産減価償却率">
          <a:extLst>
            <a:ext uri="{FF2B5EF4-FFF2-40B4-BE49-F238E27FC236}">
              <a16:creationId xmlns:a16="http://schemas.microsoft.com/office/drawing/2014/main" id="{0B526AC1-8116-4ED8-9BAC-AB702E426E5E}"/>
            </a:ext>
          </a:extLst>
        </xdr:cNvPr>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312" name="n_4aveValue【公営住宅】&#10;有形固定資産減価償却率">
          <a:extLst>
            <a:ext uri="{FF2B5EF4-FFF2-40B4-BE49-F238E27FC236}">
              <a16:creationId xmlns:a16="http://schemas.microsoft.com/office/drawing/2014/main" id="{14AC3BE7-37F0-492A-A8D6-86A13433061E}"/>
            </a:ext>
          </a:extLst>
        </xdr:cNvPr>
        <xdr:cNvSpPr txBox="1"/>
      </xdr:nvSpPr>
      <xdr:spPr>
        <a:xfrm>
          <a:off x="927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3" name="n_1mainValue【公営住宅】&#10;有形固定資産減価償却率">
          <a:extLst>
            <a:ext uri="{FF2B5EF4-FFF2-40B4-BE49-F238E27FC236}">
              <a16:creationId xmlns:a16="http://schemas.microsoft.com/office/drawing/2014/main" id="{4246C5F9-2359-4DD6-A135-044B7C5AD1C2}"/>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4" name="n_2mainValue【公営住宅】&#10;有形固定資産減価償却率">
          <a:extLst>
            <a:ext uri="{FF2B5EF4-FFF2-40B4-BE49-F238E27FC236}">
              <a16:creationId xmlns:a16="http://schemas.microsoft.com/office/drawing/2014/main" id="{B94F1121-0677-42E9-96E1-0C2E5026278A}"/>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5" name="n_3mainValue【公営住宅】&#10;有形固定資産減価償却率">
          <a:extLst>
            <a:ext uri="{FF2B5EF4-FFF2-40B4-BE49-F238E27FC236}">
              <a16:creationId xmlns:a16="http://schemas.microsoft.com/office/drawing/2014/main" id="{A02164E4-DB97-46F3-82A7-8589415C5A5C}"/>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6" name="n_4mainValue【公営住宅】&#10;有形固定資産減価償却率">
          <a:extLst>
            <a:ext uri="{FF2B5EF4-FFF2-40B4-BE49-F238E27FC236}">
              <a16:creationId xmlns:a16="http://schemas.microsoft.com/office/drawing/2014/main" id="{5739F214-6028-4BFF-9825-BBFC4C34E5DF}"/>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A7DC3343-AE55-4F8C-BA6B-75FE581DA2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36D239A-F8E9-4FC1-9902-85BB3E56A9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D8321859-7085-487E-9E20-6A612D41DB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4C62781E-CC31-4990-8EDF-E4ADD7D085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4F867C5B-D477-4853-B70C-6F0A537AE1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90CA00F-87F4-4D36-A472-3FD5937538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248C2A85-5730-445E-95CC-94408FC2F4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5A507A9-564C-4A0A-B985-B9177460F4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BB4A3C0-4024-4349-911C-2A11C50FF2B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E429D3A7-7719-49DE-973D-C9F23096D8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A52853B0-900C-4DFF-9FC3-7E5ED6EACA5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F92B69F8-B7BA-4909-A131-82C08E3A017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C505F0CE-063E-4247-ADBA-717BEF643E3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AF94EC5D-1329-40BA-ADAD-C2C93D47FD9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3D13CD5-0750-4A50-A890-4B0241A523E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AC32C9D3-2BCE-4A9B-A27F-6A4C6312B09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3C932A4D-ECC8-42ED-AD53-54F0246F297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EA5588F0-9CFC-4423-B678-F727F32AE15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8E033D9F-0416-455C-A8D5-71CCF3B1381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84CB4084-905E-4365-BBBA-14EBB176064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987F69F7-E895-4469-92F4-C1A5A716EA5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5E9EB4AA-A352-4060-A448-045150C3324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A443360-367E-42CF-A3AF-8CA92B6F48E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7974705A-4603-4317-B35D-251FEAB69B5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2558011-A492-43E3-B9B9-E443E5CA65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223A749B-4D69-436A-8DA3-40A6CA50A5E1}"/>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15CC081B-8546-4FC8-8BA2-B9E7F8B85F66}"/>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BE6860EE-A2D9-4EEF-B712-3B1C7AC31166}"/>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7F99C7F6-5B0F-4E72-A3EF-358C44A2DEA1}"/>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AADEE6F7-7713-497C-B706-6D2918BFD854}"/>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BF513155-9C36-427E-ADAA-817D6AA85E0A}"/>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64864C9B-EE8D-43EA-80EE-7CEE4BFF3BC7}"/>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276EAC41-A3CF-4ED9-B2D5-6BB30B703638}"/>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BBF38565-F637-4804-90ED-F772058612A5}"/>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19141</xdr:rowOff>
    </xdr:from>
    <xdr:to>
      <xdr:col>41</xdr:col>
      <xdr:colOff>101600</xdr:colOff>
      <xdr:row>86</xdr:row>
      <xdr:rowOff>120741</xdr:rowOff>
    </xdr:to>
    <xdr:sp macro="" textlink="">
      <xdr:nvSpPr>
        <xdr:cNvPr id="351" name="フローチャート: 判断 350">
          <a:extLst>
            <a:ext uri="{FF2B5EF4-FFF2-40B4-BE49-F238E27FC236}">
              <a16:creationId xmlns:a16="http://schemas.microsoft.com/office/drawing/2014/main" id="{694E74AF-7A7B-4A14-BB79-69F773C40667}"/>
            </a:ext>
          </a:extLst>
        </xdr:cNvPr>
        <xdr:cNvSpPr/>
      </xdr:nvSpPr>
      <xdr:spPr>
        <a:xfrm>
          <a:off x="7810500" y="1476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19304</xdr:rowOff>
    </xdr:from>
    <xdr:to>
      <xdr:col>36</xdr:col>
      <xdr:colOff>165100</xdr:colOff>
      <xdr:row>86</xdr:row>
      <xdr:rowOff>120904</xdr:rowOff>
    </xdr:to>
    <xdr:sp macro="" textlink="">
      <xdr:nvSpPr>
        <xdr:cNvPr id="352" name="フローチャート: 判断 351">
          <a:extLst>
            <a:ext uri="{FF2B5EF4-FFF2-40B4-BE49-F238E27FC236}">
              <a16:creationId xmlns:a16="http://schemas.microsoft.com/office/drawing/2014/main" id="{E4954E93-423F-45B8-B342-592280A10DA1}"/>
            </a:ext>
          </a:extLst>
        </xdr:cNvPr>
        <xdr:cNvSpPr/>
      </xdr:nvSpPr>
      <xdr:spPr>
        <a:xfrm>
          <a:off x="6921500" y="1476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2F4F826-ACF4-4A32-8477-0C16CEA8C5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89D7D98-544D-4420-973D-1C296182D1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3076C81-3831-4E35-AE09-E998AB3F5A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13354DA-0C4F-40AF-A83F-E4CE27348D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FB98A52-A79D-485C-B18A-038D8B3C9CE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115643</xdr:rowOff>
    </xdr:from>
    <xdr:to>
      <xdr:col>55</xdr:col>
      <xdr:colOff>50800</xdr:colOff>
      <xdr:row>87</xdr:row>
      <xdr:rowOff>45793</xdr:rowOff>
    </xdr:to>
    <xdr:sp macro="" textlink="">
      <xdr:nvSpPr>
        <xdr:cNvPr id="358" name="楕円 357">
          <a:extLst>
            <a:ext uri="{FF2B5EF4-FFF2-40B4-BE49-F238E27FC236}">
              <a16:creationId xmlns:a16="http://schemas.microsoft.com/office/drawing/2014/main" id="{D5B99EE1-469C-49C3-AA50-A1D141F16028}"/>
            </a:ext>
          </a:extLst>
        </xdr:cNvPr>
        <xdr:cNvSpPr/>
      </xdr:nvSpPr>
      <xdr:spPr>
        <a:xfrm>
          <a:off x="10426700" y="148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30570</xdr:rowOff>
    </xdr:from>
    <xdr:ext cx="469744" cy="259045"/>
    <xdr:sp macro="" textlink="">
      <xdr:nvSpPr>
        <xdr:cNvPr id="359" name="【公営住宅】&#10;一人当たり面積該当値テキスト">
          <a:extLst>
            <a:ext uri="{FF2B5EF4-FFF2-40B4-BE49-F238E27FC236}">
              <a16:creationId xmlns:a16="http://schemas.microsoft.com/office/drawing/2014/main" id="{7C528002-4B66-4AEA-AC1C-26CD4624AB43}"/>
            </a:ext>
          </a:extLst>
        </xdr:cNvPr>
        <xdr:cNvSpPr txBox="1"/>
      </xdr:nvSpPr>
      <xdr:spPr>
        <a:xfrm>
          <a:off x="10515600" y="1477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115805</xdr:rowOff>
    </xdr:from>
    <xdr:to>
      <xdr:col>50</xdr:col>
      <xdr:colOff>165100</xdr:colOff>
      <xdr:row>87</xdr:row>
      <xdr:rowOff>45955</xdr:rowOff>
    </xdr:to>
    <xdr:sp macro="" textlink="">
      <xdr:nvSpPr>
        <xdr:cNvPr id="360" name="楕円 359">
          <a:extLst>
            <a:ext uri="{FF2B5EF4-FFF2-40B4-BE49-F238E27FC236}">
              <a16:creationId xmlns:a16="http://schemas.microsoft.com/office/drawing/2014/main" id="{1078CBD4-D16A-474D-B4BF-8B71A1753D93}"/>
            </a:ext>
          </a:extLst>
        </xdr:cNvPr>
        <xdr:cNvSpPr/>
      </xdr:nvSpPr>
      <xdr:spPr>
        <a:xfrm>
          <a:off x="9588500" y="148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166443</xdr:rowOff>
    </xdr:from>
    <xdr:to>
      <xdr:col>55</xdr:col>
      <xdr:colOff>0</xdr:colOff>
      <xdr:row>86</xdr:row>
      <xdr:rowOff>166605</xdr:rowOff>
    </xdr:to>
    <xdr:cxnSp macro="">
      <xdr:nvCxnSpPr>
        <xdr:cNvPr id="361" name="直線コネクタ 360">
          <a:extLst>
            <a:ext uri="{FF2B5EF4-FFF2-40B4-BE49-F238E27FC236}">
              <a16:creationId xmlns:a16="http://schemas.microsoft.com/office/drawing/2014/main" id="{F97AC26F-8043-44D9-ACF5-45EF675E7B03}"/>
            </a:ext>
          </a:extLst>
        </xdr:cNvPr>
        <xdr:cNvCxnSpPr/>
      </xdr:nvCxnSpPr>
      <xdr:spPr>
        <a:xfrm flipV="1">
          <a:off x="9639300" y="14911143"/>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115805</xdr:rowOff>
    </xdr:from>
    <xdr:to>
      <xdr:col>46</xdr:col>
      <xdr:colOff>38100</xdr:colOff>
      <xdr:row>87</xdr:row>
      <xdr:rowOff>45955</xdr:rowOff>
    </xdr:to>
    <xdr:sp macro="" textlink="">
      <xdr:nvSpPr>
        <xdr:cNvPr id="362" name="楕円 361">
          <a:extLst>
            <a:ext uri="{FF2B5EF4-FFF2-40B4-BE49-F238E27FC236}">
              <a16:creationId xmlns:a16="http://schemas.microsoft.com/office/drawing/2014/main" id="{3FDD4B9D-BE98-459F-8FD8-832870D67A34}"/>
            </a:ext>
          </a:extLst>
        </xdr:cNvPr>
        <xdr:cNvSpPr/>
      </xdr:nvSpPr>
      <xdr:spPr>
        <a:xfrm>
          <a:off x="8699500" y="148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166605</xdr:rowOff>
    </xdr:from>
    <xdr:to>
      <xdr:col>50</xdr:col>
      <xdr:colOff>114300</xdr:colOff>
      <xdr:row>86</xdr:row>
      <xdr:rowOff>166605</xdr:rowOff>
    </xdr:to>
    <xdr:cxnSp macro="">
      <xdr:nvCxnSpPr>
        <xdr:cNvPr id="363" name="直線コネクタ 362">
          <a:extLst>
            <a:ext uri="{FF2B5EF4-FFF2-40B4-BE49-F238E27FC236}">
              <a16:creationId xmlns:a16="http://schemas.microsoft.com/office/drawing/2014/main" id="{658A2AE6-0DE3-4667-A708-82369F781546}"/>
            </a:ext>
          </a:extLst>
        </xdr:cNvPr>
        <xdr:cNvCxnSpPr/>
      </xdr:nvCxnSpPr>
      <xdr:spPr>
        <a:xfrm>
          <a:off x="8750300" y="14911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115805</xdr:rowOff>
    </xdr:from>
    <xdr:to>
      <xdr:col>41</xdr:col>
      <xdr:colOff>101600</xdr:colOff>
      <xdr:row>87</xdr:row>
      <xdr:rowOff>45955</xdr:rowOff>
    </xdr:to>
    <xdr:sp macro="" textlink="">
      <xdr:nvSpPr>
        <xdr:cNvPr id="364" name="楕円 363">
          <a:extLst>
            <a:ext uri="{FF2B5EF4-FFF2-40B4-BE49-F238E27FC236}">
              <a16:creationId xmlns:a16="http://schemas.microsoft.com/office/drawing/2014/main" id="{A14CC1BC-E00F-4A23-AC38-3F4DCBF628B5}"/>
            </a:ext>
          </a:extLst>
        </xdr:cNvPr>
        <xdr:cNvSpPr/>
      </xdr:nvSpPr>
      <xdr:spPr>
        <a:xfrm>
          <a:off x="7810500" y="148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166605</xdr:rowOff>
    </xdr:from>
    <xdr:to>
      <xdr:col>45</xdr:col>
      <xdr:colOff>177800</xdr:colOff>
      <xdr:row>86</xdr:row>
      <xdr:rowOff>166605</xdr:rowOff>
    </xdr:to>
    <xdr:cxnSp macro="">
      <xdr:nvCxnSpPr>
        <xdr:cNvPr id="365" name="直線コネクタ 364">
          <a:extLst>
            <a:ext uri="{FF2B5EF4-FFF2-40B4-BE49-F238E27FC236}">
              <a16:creationId xmlns:a16="http://schemas.microsoft.com/office/drawing/2014/main" id="{321692BD-3B3E-4771-9EBE-AADE26B0AA13}"/>
            </a:ext>
          </a:extLst>
        </xdr:cNvPr>
        <xdr:cNvCxnSpPr/>
      </xdr:nvCxnSpPr>
      <xdr:spPr>
        <a:xfrm>
          <a:off x="7861300" y="14911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115805</xdr:rowOff>
    </xdr:from>
    <xdr:to>
      <xdr:col>36</xdr:col>
      <xdr:colOff>165100</xdr:colOff>
      <xdr:row>87</xdr:row>
      <xdr:rowOff>45955</xdr:rowOff>
    </xdr:to>
    <xdr:sp macro="" textlink="">
      <xdr:nvSpPr>
        <xdr:cNvPr id="366" name="楕円 365">
          <a:extLst>
            <a:ext uri="{FF2B5EF4-FFF2-40B4-BE49-F238E27FC236}">
              <a16:creationId xmlns:a16="http://schemas.microsoft.com/office/drawing/2014/main" id="{CE76BE2D-3318-4561-9879-7AC8D300EC16}"/>
            </a:ext>
          </a:extLst>
        </xdr:cNvPr>
        <xdr:cNvSpPr/>
      </xdr:nvSpPr>
      <xdr:spPr>
        <a:xfrm>
          <a:off x="6921500" y="148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166605</xdr:rowOff>
    </xdr:from>
    <xdr:to>
      <xdr:col>41</xdr:col>
      <xdr:colOff>50800</xdr:colOff>
      <xdr:row>86</xdr:row>
      <xdr:rowOff>166605</xdr:rowOff>
    </xdr:to>
    <xdr:cxnSp macro="">
      <xdr:nvCxnSpPr>
        <xdr:cNvPr id="367" name="直線コネクタ 366">
          <a:extLst>
            <a:ext uri="{FF2B5EF4-FFF2-40B4-BE49-F238E27FC236}">
              <a16:creationId xmlns:a16="http://schemas.microsoft.com/office/drawing/2014/main" id="{1EF0D75A-B090-442D-8BC1-352B3B9C7F35}"/>
            </a:ext>
          </a:extLst>
        </xdr:cNvPr>
        <xdr:cNvCxnSpPr/>
      </xdr:nvCxnSpPr>
      <xdr:spPr>
        <a:xfrm>
          <a:off x="6972300" y="14911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CAF2B0C8-E574-43DF-8E12-3AE7B1B8972A}"/>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E5CA5A43-DF03-483C-A3B3-EFF97154ADC0}"/>
            </a:ext>
          </a:extLst>
        </xdr:cNvPr>
        <xdr:cNvSpPr txBox="1"/>
      </xdr:nvSpPr>
      <xdr:spPr>
        <a:xfrm>
          <a:off x="8515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137268</xdr:rowOff>
    </xdr:from>
    <xdr:ext cx="469744" cy="259045"/>
    <xdr:sp macro="" textlink="">
      <xdr:nvSpPr>
        <xdr:cNvPr id="370" name="n_3aveValue【公営住宅】&#10;一人当たり面積">
          <a:extLst>
            <a:ext uri="{FF2B5EF4-FFF2-40B4-BE49-F238E27FC236}">
              <a16:creationId xmlns:a16="http://schemas.microsoft.com/office/drawing/2014/main" id="{3B877661-97CE-48EA-9AC4-C876E144E495}"/>
            </a:ext>
          </a:extLst>
        </xdr:cNvPr>
        <xdr:cNvSpPr txBox="1"/>
      </xdr:nvSpPr>
      <xdr:spPr>
        <a:xfrm>
          <a:off x="7626427" y="1453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137431</xdr:rowOff>
    </xdr:from>
    <xdr:ext cx="469744" cy="259045"/>
    <xdr:sp macro="" textlink="">
      <xdr:nvSpPr>
        <xdr:cNvPr id="371" name="n_4aveValue【公営住宅】&#10;一人当たり面積">
          <a:extLst>
            <a:ext uri="{FF2B5EF4-FFF2-40B4-BE49-F238E27FC236}">
              <a16:creationId xmlns:a16="http://schemas.microsoft.com/office/drawing/2014/main" id="{8DF0FD68-7918-41FC-AE4C-68DFFFE7A3B2}"/>
            </a:ext>
          </a:extLst>
        </xdr:cNvPr>
        <xdr:cNvSpPr txBox="1"/>
      </xdr:nvSpPr>
      <xdr:spPr>
        <a:xfrm>
          <a:off x="6737427" y="1453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37082</xdr:rowOff>
    </xdr:from>
    <xdr:ext cx="469744" cy="259045"/>
    <xdr:sp macro="" textlink="">
      <xdr:nvSpPr>
        <xdr:cNvPr id="372" name="n_1mainValue【公営住宅】&#10;一人当たり面積">
          <a:extLst>
            <a:ext uri="{FF2B5EF4-FFF2-40B4-BE49-F238E27FC236}">
              <a16:creationId xmlns:a16="http://schemas.microsoft.com/office/drawing/2014/main" id="{749FAC39-976A-4CBC-AE6C-31C01D317957}"/>
            </a:ext>
          </a:extLst>
        </xdr:cNvPr>
        <xdr:cNvSpPr txBox="1"/>
      </xdr:nvSpPr>
      <xdr:spPr>
        <a:xfrm>
          <a:off x="9391727" y="1495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37082</xdr:rowOff>
    </xdr:from>
    <xdr:ext cx="469744" cy="259045"/>
    <xdr:sp macro="" textlink="">
      <xdr:nvSpPr>
        <xdr:cNvPr id="373" name="n_2mainValue【公営住宅】&#10;一人当たり面積">
          <a:extLst>
            <a:ext uri="{FF2B5EF4-FFF2-40B4-BE49-F238E27FC236}">
              <a16:creationId xmlns:a16="http://schemas.microsoft.com/office/drawing/2014/main" id="{96F36F13-128F-4DFF-8D8F-9D3A156B4A77}"/>
            </a:ext>
          </a:extLst>
        </xdr:cNvPr>
        <xdr:cNvSpPr txBox="1"/>
      </xdr:nvSpPr>
      <xdr:spPr>
        <a:xfrm>
          <a:off x="8515427" y="1495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37082</xdr:rowOff>
    </xdr:from>
    <xdr:ext cx="469744" cy="259045"/>
    <xdr:sp macro="" textlink="">
      <xdr:nvSpPr>
        <xdr:cNvPr id="374" name="n_3mainValue【公営住宅】&#10;一人当たり面積">
          <a:extLst>
            <a:ext uri="{FF2B5EF4-FFF2-40B4-BE49-F238E27FC236}">
              <a16:creationId xmlns:a16="http://schemas.microsoft.com/office/drawing/2014/main" id="{DB107F26-7807-400A-87D0-C7397316A5F9}"/>
            </a:ext>
          </a:extLst>
        </xdr:cNvPr>
        <xdr:cNvSpPr txBox="1"/>
      </xdr:nvSpPr>
      <xdr:spPr>
        <a:xfrm>
          <a:off x="7626427" y="1495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37082</xdr:rowOff>
    </xdr:from>
    <xdr:ext cx="469744" cy="259045"/>
    <xdr:sp macro="" textlink="">
      <xdr:nvSpPr>
        <xdr:cNvPr id="375" name="n_4mainValue【公営住宅】&#10;一人当たり面積">
          <a:extLst>
            <a:ext uri="{FF2B5EF4-FFF2-40B4-BE49-F238E27FC236}">
              <a16:creationId xmlns:a16="http://schemas.microsoft.com/office/drawing/2014/main" id="{0AE0040B-7321-4C1F-84F0-13AFE56BC57D}"/>
            </a:ext>
          </a:extLst>
        </xdr:cNvPr>
        <xdr:cNvSpPr txBox="1"/>
      </xdr:nvSpPr>
      <xdr:spPr>
        <a:xfrm>
          <a:off x="6737427" y="1495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E076AED-EB85-48C6-A885-3BD498CAE8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44976DE-03CF-499E-A6A9-AFED9B75FB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3F3C0A9-C7DC-480D-B750-F8C68105D4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287169F9-1CDA-4176-8B21-C8F841E663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1F02AA3-3F0C-4DF7-BFBE-278FDB3066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E796FBE-5302-401C-B609-4DDCD2667F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FE7B5E5-9F16-40D0-9565-280F1BD4E9A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930309F-51A4-4BE0-845F-1DE0714753D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91B8D251-0B3A-412D-ADBA-0EB6308E6B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14425E6-1F32-4CD7-A730-D91FF9C545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687DBF5F-33DE-48EC-8872-AF1B088DE2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228DF8B6-A9B9-4336-93AA-377923A184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65393F63-3C3E-443C-B65B-68BA6AFF66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F7E783CB-602F-4563-A38F-8D06DF0EC7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1B5E633-B023-4222-B624-7FF485CF3E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D76E3C70-93CD-4966-921A-0800237170A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5669F30-11B2-4732-AB03-F41E191041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EA26A9F-E759-4437-A892-23E9DBE84E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F4CC698A-6763-41C5-9C80-D8F3343D27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54BDE1AA-8864-4B75-9683-A9CDF7B1EE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8A00C91-F39A-43B4-9DC7-D135D0E74D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1C5CFDDB-5861-470A-8837-7D39C3408B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F7A3010-5EB6-41E9-AE42-AAEA26F2DC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FCFE59B-1466-4442-A2AC-36AB1C9DAE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940676B-06FA-4550-A14B-04BAB76127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FF2DBBBC-FB0A-4AA1-BB5B-2D740570C5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13D0722D-BDA0-4DB9-BDF0-F796415357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E1DFE9D7-FAE4-46DE-8779-B243109DF53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3ACC65A9-5050-4B1E-A785-52652966023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2C576C8-630A-497D-8B41-2EE3EE4133E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F0BD6BA-6DB5-46E9-823D-3FAA252F36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32864FA1-B2C3-45E3-8892-8B0B5144CE2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58EF65F-4B98-44F8-9FC0-26B4F86A68A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8485CCD-BCF9-41C1-9290-F91C45923D4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86010026-2E50-4974-B7A6-304CAF5309E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70096EF4-8DA4-4E0D-8C3E-3D33DFD59FD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6E0F81-85D2-4789-AC5F-D744779A2FB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14E7E632-DD8C-4785-96EE-68790E70B38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AD8F189C-0378-4270-BB36-D5591572209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3BC6871-1BE8-4008-887B-039D1D08CB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46096A66-4ACD-493A-BDC7-6679E0D409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6D8F42EB-96D1-44FD-9A76-E5E020B2CBC5}"/>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3F26F0F9-8AB8-479A-8837-05711311ECF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D4C29B5-07E7-46FD-B705-F53E07FE560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F8F2DA6-B17F-481C-8C81-A7E8AF2DF3A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186FFC57-ADC8-4948-9C02-27CF546F91D6}"/>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E9E9545C-BE0D-4A56-A198-49D9DFFED4E5}"/>
            </a:ext>
          </a:extLst>
        </xdr:cNvPr>
        <xdr:cNvSpPr txBox="1"/>
      </xdr:nvSpPr>
      <xdr:spPr>
        <a:xfrm>
          <a:off x="16357600" y="652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967C01E0-317E-414E-AFA5-4E9F4DB83323}"/>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A2839F56-1AB0-4361-AFAB-7C2D21201B56}"/>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C3E2E379-1A9E-48B1-9EBD-22B6A21A46A4}"/>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6" name="フローチャート: 判断 425">
          <a:extLst>
            <a:ext uri="{FF2B5EF4-FFF2-40B4-BE49-F238E27FC236}">
              <a16:creationId xmlns:a16="http://schemas.microsoft.com/office/drawing/2014/main" id="{A504F54C-8372-4D63-98A0-198976122CB1}"/>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7" name="フローチャート: 判断 426">
          <a:extLst>
            <a:ext uri="{FF2B5EF4-FFF2-40B4-BE49-F238E27FC236}">
              <a16:creationId xmlns:a16="http://schemas.microsoft.com/office/drawing/2014/main" id="{85AC0D40-064F-438B-A755-EB11B9089F9B}"/>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D30628B-AF91-4B5E-A034-21D8C1D1B6D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262E766-8A56-4DBB-88A7-79ECF2A707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B67A7FA-7BAD-4190-A4F4-BA16041D2A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2ED620E-AEF4-4305-94A0-D3E48ED139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25697B2-2C33-48F0-AD5C-245D1D9F7D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33" name="楕円 432">
          <a:extLst>
            <a:ext uri="{FF2B5EF4-FFF2-40B4-BE49-F238E27FC236}">
              <a16:creationId xmlns:a16="http://schemas.microsoft.com/office/drawing/2014/main" id="{E7308427-5CEE-4C9D-ACA2-A49A3E826B38}"/>
            </a:ext>
          </a:extLst>
        </xdr:cNvPr>
        <xdr:cNvSpPr/>
      </xdr:nvSpPr>
      <xdr:spPr>
        <a:xfrm>
          <a:off x="16268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118490</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F53B538E-7611-4905-BA19-D22AE4C97867}"/>
            </a:ext>
          </a:extLst>
        </xdr:cNvPr>
        <xdr:cNvSpPr txBox="1"/>
      </xdr:nvSpPr>
      <xdr:spPr>
        <a:xfrm>
          <a:off x="16357600" y="629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35" name="楕円 434">
          <a:extLst>
            <a:ext uri="{FF2B5EF4-FFF2-40B4-BE49-F238E27FC236}">
              <a16:creationId xmlns:a16="http://schemas.microsoft.com/office/drawing/2014/main" id="{00BB6B3B-4535-487F-A4F1-130EC2CAF1AB}"/>
            </a:ext>
          </a:extLst>
        </xdr:cNvPr>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146413</xdr:rowOff>
    </xdr:to>
    <xdr:cxnSp macro="">
      <xdr:nvCxnSpPr>
        <xdr:cNvPr id="436" name="直線コネクタ 435">
          <a:extLst>
            <a:ext uri="{FF2B5EF4-FFF2-40B4-BE49-F238E27FC236}">
              <a16:creationId xmlns:a16="http://schemas.microsoft.com/office/drawing/2014/main" id="{F3DFAA20-D762-4A91-8613-82EC05EDE586}"/>
            </a:ext>
          </a:extLst>
        </xdr:cNvPr>
        <xdr:cNvCxnSpPr/>
      </xdr:nvCxnSpPr>
      <xdr:spPr>
        <a:xfrm>
          <a:off x="15481300" y="644271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437" name="楕円 436">
          <a:extLst>
            <a:ext uri="{FF2B5EF4-FFF2-40B4-BE49-F238E27FC236}">
              <a16:creationId xmlns:a16="http://schemas.microsoft.com/office/drawing/2014/main" id="{79FADFEC-D207-4B25-BF8F-D8E62987C0C3}"/>
            </a:ext>
          </a:extLst>
        </xdr:cNvPr>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99060</xdr:rowOff>
    </xdr:to>
    <xdr:cxnSp macro="">
      <xdr:nvCxnSpPr>
        <xdr:cNvPr id="438" name="直線コネクタ 437">
          <a:extLst>
            <a:ext uri="{FF2B5EF4-FFF2-40B4-BE49-F238E27FC236}">
              <a16:creationId xmlns:a16="http://schemas.microsoft.com/office/drawing/2014/main" id="{7E63AC7E-8815-4677-ADC9-A33217AD607B}"/>
            </a:ext>
          </a:extLst>
        </xdr:cNvPr>
        <xdr:cNvCxnSpPr/>
      </xdr:nvCxnSpPr>
      <xdr:spPr>
        <a:xfrm>
          <a:off x="14592300" y="63953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125004</xdr:rowOff>
    </xdr:from>
    <xdr:to>
      <xdr:col>72</xdr:col>
      <xdr:colOff>38100</xdr:colOff>
      <xdr:row>37</xdr:row>
      <xdr:rowOff>55154</xdr:rowOff>
    </xdr:to>
    <xdr:sp macro="" textlink="">
      <xdr:nvSpPr>
        <xdr:cNvPr id="439" name="楕円 438">
          <a:extLst>
            <a:ext uri="{FF2B5EF4-FFF2-40B4-BE49-F238E27FC236}">
              <a16:creationId xmlns:a16="http://schemas.microsoft.com/office/drawing/2014/main" id="{F85C984C-8774-4B71-B781-3729A4835F1D}"/>
            </a:ext>
          </a:extLst>
        </xdr:cNvPr>
        <xdr:cNvSpPr/>
      </xdr:nvSpPr>
      <xdr:spPr>
        <a:xfrm>
          <a:off x="13652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xdr:rowOff>
    </xdr:from>
    <xdr:to>
      <xdr:col>76</xdr:col>
      <xdr:colOff>114300</xdr:colOff>
      <xdr:row>37</xdr:row>
      <xdr:rowOff>51707</xdr:rowOff>
    </xdr:to>
    <xdr:cxnSp macro="">
      <xdr:nvCxnSpPr>
        <xdr:cNvPr id="440" name="直線コネクタ 439">
          <a:extLst>
            <a:ext uri="{FF2B5EF4-FFF2-40B4-BE49-F238E27FC236}">
              <a16:creationId xmlns:a16="http://schemas.microsoft.com/office/drawing/2014/main" id="{3213F504-18C6-4FEE-A405-D1247818FD39}"/>
            </a:ext>
          </a:extLst>
        </xdr:cNvPr>
        <xdr:cNvCxnSpPr/>
      </xdr:nvCxnSpPr>
      <xdr:spPr>
        <a:xfrm>
          <a:off x="13703300" y="634800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441" name="楕円 440">
          <a:extLst>
            <a:ext uri="{FF2B5EF4-FFF2-40B4-BE49-F238E27FC236}">
              <a16:creationId xmlns:a16="http://schemas.microsoft.com/office/drawing/2014/main" id="{A2AB9894-C6FA-4F68-ADF2-025CED430249}"/>
            </a:ext>
          </a:extLst>
        </xdr:cNvPr>
        <xdr:cNvSpPr/>
      </xdr:nvSpPr>
      <xdr:spPr>
        <a:xfrm>
          <a:off x="1276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4354</xdr:rowOff>
    </xdr:to>
    <xdr:cxnSp macro="">
      <xdr:nvCxnSpPr>
        <xdr:cNvPr id="442" name="直線コネクタ 441">
          <a:extLst>
            <a:ext uri="{FF2B5EF4-FFF2-40B4-BE49-F238E27FC236}">
              <a16:creationId xmlns:a16="http://schemas.microsoft.com/office/drawing/2014/main" id="{4031F317-DEE3-4751-96BE-6B2417FB79C1}"/>
            </a:ext>
          </a:extLst>
        </xdr:cNvPr>
        <xdr:cNvCxnSpPr/>
      </xdr:nvCxnSpPr>
      <xdr:spPr>
        <a:xfrm>
          <a:off x="12814300" y="63169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B2F70612-44C8-4CF6-8949-F5DA58BA9BB9}"/>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116494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8FECF13-ABF5-421F-933F-278FF96BAC87}"/>
            </a:ext>
          </a:extLst>
        </xdr:cNvPr>
        <xdr:cNvSpPr txBox="1"/>
      </xdr:nvSpPr>
      <xdr:spPr>
        <a:xfrm>
          <a:off x="14389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327C3AC4-07FD-4A66-A7EB-2E07F008DF1E}"/>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EE636C40-59B3-4FF5-94A4-0222A82622FC}"/>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9628423C-658D-4F9B-B1D3-7D6EEEAC086F}"/>
            </a:ext>
          </a:extLst>
        </xdr:cNvPr>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3C8168D3-7409-4F0A-A7AF-408B2A59AF60}"/>
            </a:ext>
          </a:extLst>
        </xdr:cNvPr>
        <xdr:cNvSpPr txBox="1"/>
      </xdr:nvSpPr>
      <xdr:spPr>
        <a:xfrm>
          <a:off x="14389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71681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8F54F1EE-5986-45A0-B1B9-E97016404377}"/>
            </a:ext>
          </a:extLst>
        </xdr:cNvPr>
        <xdr:cNvSpPr txBox="1"/>
      </xdr:nvSpPr>
      <xdr:spPr>
        <a:xfrm>
          <a:off x="13500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C3B9405C-EDDC-4746-A312-33C1348BB407}"/>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4FB1A8C-497F-4BBE-A1EF-DA5AD76FC9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B1DE216-12B9-4831-9EEE-94A902CCA9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8DD01AD-956C-44F3-98A2-FCE0E5FB2F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7F3E37F-8D4A-49C2-9B0D-23E948C034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567F6507-80E2-4984-8C2B-C900C7209D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3D717B75-AF8F-4556-9ADF-57CD42D6E1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B5ED4CA-BC9A-414D-AD3F-829B027540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61C50315-0ED9-4B54-A05F-F4A4B4D04B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4319217-AA08-4841-B352-3C147593B9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D63200DC-7573-4B63-8FEA-03FE0053EB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C8AA8777-5422-4741-8B04-F03C68EC821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BB737F74-F990-44B4-99AD-2B3BAE19E17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403160C2-60DE-4884-861C-7E04F35D372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89E2525E-2FEB-4379-B206-388A8A1B369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9D25ED46-EA4A-4E92-9EC5-873F7FDAABA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E2616C52-0530-4B58-9113-70583461199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348D0363-271F-4FD0-A641-24B968D7A59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E5707617-0D5E-47B6-9FB0-0A929F89832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1D534350-B6C8-4F59-AE15-519919A7F8A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F61F224A-1931-44F9-8A4D-10666D719B5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28ECF9BF-ECE6-4CFF-9D0D-111C968457C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C336BB7E-BFC6-4541-B335-D9660288B8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03BB632-A18B-4A39-8CC4-E4AEC2AD36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7D7D8541-3709-4F74-AA31-4DD3BB3825A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CEC59E23-5A38-4243-BCC0-DF2C7662EB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41FCC01D-518A-4B7F-89FF-9B4C1625D047}"/>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5B13112-822B-4A7B-B4AA-6C5A8EE74BCE}"/>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C900C864-10F1-4D69-80C4-7B2FE5C125DD}"/>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A833CC7-F0DB-426C-9A3B-1D7584664450}"/>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7C8456DC-6924-4E73-B4A5-CDE74357F53B}"/>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305D51A-A0F8-4969-9ACD-817116A1F025}"/>
            </a:ext>
          </a:extLst>
        </xdr:cNvPr>
        <xdr:cNvSpPr txBox="1"/>
      </xdr:nvSpPr>
      <xdr:spPr>
        <a:xfrm>
          <a:off x="22199600" y="666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2F31C364-6D79-4F1F-B8BE-14F15B3E2D99}"/>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F7EE30FD-F9D8-48ED-AEE8-94BEE5AAD055}"/>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BE082537-1B74-45D8-9784-17C55C0CCDD5}"/>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121738</xdr:rowOff>
    </xdr:from>
    <xdr:to>
      <xdr:col>102</xdr:col>
      <xdr:colOff>165100</xdr:colOff>
      <xdr:row>40</xdr:row>
      <xdr:rowOff>51888</xdr:rowOff>
    </xdr:to>
    <xdr:sp macro="" textlink="">
      <xdr:nvSpPr>
        <xdr:cNvPr id="485" name="フローチャート: 判断 484">
          <a:extLst>
            <a:ext uri="{FF2B5EF4-FFF2-40B4-BE49-F238E27FC236}">
              <a16:creationId xmlns:a16="http://schemas.microsoft.com/office/drawing/2014/main" id="{CAFC091D-D9F7-4407-951F-1860A5BAE1CA}"/>
            </a:ext>
          </a:extLst>
        </xdr:cNvPr>
        <xdr:cNvSpPr/>
      </xdr:nvSpPr>
      <xdr:spPr>
        <a:xfrm>
          <a:off x="19494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138067</xdr:rowOff>
    </xdr:from>
    <xdr:to>
      <xdr:col>98</xdr:col>
      <xdr:colOff>38100</xdr:colOff>
      <xdr:row>40</xdr:row>
      <xdr:rowOff>68217</xdr:rowOff>
    </xdr:to>
    <xdr:sp macro="" textlink="">
      <xdr:nvSpPr>
        <xdr:cNvPr id="486" name="フローチャート: 判断 485">
          <a:extLst>
            <a:ext uri="{FF2B5EF4-FFF2-40B4-BE49-F238E27FC236}">
              <a16:creationId xmlns:a16="http://schemas.microsoft.com/office/drawing/2014/main" id="{85E6E84A-8598-4E8E-AF73-27A603514528}"/>
            </a:ext>
          </a:extLst>
        </xdr:cNvPr>
        <xdr:cNvSpPr/>
      </xdr:nvSpPr>
      <xdr:spPr>
        <a:xfrm>
          <a:off x="18605500" y="682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23F9832-4682-4621-A571-A25C0597EC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57393FE-69BA-4D63-AE89-040A62175C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52609B7-4638-4D70-8041-18E3FF68B73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B50475D-B322-4994-8B60-1F3B848783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E2DEC90-09EC-431F-9A27-033BC67402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76019</xdr:rowOff>
    </xdr:from>
    <xdr:to>
      <xdr:col>116</xdr:col>
      <xdr:colOff>114300</xdr:colOff>
      <xdr:row>38</xdr:row>
      <xdr:rowOff>6169</xdr:rowOff>
    </xdr:to>
    <xdr:sp macro="" textlink="">
      <xdr:nvSpPr>
        <xdr:cNvPr id="492" name="楕円 491">
          <a:extLst>
            <a:ext uri="{FF2B5EF4-FFF2-40B4-BE49-F238E27FC236}">
              <a16:creationId xmlns:a16="http://schemas.microsoft.com/office/drawing/2014/main" id="{27858F3D-5989-4720-A9C9-BB58BA4B3A52}"/>
            </a:ext>
          </a:extLst>
        </xdr:cNvPr>
        <xdr:cNvSpPr/>
      </xdr:nvSpPr>
      <xdr:spPr>
        <a:xfrm>
          <a:off x="221107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98896</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ABC2C03-2EDF-496D-9DEA-F608AD3BFCF2}"/>
            </a:ext>
          </a:extLst>
        </xdr:cNvPr>
        <xdr:cNvSpPr txBox="1"/>
      </xdr:nvSpPr>
      <xdr:spPr>
        <a:xfrm>
          <a:off x="22199600" y="627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85816</xdr:rowOff>
    </xdr:from>
    <xdr:to>
      <xdr:col>112</xdr:col>
      <xdr:colOff>38100</xdr:colOff>
      <xdr:row>38</xdr:row>
      <xdr:rowOff>15966</xdr:rowOff>
    </xdr:to>
    <xdr:sp macro="" textlink="">
      <xdr:nvSpPr>
        <xdr:cNvPr id="494" name="楕円 493">
          <a:extLst>
            <a:ext uri="{FF2B5EF4-FFF2-40B4-BE49-F238E27FC236}">
              <a16:creationId xmlns:a16="http://schemas.microsoft.com/office/drawing/2014/main" id="{B91360FB-7729-46BC-A179-1D5DA778D575}"/>
            </a:ext>
          </a:extLst>
        </xdr:cNvPr>
        <xdr:cNvSpPr/>
      </xdr:nvSpPr>
      <xdr:spPr>
        <a:xfrm>
          <a:off x="21272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126819</xdr:rowOff>
    </xdr:from>
    <xdr:to>
      <xdr:col>116</xdr:col>
      <xdr:colOff>63500</xdr:colOff>
      <xdr:row>37</xdr:row>
      <xdr:rowOff>136616</xdr:rowOff>
    </xdr:to>
    <xdr:cxnSp macro="">
      <xdr:nvCxnSpPr>
        <xdr:cNvPr id="495" name="直線コネクタ 494">
          <a:extLst>
            <a:ext uri="{FF2B5EF4-FFF2-40B4-BE49-F238E27FC236}">
              <a16:creationId xmlns:a16="http://schemas.microsoft.com/office/drawing/2014/main" id="{5DB120C9-0B82-4DDF-B173-7A0063D1ABFA}"/>
            </a:ext>
          </a:extLst>
        </xdr:cNvPr>
        <xdr:cNvCxnSpPr/>
      </xdr:nvCxnSpPr>
      <xdr:spPr>
        <a:xfrm flipV="1">
          <a:off x="21323300" y="64704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95613</xdr:rowOff>
    </xdr:from>
    <xdr:to>
      <xdr:col>107</xdr:col>
      <xdr:colOff>101600</xdr:colOff>
      <xdr:row>38</xdr:row>
      <xdr:rowOff>25763</xdr:rowOff>
    </xdr:to>
    <xdr:sp macro="" textlink="">
      <xdr:nvSpPr>
        <xdr:cNvPr id="496" name="楕円 495">
          <a:extLst>
            <a:ext uri="{FF2B5EF4-FFF2-40B4-BE49-F238E27FC236}">
              <a16:creationId xmlns:a16="http://schemas.microsoft.com/office/drawing/2014/main" id="{995DA9E8-1D38-4874-9422-965BC4CF68C1}"/>
            </a:ext>
          </a:extLst>
        </xdr:cNvPr>
        <xdr:cNvSpPr/>
      </xdr:nvSpPr>
      <xdr:spPr>
        <a:xfrm>
          <a:off x="20383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136616</xdr:rowOff>
    </xdr:from>
    <xdr:to>
      <xdr:col>111</xdr:col>
      <xdr:colOff>177800</xdr:colOff>
      <xdr:row>37</xdr:row>
      <xdr:rowOff>146413</xdr:rowOff>
    </xdr:to>
    <xdr:cxnSp macro="">
      <xdr:nvCxnSpPr>
        <xdr:cNvPr id="497" name="直線コネクタ 496">
          <a:extLst>
            <a:ext uri="{FF2B5EF4-FFF2-40B4-BE49-F238E27FC236}">
              <a16:creationId xmlns:a16="http://schemas.microsoft.com/office/drawing/2014/main" id="{8275EBE7-4A26-4817-BC57-B002A812561D}"/>
            </a:ext>
          </a:extLst>
        </xdr:cNvPr>
        <xdr:cNvCxnSpPr/>
      </xdr:nvCxnSpPr>
      <xdr:spPr>
        <a:xfrm flipV="1">
          <a:off x="20434300" y="64802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108676</xdr:rowOff>
    </xdr:from>
    <xdr:to>
      <xdr:col>102</xdr:col>
      <xdr:colOff>165100</xdr:colOff>
      <xdr:row>38</xdr:row>
      <xdr:rowOff>38826</xdr:rowOff>
    </xdr:to>
    <xdr:sp macro="" textlink="">
      <xdr:nvSpPr>
        <xdr:cNvPr id="498" name="楕円 497">
          <a:extLst>
            <a:ext uri="{FF2B5EF4-FFF2-40B4-BE49-F238E27FC236}">
              <a16:creationId xmlns:a16="http://schemas.microsoft.com/office/drawing/2014/main" id="{0F1E9AC5-5A84-4DD3-9496-6A8B4074B7F8}"/>
            </a:ext>
          </a:extLst>
        </xdr:cNvPr>
        <xdr:cNvSpPr/>
      </xdr:nvSpPr>
      <xdr:spPr>
        <a:xfrm>
          <a:off x="19494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146413</xdr:rowOff>
    </xdr:from>
    <xdr:to>
      <xdr:col>107</xdr:col>
      <xdr:colOff>50800</xdr:colOff>
      <xdr:row>37</xdr:row>
      <xdr:rowOff>159476</xdr:rowOff>
    </xdr:to>
    <xdr:cxnSp macro="">
      <xdr:nvCxnSpPr>
        <xdr:cNvPr id="499" name="直線コネクタ 498">
          <a:extLst>
            <a:ext uri="{FF2B5EF4-FFF2-40B4-BE49-F238E27FC236}">
              <a16:creationId xmlns:a16="http://schemas.microsoft.com/office/drawing/2014/main" id="{2033D69B-B225-4A0A-B6C9-94342CB7A2A6}"/>
            </a:ext>
          </a:extLst>
        </xdr:cNvPr>
        <xdr:cNvCxnSpPr/>
      </xdr:nvCxnSpPr>
      <xdr:spPr>
        <a:xfrm flipV="1">
          <a:off x="19545300" y="6490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125004</xdr:rowOff>
    </xdr:from>
    <xdr:to>
      <xdr:col>98</xdr:col>
      <xdr:colOff>38100</xdr:colOff>
      <xdr:row>38</xdr:row>
      <xdr:rowOff>55155</xdr:rowOff>
    </xdr:to>
    <xdr:sp macro="" textlink="">
      <xdr:nvSpPr>
        <xdr:cNvPr id="500" name="楕円 499">
          <a:extLst>
            <a:ext uri="{FF2B5EF4-FFF2-40B4-BE49-F238E27FC236}">
              <a16:creationId xmlns:a16="http://schemas.microsoft.com/office/drawing/2014/main" id="{084664DA-CD2A-4262-B048-9035F7DE2E54}"/>
            </a:ext>
          </a:extLst>
        </xdr:cNvPr>
        <xdr:cNvSpPr/>
      </xdr:nvSpPr>
      <xdr:spPr>
        <a:xfrm>
          <a:off x="18605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159476</xdr:rowOff>
    </xdr:from>
    <xdr:to>
      <xdr:col>102</xdr:col>
      <xdr:colOff>114300</xdr:colOff>
      <xdr:row>38</xdr:row>
      <xdr:rowOff>4354</xdr:rowOff>
    </xdr:to>
    <xdr:cxnSp macro="">
      <xdr:nvCxnSpPr>
        <xdr:cNvPr id="501" name="直線コネクタ 500">
          <a:extLst>
            <a:ext uri="{FF2B5EF4-FFF2-40B4-BE49-F238E27FC236}">
              <a16:creationId xmlns:a16="http://schemas.microsoft.com/office/drawing/2014/main" id="{76697F79-AC50-47C2-A183-FBAE48947637}"/>
            </a:ext>
          </a:extLst>
        </xdr:cNvPr>
        <xdr:cNvCxnSpPr/>
      </xdr:nvCxnSpPr>
      <xdr:spPr>
        <a:xfrm flipV="1">
          <a:off x="18656300" y="650312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1DB8805D-8CED-4F4F-A241-4694123BCD86}"/>
            </a:ext>
          </a:extLst>
        </xdr:cNvPr>
        <xdr:cNvSpPr txBox="1"/>
      </xdr:nvSpPr>
      <xdr:spPr>
        <a:xfrm>
          <a:off x="210757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A07D3187-26AE-4661-B93B-8002EE403F7C}"/>
            </a:ext>
          </a:extLst>
        </xdr:cNvPr>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43015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5C5A259-BC8E-449C-9915-4A50C875124E}"/>
            </a:ext>
          </a:extLst>
        </xdr:cNvPr>
        <xdr:cNvSpPr txBox="1"/>
      </xdr:nvSpPr>
      <xdr:spPr>
        <a:xfrm>
          <a:off x="19310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59344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9D46C31-866E-4C0E-962C-EECFC8E82D09}"/>
            </a:ext>
          </a:extLst>
        </xdr:cNvPr>
        <xdr:cNvSpPr txBox="1"/>
      </xdr:nvSpPr>
      <xdr:spPr>
        <a:xfrm>
          <a:off x="18421427" y="691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32493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B5856328-D236-45A5-A0CE-C4AE75515796}"/>
            </a:ext>
          </a:extLst>
        </xdr:cNvPr>
        <xdr:cNvSpPr txBox="1"/>
      </xdr:nvSpPr>
      <xdr:spPr>
        <a:xfrm>
          <a:off x="210757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42290</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DD8914C-A9B6-4E82-8142-E6A846C2EEB3}"/>
            </a:ext>
          </a:extLst>
        </xdr:cNvPr>
        <xdr:cNvSpPr txBox="1"/>
      </xdr:nvSpPr>
      <xdr:spPr>
        <a:xfrm>
          <a:off x="20199427" y="621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55353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34B6EE0-BCD0-4BE4-996A-885D547D5BB5}"/>
            </a:ext>
          </a:extLst>
        </xdr:cNvPr>
        <xdr:cNvSpPr txBox="1"/>
      </xdr:nvSpPr>
      <xdr:spPr>
        <a:xfrm>
          <a:off x="19310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72192E5-A3FF-4848-AF54-7E08416B8316}"/>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5577853-B0BC-43CD-B744-727CCCB0D6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71FB93EE-8684-4974-B29C-6EB807D4D3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3D48705-5399-4895-8D10-DE89913307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A8B0743B-19E2-482A-AE8B-4546F9443F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D6190B2E-07DC-4B7A-8134-DF41B39527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AE5D9CA9-A6F8-4893-90D5-371BE22C69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BD1AE4AC-2410-4AF4-B19E-9B698EF117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60338817-B1AE-4401-9AAE-48B038B12B5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CD91A206-B50E-4F95-9D9F-5DF33C6458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D0ED12B-5C7D-4DFA-8080-10DFDBF122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E5F75CF4-4C1A-446A-B7E7-9AC0A84107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A2F0C30D-CD06-4938-96A0-774DE62F0FC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CC1BDB07-9345-412D-8881-7263FB5A347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7CCB6A90-F7FC-4F1B-A87B-01DF505086D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68F8C586-5C0B-4DE4-B698-DB4373B245F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CCE2DE78-C0C9-463C-B8AE-33C58154D5F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B172227E-F383-438A-AB21-8870779D372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5E68687D-774F-4C3C-B86D-1ABBC11F0E0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B3B5B3A2-2BA5-481E-94E1-D9379D7308C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CE1E0585-8315-471D-96CE-C62315C592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682E925B-4425-4340-BBF4-4170235E8CE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4C38A282-A0F8-40AF-ABA4-13BEF93BF0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53829E34-3BA9-4B4F-BA4C-E8ED316044D6}"/>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DACBBD56-CF9D-4EAD-A7E6-1563A098DE07}"/>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BCBB36A1-F900-4EDD-A5AE-89020178D230}"/>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9D6F0C9-8D6C-42FD-BFEC-38EB62C6687D}"/>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7ABA6FB1-7970-4EB9-845E-F78257AA37A1}"/>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63EAF88E-A35E-4574-89C7-897219AA22D6}"/>
            </a:ext>
          </a:extLst>
        </xdr:cNvPr>
        <xdr:cNvSpPr txBox="1"/>
      </xdr:nvSpPr>
      <xdr:spPr>
        <a:xfrm>
          <a:off x="163576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694013D0-6D12-48AB-A6BE-72EF4362C5F8}"/>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CDF46720-E595-4F5F-97F8-E27A2CDAED0E}"/>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B9ED465D-50EB-45B6-8F21-45D332009288}"/>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41" name="フローチャート: 判断 540">
          <a:extLst>
            <a:ext uri="{FF2B5EF4-FFF2-40B4-BE49-F238E27FC236}">
              <a16:creationId xmlns:a16="http://schemas.microsoft.com/office/drawing/2014/main" id="{C262A90D-7FCB-4369-B335-2C06142ABE27}"/>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2" name="フローチャート: 判断 541">
          <a:extLst>
            <a:ext uri="{FF2B5EF4-FFF2-40B4-BE49-F238E27FC236}">
              <a16:creationId xmlns:a16="http://schemas.microsoft.com/office/drawing/2014/main" id="{3ACBC14A-307D-49DC-91C4-FC41F594E74E}"/>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AB638A9-828B-46C8-9B77-41199D5983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22C0875-C22B-4685-813A-8F91C62049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B12A4E4-E799-4588-B908-789656FAE3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A828A29-BEBF-4CE4-A6C2-64B7D6EFE6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265FEAA-2CE9-4644-A544-E2C22D084A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49784</xdr:rowOff>
    </xdr:from>
    <xdr:to>
      <xdr:col>85</xdr:col>
      <xdr:colOff>177800</xdr:colOff>
      <xdr:row>58</xdr:row>
      <xdr:rowOff>151384</xdr:rowOff>
    </xdr:to>
    <xdr:sp macro="" textlink="">
      <xdr:nvSpPr>
        <xdr:cNvPr id="548" name="楕円 547">
          <a:extLst>
            <a:ext uri="{FF2B5EF4-FFF2-40B4-BE49-F238E27FC236}">
              <a16:creationId xmlns:a16="http://schemas.microsoft.com/office/drawing/2014/main" id="{22F4A19F-08F3-4D50-8AF4-3BA126B0D34B}"/>
            </a:ext>
          </a:extLst>
        </xdr:cNvPr>
        <xdr:cNvSpPr/>
      </xdr:nvSpPr>
      <xdr:spPr>
        <a:xfrm>
          <a:off x="162687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72661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8DB35EB3-4A1B-4DFC-B31F-20420DB3F5DD}"/>
            </a:ext>
          </a:extLst>
        </xdr:cNvPr>
        <xdr:cNvSpPr txBox="1"/>
      </xdr:nvSpPr>
      <xdr:spPr>
        <a:xfrm>
          <a:off x="16357600" y="984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xdr:rowOff>
    </xdr:from>
    <xdr:to>
      <xdr:col>81</xdr:col>
      <xdr:colOff>101600</xdr:colOff>
      <xdr:row>58</xdr:row>
      <xdr:rowOff>110236</xdr:rowOff>
    </xdr:to>
    <xdr:sp macro="" textlink="">
      <xdr:nvSpPr>
        <xdr:cNvPr id="550" name="楕円 549">
          <a:extLst>
            <a:ext uri="{FF2B5EF4-FFF2-40B4-BE49-F238E27FC236}">
              <a16:creationId xmlns:a16="http://schemas.microsoft.com/office/drawing/2014/main" id="{BFADF229-A25A-492D-9A19-D27C3A276922}"/>
            </a:ext>
          </a:extLst>
        </xdr:cNvPr>
        <xdr:cNvSpPr/>
      </xdr:nvSpPr>
      <xdr:spPr>
        <a:xfrm>
          <a:off x="15430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59436</xdr:rowOff>
    </xdr:from>
    <xdr:to>
      <xdr:col>85</xdr:col>
      <xdr:colOff>127000</xdr:colOff>
      <xdr:row>58</xdr:row>
      <xdr:rowOff>100584</xdr:rowOff>
    </xdr:to>
    <xdr:cxnSp macro="">
      <xdr:nvCxnSpPr>
        <xdr:cNvPr id="551" name="直線コネクタ 550">
          <a:extLst>
            <a:ext uri="{FF2B5EF4-FFF2-40B4-BE49-F238E27FC236}">
              <a16:creationId xmlns:a16="http://schemas.microsoft.com/office/drawing/2014/main" id="{A9448E04-8248-4174-9954-36CB19F36134}"/>
            </a:ext>
          </a:extLst>
        </xdr:cNvPr>
        <xdr:cNvCxnSpPr/>
      </xdr:nvCxnSpPr>
      <xdr:spPr>
        <a:xfrm>
          <a:off x="15481300" y="100035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138938</xdr:rowOff>
    </xdr:from>
    <xdr:to>
      <xdr:col>76</xdr:col>
      <xdr:colOff>165100</xdr:colOff>
      <xdr:row>58</xdr:row>
      <xdr:rowOff>69088</xdr:rowOff>
    </xdr:to>
    <xdr:sp macro="" textlink="">
      <xdr:nvSpPr>
        <xdr:cNvPr id="552" name="楕円 551">
          <a:extLst>
            <a:ext uri="{FF2B5EF4-FFF2-40B4-BE49-F238E27FC236}">
              <a16:creationId xmlns:a16="http://schemas.microsoft.com/office/drawing/2014/main" id="{07076635-26A4-448F-AB80-13A0168F5322}"/>
            </a:ext>
          </a:extLst>
        </xdr:cNvPr>
        <xdr:cNvSpPr/>
      </xdr:nvSpPr>
      <xdr:spPr>
        <a:xfrm>
          <a:off x="145415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18288</xdr:rowOff>
    </xdr:from>
    <xdr:to>
      <xdr:col>81</xdr:col>
      <xdr:colOff>50800</xdr:colOff>
      <xdr:row>58</xdr:row>
      <xdr:rowOff>59436</xdr:rowOff>
    </xdr:to>
    <xdr:cxnSp macro="">
      <xdr:nvCxnSpPr>
        <xdr:cNvPr id="553" name="直線コネクタ 552">
          <a:extLst>
            <a:ext uri="{FF2B5EF4-FFF2-40B4-BE49-F238E27FC236}">
              <a16:creationId xmlns:a16="http://schemas.microsoft.com/office/drawing/2014/main" id="{E3729229-9264-49A9-B511-8E82BA45A2E8}"/>
            </a:ext>
          </a:extLst>
        </xdr:cNvPr>
        <xdr:cNvCxnSpPr/>
      </xdr:nvCxnSpPr>
      <xdr:spPr>
        <a:xfrm>
          <a:off x="14592300" y="99623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95504</xdr:rowOff>
    </xdr:from>
    <xdr:to>
      <xdr:col>72</xdr:col>
      <xdr:colOff>38100</xdr:colOff>
      <xdr:row>58</xdr:row>
      <xdr:rowOff>25654</xdr:rowOff>
    </xdr:to>
    <xdr:sp macro="" textlink="">
      <xdr:nvSpPr>
        <xdr:cNvPr id="554" name="楕円 553">
          <a:extLst>
            <a:ext uri="{FF2B5EF4-FFF2-40B4-BE49-F238E27FC236}">
              <a16:creationId xmlns:a16="http://schemas.microsoft.com/office/drawing/2014/main" id="{0167667A-26BC-41D6-86E8-B7F7DB03FA36}"/>
            </a:ext>
          </a:extLst>
        </xdr:cNvPr>
        <xdr:cNvSpPr/>
      </xdr:nvSpPr>
      <xdr:spPr>
        <a:xfrm>
          <a:off x="13652500" y="9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146304</xdr:rowOff>
    </xdr:from>
    <xdr:to>
      <xdr:col>76</xdr:col>
      <xdr:colOff>114300</xdr:colOff>
      <xdr:row>58</xdr:row>
      <xdr:rowOff>18288</xdr:rowOff>
    </xdr:to>
    <xdr:cxnSp macro="">
      <xdr:nvCxnSpPr>
        <xdr:cNvPr id="555" name="直線コネクタ 554">
          <a:extLst>
            <a:ext uri="{FF2B5EF4-FFF2-40B4-BE49-F238E27FC236}">
              <a16:creationId xmlns:a16="http://schemas.microsoft.com/office/drawing/2014/main" id="{400FB729-EE2B-4357-8A99-977E7FC4129F}"/>
            </a:ext>
          </a:extLst>
        </xdr:cNvPr>
        <xdr:cNvCxnSpPr/>
      </xdr:nvCxnSpPr>
      <xdr:spPr>
        <a:xfrm>
          <a:off x="13703300" y="99189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90932</xdr:rowOff>
    </xdr:from>
    <xdr:to>
      <xdr:col>67</xdr:col>
      <xdr:colOff>101600</xdr:colOff>
      <xdr:row>58</xdr:row>
      <xdr:rowOff>21082</xdr:rowOff>
    </xdr:to>
    <xdr:sp macro="" textlink="">
      <xdr:nvSpPr>
        <xdr:cNvPr id="556" name="楕円 555">
          <a:extLst>
            <a:ext uri="{FF2B5EF4-FFF2-40B4-BE49-F238E27FC236}">
              <a16:creationId xmlns:a16="http://schemas.microsoft.com/office/drawing/2014/main" id="{A782416C-12CC-4C9C-B6DA-002E95909757}"/>
            </a:ext>
          </a:extLst>
        </xdr:cNvPr>
        <xdr:cNvSpPr/>
      </xdr:nvSpPr>
      <xdr:spPr>
        <a:xfrm>
          <a:off x="127635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141732</xdr:rowOff>
    </xdr:from>
    <xdr:to>
      <xdr:col>71</xdr:col>
      <xdr:colOff>177800</xdr:colOff>
      <xdr:row>57</xdr:row>
      <xdr:rowOff>146304</xdr:rowOff>
    </xdr:to>
    <xdr:cxnSp macro="">
      <xdr:nvCxnSpPr>
        <xdr:cNvPr id="557" name="直線コネクタ 556">
          <a:extLst>
            <a:ext uri="{FF2B5EF4-FFF2-40B4-BE49-F238E27FC236}">
              <a16:creationId xmlns:a16="http://schemas.microsoft.com/office/drawing/2014/main" id="{A25548F5-774A-42B5-9317-4D23B2DFFEFA}"/>
            </a:ext>
          </a:extLst>
        </xdr:cNvPr>
        <xdr:cNvCxnSpPr/>
      </xdr:nvCxnSpPr>
      <xdr:spPr>
        <a:xfrm>
          <a:off x="12814300" y="99143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28211</xdr:rowOff>
    </xdr:from>
    <xdr:ext cx="405111" cy="259045"/>
    <xdr:sp macro="" textlink="">
      <xdr:nvSpPr>
        <xdr:cNvPr id="558" name="n_1aveValue【学校施設】&#10;有形固定資産減価償却率">
          <a:extLst>
            <a:ext uri="{FF2B5EF4-FFF2-40B4-BE49-F238E27FC236}">
              <a16:creationId xmlns:a16="http://schemas.microsoft.com/office/drawing/2014/main" id="{6E33E63F-3F61-47F9-A5AA-68094DA46A0E}"/>
            </a:ext>
          </a:extLst>
        </xdr:cNvPr>
        <xdr:cNvSpPr txBox="1"/>
      </xdr:nvSpPr>
      <xdr:spPr>
        <a:xfrm>
          <a:off x="15266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28211</xdr:rowOff>
    </xdr:from>
    <xdr:ext cx="405111" cy="259045"/>
    <xdr:sp macro="" textlink="">
      <xdr:nvSpPr>
        <xdr:cNvPr id="559" name="n_2aveValue【学校施設】&#10;有形固定資産減価償却率">
          <a:extLst>
            <a:ext uri="{FF2B5EF4-FFF2-40B4-BE49-F238E27FC236}">
              <a16:creationId xmlns:a16="http://schemas.microsoft.com/office/drawing/2014/main" id="{E81782CD-62E5-4DA4-B209-D8C7F6D271B4}"/>
            </a:ext>
          </a:extLst>
        </xdr:cNvPr>
        <xdr:cNvSpPr txBox="1"/>
      </xdr:nvSpPr>
      <xdr:spPr>
        <a:xfrm>
          <a:off x="14389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560" name="n_3aveValue【学校施設】&#10;有形固定資産減価償却率">
          <a:extLst>
            <a:ext uri="{FF2B5EF4-FFF2-40B4-BE49-F238E27FC236}">
              <a16:creationId xmlns:a16="http://schemas.microsoft.com/office/drawing/2014/main" id="{D5ED1063-E3BF-4AEC-8577-394D52B5CD06}"/>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561" name="n_4aveValue【学校施設】&#10;有形固定資産減価償却率">
          <a:extLst>
            <a:ext uri="{FF2B5EF4-FFF2-40B4-BE49-F238E27FC236}">
              <a16:creationId xmlns:a16="http://schemas.microsoft.com/office/drawing/2014/main" id="{7111E92E-B635-41C0-B2E2-9A6503FF6F18}"/>
            </a:ext>
          </a:extLst>
        </xdr:cNvPr>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126763</xdr:rowOff>
    </xdr:from>
    <xdr:ext cx="405111" cy="259045"/>
    <xdr:sp macro="" textlink="">
      <xdr:nvSpPr>
        <xdr:cNvPr id="562" name="n_1mainValue【学校施設】&#10;有形固定資産減価償却率">
          <a:extLst>
            <a:ext uri="{FF2B5EF4-FFF2-40B4-BE49-F238E27FC236}">
              <a16:creationId xmlns:a16="http://schemas.microsoft.com/office/drawing/2014/main" id="{FEC35F57-3A8F-4024-A1CD-FDB9C0B30E71}"/>
            </a:ext>
          </a:extLst>
        </xdr:cNvPr>
        <xdr:cNvSpPr txBox="1"/>
      </xdr:nvSpPr>
      <xdr:spPr>
        <a:xfrm>
          <a:off x="152660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85615</xdr:rowOff>
    </xdr:from>
    <xdr:ext cx="405111" cy="259045"/>
    <xdr:sp macro="" textlink="">
      <xdr:nvSpPr>
        <xdr:cNvPr id="563" name="n_2mainValue【学校施設】&#10;有形固定資産減価償却率">
          <a:extLst>
            <a:ext uri="{FF2B5EF4-FFF2-40B4-BE49-F238E27FC236}">
              <a16:creationId xmlns:a16="http://schemas.microsoft.com/office/drawing/2014/main" id="{4CA61718-C5F2-4A50-9908-5BA4CC70EC70}"/>
            </a:ext>
          </a:extLst>
        </xdr:cNvPr>
        <xdr:cNvSpPr txBox="1"/>
      </xdr:nvSpPr>
      <xdr:spPr>
        <a:xfrm>
          <a:off x="14389744" y="968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42181</xdr:rowOff>
    </xdr:from>
    <xdr:ext cx="405111" cy="259045"/>
    <xdr:sp macro="" textlink="">
      <xdr:nvSpPr>
        <xdr:cNvPr id="564" name="n_3mainValue【学校施設】&#10;有形固定資産減価償却率">
          <a:extLst>
            <a:ext uri="{FF2B5EF4-FFF2-40B4-BE49-F238E27FC236}">
              <a16:creationId xmlns:a16="http://schemas.microsoft.com/office/drawing/2014/main" id="{97958026-3428-4D63-AEB5-D6CF673D474A}"/>
            </a:ext>
          </a:extLst>
        </xdr:cNvPr>
        <xdr:cNvSpPr txBox="1"/>
      </xdr:nvSpPr>
      <xdr:spPr>
        <a:xfrm>
          <a:off x="135007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37609</xdr:rowOff>
    </xdr:from>
    <xdr:ext cx="405111" cy="259045"/>
    <xdr:sp macro="" textlink="">
      <xdr:nvSpPr>
        <xdr:cNvPr id="565" name="n_4mainValue【学校施設】&#10;有形固定資産減価償却率">
          <a:extLst>
            <a:ext uri="{FF2B5EF4-FFF2-40B4-BE49-F238E27FC236}">
              <a16:creationId xmlns:a16="http://schemas.microsoft.com/office/drawing/2014/main" id="{11706E2A-9E75-4CA4-9CC8-9DC0D8E6F2DF}"/>
            </a:ext>
          </a:extLst>
        </xdr:cNvPr>
        <xdr:cNvSpPr txBox="1"/>
      </xdr:nvSpPr>
      <xdr:spPr>
        <a:xfrm>
          <a:off x="1261174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AB176825-F989-48DA-8F47-D51A327BCA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A28A01-D3C3-438D-9548-D57F047B39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36841D9E-91E5-49ED-9BB0-1D282C365A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8751007C-C1B3-41C3-97D5-64C82FE06B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B73204D-2146-40CB-8ACB-5941F338A6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ABB8EB30-0964-46AB-8F68-855181EE50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8D6D37E8-23F9-4AE1-B7E7-D4B964FAEF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18068DAF-F6E6-4F84-A71C-2765845478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41B3668D-7961-4EC5-84A2-0F88AC9748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3B01DBD5-8FCB-4085-A6A4-9B07CC4333E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4CDAF0FE-6289-48D4-8D54-487FD42E13E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9AA78FD3-F878-4691-A04A-AF5E39FDA56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ADBBF1DD-DC46-439D-AD7F-206024FB540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32F50B3F-58CD-45E7-A1EC-7111AF9EC9C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1225B767-CB8D-4946-A770-63E7FBE247D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AB54AB6C-FC89-45CD-B14D-814B53DF446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3EE6121D-945A-4BEF-AEDB-2BC0FF3D418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E216DFF8-D217-4C59-A23D-DF614CA4719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A1DCAA97-1D94-4014-9DB8-0421B56393E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DB066AA3-F6AD-46CE-B3D7-6EF459BC7D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EDB9DDF7-5F6A-4D12-A3F9-071A90271C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28EC1D67-6602-4B91-9ADE-3F348788AE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A0E1DCD2-047B-42B1-B7DB-22F3FBE938C7}"/>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912A445B-2078-4F52-A5FE-A117991BB32F}"/>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743DAF26-4F20-466F-8D54-25FD5C2F1422}"/>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12DAD431-8320-4CD1-804B-8A599D5B5BD9}"/>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4C4F7B61-AA59-4E9B-B4FC-8FD2BD6C48CF}"/>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593" name="【学校施設】&#10;一人当たり面積平均値テキスト">
          <a:extLst>
            <a:ext uri="{FF2B5EF4-FFF2-40B4-BE49-F238E27FC236}">
              <a16:creationId xmlns:a16="http://schemas.microsoft.com/office/drawing/2014/main" id="{EF0409CD-4703-4083-ABAE-CB3DE8F4BBE9}"/>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14FFB9CF-3162-43A0-8F89-2187C3CDF00C}"/>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F34D89E0-2902-4917-8538-12C9C0D37A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2FA7CCF3-FA15-41A8-9E2A-018E68AFA006}"/>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53442</xdr:rowOff>
    </xdr:from>
    <xdr:to>
      <xdr:col>102</xdr:col>
      <xdr:colOff>165100</xdr:colOff>
      <xdr:row>62</xdr:row>
      <xdr:rowOff>155042</xdr:rowOff>
    </xdr:to>
    <xdr:sp macro="" textlink="">
      <xdr:nvSpPr>
        <xdr:cNvPr id="597" name="フローチャート: 判断 596">
          <a:extLst>
            <a:ext uri="{FF2B5EF4-FFF2-40B4-BE49-F238E27FC236}">
              <a16:creationId xmlns:a16="http://schemas.microsoft.com/office/drawing/2014/main" id="{26AEAD75-0435-4FA1-9F60-F7628A095407}"/>
            </a:ext>
          </a:extLst>
        </xdr:cNvPr>
        <xdr:cNvSpPr/>
      </xdr:nvSpPr>
      <xdr:spPr>
        <a:xfrm>
          <a:off x="19494500" y="1068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598" name="フローチャート: 判断 597">
          <a:extLst>
            <a:ext uri="{FF2B5EF4-FFF2-40B4-BE49-F238E27FC236}">
              <a16:creationId xmlns:a16="http://schemas.microsoft.com/office/drawing/2014/main" id="{87794994-7A2A-4FDE-AA64-B76AD0EB0174}"/>
            </a:ext>
          </a:extLst>
        </xdr:cNvPr>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02DB0E8-53B5-412D-9DD3-4B582CBE386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3367477-D143-4D64-9E5D-059C8E87DD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E3A5198-2D8B-4BF2-A0AE-EFA4BB1C7F6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7CD1E33-6E40-4E2E-B165-D0DB86B1E9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E8513B0-5587-46DD-9A46-D4337C730B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37897</xdr:rowOff>
    </xdr:from>
    <xdr:to>
      <xdr:col>116</xdr:col>
      <xdr:colOff>114300</xdr:colOff>
      <xdr:row>61</xdr:row>
      <xdr:rowOff>139497</xdr:rowOff>
    </xdr:to>
    <xdr:sp macro="" textlink="">
      <xdr:nvSpPr>
        <xdr:cNvPr id="604" name="楕円 603">
          <a:extLst>
            <a:ext uri="{FF2B5EF4-FFF2-40B4-BE49-F238E27FC236}">
              <a16:creationId xmlns:a16="http://schemas.microsoft.com/office/drawing/2014/main" id="{43367279-1824-4E76-87C6-D44E592550BA}"/>
            </a:ext>
          </a:extLst>
        </xdr:cNvPr>
        <xdr:cNvSpPr/>
      </xdr:nvSpPr>
      <xdr:spPr>
        <a:xfrm>
          <a:off x="22110700" y="104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60774</xdr:rowOff>
    </xdr:from>
    <xdr:ext cx="469744" cy="259045"/>
    <xdr:sp macro="" textlink="">
      <xdr:nvSpPr>
        <xdr:cNvPr id="605" name="【学校施設】&#10;一人当たり面積該当値テキスト">
          <a:extLst>
            <a:ext uri="{FF2B5EF4-FFF2-40B4-BE49-F238E27FC236}">
              <a16:creationId xmlns:a16="http://schemas.microsoft.com/office/drawing/2014/main" id="{FBAEF6C8-A174-4192-8838-80BA85A961F9}"/>
            </a:ext>
          </a:extLst>
        </xdr:cNvPr>
        <xdr:cNvSpPr txBox="1"/>
      </xdr:nvSpPr>
      <xdr:spPr>
        <a:xfrm>
          <a:off x="22199600" y="103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47955</xdr:rowOff>
    </xdr:from>
    <xdr:to>
      <xdr:col>112</xdr:col>
      <xdr:colOff>38100</xdr:colOff>
      <xdr:row>61</xdr:row>
      <xdr:rowOff>149555</xdr:rowOff>
    </xdr:to>
    <xdr:sp macro="" textlink="">
      <xdr:nvSpPr>
        <xdr:cNvPr id="606" name="楕円 605">
          <a:extLst>
            <a:ext uri="{FF2B5EF4-FFF2-40B4-BE49-F238E27FC236}">
              <a16:creationId xmlns:a16="http://schemas.microsoft.com/office/drawing/2014/main" id="{ECD7FF99-F339-444E-B1CE-EFE8ADC8AB5E}"/>
            </a:ext>
          </a:extLst>
        </xdr:cNvPr>
        <xdr:cNvSpPr/>
      </xdr:nvSpPr>
      <xdr:spPr>
        <a:xfrm>
          <a:off x="21272500" y="105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88697</xdr:rowOff>
    </xdr:from>
    <xdr:to>
      <xdr:col>116</xdr:col>
      <xdr:colOff>63500</xdr:colOff>
      <xdr:row>61</xdr:row>
      <xdr:rowOff>98755</xdr:rowOff>
    </xdr:to>
    <xdr:cxnSp macro="">
      <xdr:nvCxnSpPr>
        <xdr:cNvPr id="607" name="直線コネクタ 606">
          <a:extLst>
            <a:ext uri="{FF2B5EF4-FFF2-40B4-BE49-F238E27FC236}">
              <a16:creationId xmlns:a16="http://schemas.microsoft.com/office/drawing/2014/main" id="{27FAE258-C479-487E-B0E8-6DA740215D4C}"/>
            </a:ext>
          </a:extLst>
        </xdr:cNvPr>
        <xdr:cNvCxnSpPr/>
      </xdr:nvCxnSpPr>
      <xdr:spPr>
        <a:xfrm flipV="1">
          <a:off x="21323300" y="10547147"/>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58014</xdr:rowOff>
    </xdr:from>
    <xdr:to>
      <xdr:col>107</xdr:col>
      <xdr:colOff>101600</xdr:colOff>
      <xdr:row>61</xdr:row>
      <xdr:rowOff>159614</xdr:rowOff>
    </xdr:to>
    <xdr:sp macro="" textlink="">
      <xdr:nvSpPr>
        <xdr:cNvPr id="608" name="楕円 607">
          <a:extLst>
            <a:ext uri="{FF2B5EF4-FFF2-40B4-BE49-F238E27FC236}">
              <a16:creationId xmlns:a16="http://schemas.microsoft.com/office/drawing/2014/main" id="{7196F98A-6994-4D16-93AB-E06E0DBE0EB6}"/>
            </a:ext>
          </a:extLst>
        </xdr:cNvPr>
        <xdr:cNvSpPr/>
      </xdr:nvSpPr>
      <xdr:spPr>
        <a:xfrm>
          <a:off x="20383500" y="105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98755</xdr:rowOff>
    </xdr:from>
    <xdr:to>
      <xdr:col>111</xdr:col>
      <xdr:colOff>177800</xdr:colOff>
      <xdr:row>61</xdr:row>
      <xdr:rowOff>108814</xdr:rowOff>
    </xdr:to>
    <xdr:cxnSp macro="">
      <xdr:nvCxnSpPr>
        <xdr:cNvPr id="609" name="直線コネクタ 608">
          <a:extLst>
            <a:ext uri="{FF2B5EF4-FFF2-40B4-BE49-F238E27FC236}">
              <a16:creationId xmlns:a16="http://schemas.microsoft.com/office/drawing/2014/main" id="{887B665E-FC5C-4687-A920-3110FE94AE18}"/>
            </a:ext>
          </a:extLst>
        </xdr:cNvPr>
        <xdr:cNvCxnSpPr/>
      </xdr:nvCxnSpPr>
      <xdr:spPr>
        <a:xfrm flipV="1">
          <a:off x="20434300" y="1055720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71272</xdr:rowOff>
    </xdr:from>
    <xdr:to>
      <xdr:col>102</xdr:col>
      <xdr:colOff>165100</xdr:colOff>
      <xdr:row>62</xdr:row>
      <xdr:rowOff>1422</xdr:rowOff>
    </xdr:to>
    <xdr:sp macro="" textlink="">
      <xdr:nvSpPr>
        <xdr:cNvPr id="610" name="楕円 609">
          <a:extLst>
            <a:ext uri="{FF2B5EF4-FFF2-40B4-BE49-F238E27FC236}">
              <a16:creationId xmlns:a16="http://schemas.microsoft.com/office/drawing/2014/main" id="{C894DB00-80D9-4C56-BD4C-A04B4F9C8FA4}"/>
            </a:ext>
          </a:extLst>
        </xdr:cNvPr>
        <xdr:cNvSpPr/>
      </xdr:nvSpPr>
      <xdr:spPr>
        <a:xfrm>
          <a:off x="194945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108814</xdr:rowOff>
    </xdr:from>
    <xdr:to>
      <xdr:col>107</xdr:col>
      <xdr:colOff>50800</xdr:colOff>
      <xdr:row>61</xdr:row>
      <xdr:rowOff>122072</xdr:rowOff>
    </xdr:to>
    <xdr:cxnSp macro="">
      <xdr:nvCxnSpPr>
        <xdr:cNvPr id="611" name="直線コネクタ 610">
          <a:extLst>
            <a:ext uri="{FF2B5EF4-FFF2-40B4-BE49-F238E27FC236}">
              <a16:creationId xmlns:a16="http://schemas.microsoft.com/office/drawing/2014/main" id="{F150C518-2FC1-4E60-933B-267BB7E875B6}"/>
            </a:ext>
          </a:extLst>
        </xdr:cNvPr>
        <xdr:cNvCxnSpPr/>
      </xdr:nvCxnSpPr>
      <xdr:spPr>
        <a:xfrm flipV="1">
          <a:off x="19545300" y="10567264"/>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87275</xdr:rowOff>
    </xdr:from>
    <xdr:to>
      <xdr:col>98</xdr:col>
      <xdr:colOff>38100</xdr:colOff>
      <xdr:row>62</xdr:row>
      <xdr:rowOff>17425</xdr:rowOff>
    </xdr:to>
    <xdr:sp macro="" textlink="">
      <xdr:nvSpPr>
        <xdr:cNvPr id="612" name="楕円 611">
          <a:extLst>
            <a:ext uri="{FF2B5EF4-FFF2-40B4-BE49-F238E27FC236}">
              <a16:creationId xmlns:a16="http://schemas.microsoft.com/office/drawing/2014/main" id="{6D167191-83DE-404B-8FF7-5048690F59E9}"/>
            </a:ext>
          </a:extLst>
        </xdr:cNvPr>
        <xdr:cNvSpPr/>
      </xdr:nvSpPr>
      <xdr:spPr>
        <a:xfrm>
          <a:off x="18605500" y="105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122072</xdr:rowOff>
    </xdr:from>
    <xdr:to>
      <xdr:col>102</xdr:col>
      <xdr:colOff>114300</xdr:colOff>
      <xdr:row>61</xdr:row>
      <xdr:rowOff>138075</xdr:rowOff>
    </xdr:to>
    <xdr:cxnSp macro="">
      <xdr:nvCxnSpPr>
        <xdr:cNvPr id="613" name="直線コネクタ 612">
          <a:extLst>
            <a:ext uri="{FF2B5EF4-FFF2-40B4-BE49-F238E27FC236}">
              <a16:creationId xmlns:a16="http://schemas.microsoft.com/office/drawing/2014/main" id="{2E46CF06-D1FC-449F-B38D-9B96DEBA33A5}"/>
            </a:ext>
          </a:extLst>
        </xdr:cNvPr>
        <xdr:cNvCxnSpPr/>
      </xdr:nvCxnSpPr>
      <xdr:spPr>
        <a:xfrm flipV="1">
          <a:off x="18656300" y="1058052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4" name="n_1aveValue【学校施設】&#10;一人当たり面積">
          <a:extLst>
            <a:ext uri="{FF2B5EF4-FFF2-40B4-BE49-F238E27FC236}">
              <a16:creationId xmlns:a16="http://schemas.microsoft.com/office/drawing/2014/main" id="{80797F16-8DF7-4658-B91C-461A7739C022}"/>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615" name="n_2aveValue【学校施設】&#10;一人当たり面積">
          <a:extLst>
            <a:ext uri="{FF2B5EF4-FFF2-40B4-BE49-F238E27FC236}">
              <a16:creationId xmlns:a16="http://schemas.microsoft.com/office/drawing/2014/main" id="{9D411A56-1007-44C9-8FF2-3AF751F1E70C}"/>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146169</xdr:rowOff>
    </xdr:from>
    <xdr:ext cx="469744" cy="259045"/>
    <xdr:sp macro="" textlink="">
      <xdr:nvSpPr>
        <xdr:cNvPr id="616" name="n_3aveValue【学校施設】&#10;一人当たり面積">
          <a:extLst>
            <a:ext uri="{FF2B5EF4-FFF2-40B4-BE49-F238E27FC236}">
              <a16:creationId xmlns:a16="http://schemas.microsoft.com/office/drawing/2014/main" id="{04EB3FF0-F5CE-4061-B1CF-CC3D306E1C7A}"/>
            </a:ext>
          </a:extLst>
        </xdr:cNvPr>
        <xdr:cNvSpPr txBox="1"/>
      </xdr:nvSpPr>
      <xdr:spPr>
        <a:xfrm>
          <a:off x="19310427" y="107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617" name="n_4aveValue【学校施設】&#10;一人当たり面積">
          <a:extLst>
            <a:ext uri="{FF2B5EF4-FFF2-40B4-BE49-F238E27FC236}">
              <a16:creationId xmlns:a16="http://schemas.microsoft.com/office/drawing/2014/main" id="{AEC19F99-33B1-4886-A6F6-FD51DC8DA1C9}"/>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140682</xdr:rowOff>
    </xdr:from>
    <xdr:ext cx="469744" cy="259045"/>
    <xdr:sp macro="" textlink="">
      <xdr:nvSpPr>
        <xdr:cNvPr id="618" name="n_1mainValue【学校施設】&#10;一人当たり面積">
          <a:extLst>
            <a:ext uri="{FF2B5EF4-FFF2-40B4-BE49-F238E27FC236}">
              <a16:creationId xmlns:a16="http://schemas.microsoft.com/office/drawing/2014/main" id="{ABC125EA-A4D7-442E-B85C-78E00BE2686D}"/>
            </a:ext>
          </a:extLst>
        </xdr:cNvPr>
        <xdr:cNvSpPr txBox="1"/>
      </xdr:nvSpPr>
      <xdr:spPr>
        <a:xfrm>
          <a:off x="21075727" y="1059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150741</xdr:rowOff>
    </xdr:from>
    <xdr:ext cx="469744" cy="259045"/>
    <xdr:sp macro="" textlink="">
      <xdr:nvSpPr>
        <xdr:cNvPr id="619" name="n_2mainValue【学校施設】&#10;一人当たり面積">
          <a:extLst>
            <a:ext uri="{FF2B5EF4-FFF2-40B4-BE49-F238E27FC236}">
              <a16:creationId xmlns:a16="http://schemas.microsoft.com/office/drawing/2014/main" id="{211F9168-729D-4B83-917B-30DCAA446A12}"/>
            </a:ext>
          </a:extLst>
        </xdr:cNvPr>
        <xdr:cNvSpPr txBox="1"/>
      </xdr:nvSpPr>
      <xdr:spPr>
        <a:xfrm>
          <a:off x="20199427" y="106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17949</xdr:rowOff>
    </xdr:from>
    <xdr:ext cx="469744" cy="259045"/>
    <xdr:sp macro="" textlink="">
      <xdr:nvSpPr>
        <xdr:cNvPr id="620" name="n_3mainValue【学校施設】&#10;一人当たり面積">
          <a:extLst>
            <a:ext uri="{FF2B5EF4-FFF2-40B4-BE49-F238E27FC236}">
              <a16:creationId xmlns:a16="http://schemas.microsoft.com/office/drawing/2014/main" id="{55353C33-2BF5-4F38-A52B-346C984B5922}"/>
            </a:ext>
          </a:extLst>
        </xdr:cNvPr>
        <xdr:cNvSpPr txBox="1"/>
      </xdr:nvSpPr>
      <xdr:spPr>
        <a:xfrm>
          <a:off x="19310427" y="103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33952</xdr:rowOff>
    </xdr:from>
    <xdr:ext cx="469744" cy="259045"/>
    <xdr:sp macro="" textlink="">
      <xdr:nvSpPr>
        <xdr:cNvPr id="621" name="n_4mainValue【学校施設】&#10;一人当たり面積">
          <a:extLst>
            <a:ext uri="{FF2B5EF4-FFF2-40B4-BE49-F238E27FC236}">
              <a16:creationId xmlns:a16="http://schemas.microsoft.com/office/drawing/2014/main" id="{A5CE13D6-D63A-4849-9834-5B1F8331985D}"/>
            </a:ext>
          </a:extLst>
        </xdr:cNvPr>
        <xdr:cNvSpPr txBox="1"/>
      </xdr:nvSpPr>
      <xdr:spPr>
        <a:xfrm>
          <a:off x="18421427" y="103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D2941E5-56A0-456B-9EBD-91B3DFABB5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E2A8178-46C4-4153-B431-52625B611A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E177138-3D0A-4C8F-8EBF-2A7D9F858E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6862D76C-C454-407A-B028-4F1E93FA6F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56607613-ADF6-4724-9B76-0864127376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9CF8071-7B68-45D0-8C4B-89EEFEF89B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1147EFED-60A9-4771-B8DF-26506D5DD9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4FB362E-BEFC-4B3C-BD97-FDEB10AB1A3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60956FEE-3F8D-4D80-BBFF-7B25297576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D8CF03F0-110D-48F2-AC5B-4223E71B3F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E8B1DF8A-FA54-412B-8063-A0E667C5A2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082F8F9C-7C65-4D3D-9757-B424C24DE1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C79D8D90-04C0-4DF4-8825-B43D432A9D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2211765E-9766-4395-8697-966F215ACA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7DD849BD-D0E4-4297-B6AF-75C366DC79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BA0A149C-D5AB-48CE-AA51-3BBD3EAA59D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C25E7ED-A57D-476B-B60D-1B509D2FE6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4C979B1A-2C0D-4E79-9F9A-30D0066AE3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33560CBD-6578-4D23-A14C-A1EB687A99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41A5DCE0-03D2-401D-AD72-A4C677CDBE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713A62EA-89AE-46B6-BD84-E074EDBD00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26F9210E-A556-4C62-ADD3-9538E09EFF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5A62CD7-B220-4244-9842-E1A105D331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310F8B50-6E00-4EF2-8D7C-477BD8CAA35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77ADDE1A-954A-415C-A402-A687EA1AB5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5C1B5B13-AFD9-46DA-9528-68D50906A2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5255E253-656E-4687-8E5D-E13FE60EA9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9" name="直線コネクタ 648">
          <a:extLst>
            <a:ext uri="{FF2B5EF4-FFF2-40B4-BE49-F238E27FC236}">
              <a16:creationId xmlns:a16="http://schemas.microsoft.com/office/drawing/2014/main" id="{C4BEF5F9-05B0-446F-AFBE-3D9889F734F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0" name="テキスト ボックス 649">
          <a:extLst>
            <a:ext uri="{FF2B5EF4-FFF2-40B4-BE49-F238E27FC236}">
              <a16:creationId xmlns:a16="http://schemas.microsoft.com/office/drawing/2014/main" id="{299CF751-8F99-48CC-8394-5F69D509CCC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1" name="直線コネクタ 650">
          <a:extLst>
            <a:ext uri="{FF2B5EF4-FFF2-40B4-BE49-F238E27FC236}">
              <a16:creationId xmlns:a16="http://schemas.microsoft.com/office/drawing/2014/main" id="{E02822A8-8A24-4669-B4A7-040A4DA3874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2" name="テキスト ボックス 651">
          <a:extLst>
            <a:ext uri="{FF2B5EF4-FFF2-40B4-BE49-F238E27FC236}">
              <a16:creationId xmlns:a16="http://schemas.microsoft.com/office/drawing/2014/main" id="{61CE477C-9036-421E-82D2-12C7E2A9169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3" name="直線コネクタ 652">
          <a:extLst>
            <a:ext uri="{FF2B5EF4-FFF2-40B4-BE49-F238E27FC236}">
              <a16:creationId xmlns:a16="http://schemas.microsoft.com/office/drawing/2014/main" id="{E830003F-D16E-4CA9-BA3D-00A36C97E31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4" name="テキスト ボックス 653">
          <a:extLst>
            <a:ext uri="{FF2B5EF4-FFF2-40B4-BE49-F238E27FC236}">
              <a16:creationId xmlns:a16="http://schemas.microsoft.com/office/drawing/2014/main" id="{A35B61CD-1A2D-40F6-AA8F-138B83403AE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5" name="直線コネクタ 654">
          <a:extLst>
            <a:ext uri="{FF2B5EF4-FFF2-40B4-BE49-F238E27FC236}">
              <a16:creationId xmlns:a16="http://schemas.microsoft.com/office/drawing/2014/main" id="{989063D2-06DF-4AC6-BBB5-00BCA8AE3C9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6" name="テキスト ボックス 655">
          <a:extLst>
            <a:ext uri="{FF2B5EF4-FFF2-40B4-BE49-F238E27FC236}">
              <a16:creationId xmlns:a16="http://schemas.microsoft.com/office/drawing/2014/main" id="{00685560-5641-4A7E-A109-66FEEF2FD49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D915278-C870-47AE-AD92-8BC772FFF97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8" name="テキスト ボックス 657">
          <a:extLst>
            <a:ext uri="{FF2B5EF4-FFF2-40B4-BE49-F238E27FC236}">
              <a16:creationId xmlns:a16="http://schemas.microsoft.com/office/drawing/2014/main" id="{CC6125D2-AE8C-4994-9982-CBA6DD4D02CA}"/>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90DF9211-5A39-4926-B890-18B4B2BCE6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660" name="直線コネクタ 659">
          <a:extLst>
            <a:ext uri="{FF2B5EF4-FFF2-40B4-BE49-F238E27FC236}">
              <a16:creationId xmlns:a16="http://schemas.microsoft.com/office/drawing/2014/main" id="{AF7CBB21-E75B-4A91-A6E0-D30649B5D4DA}"/>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1" name="【公民館】&#10;有形固定資産減価償却率最小値テキスト">
          <a:extLst>
            <a:ext uri="{FF2B5EF4-FFF2-40B4-BE49-F238E27FC236}">
              <a16:creationId xmlns:a16="http://schemas.microsoft.com/office/drawing/2014/main" id="{836FC973-D2B2-4F8D-848E-8858957954B6}"/>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2" name="直線コネクタ 661">
          <a:extLst>
            <a:ext uri="{FF2B5EF4-FFF2-40B4-BE49-F238E27FC236}">
              <a16:creationId xmlns:a16="http://schemas.microsoft.com/office/drawing/2014/main" id="{199AD883-2CF1-4DC5-965C-B1E659282629}"/>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663" name="【公民館】&#10;有形固定資産減価償却率最大値テキスト">
          <a:extLst>
            <a:ext uri="{FF2B5EF4-FFF2-40B4-BE49-F238E27FC236}">
              <a16:creationId xmlns:a16="http://schemas.microsoft.com/office/drawing/2014/main" id="{95C14384-830E-49DC-B67F-C8585DAFFCB4}"/>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664" name="直線コネクタ 663">
          <a:extLst>
            <a:ext uri="{FF2B5EF4-FFF2-40B4-BE49-F238E27FC236}">
              <a16:creationId xmlns:a16="http://schemas.microsoft.com/office/drawing/2014/main" id="{F7DE82EE-41EA-4DF6-869B-A39F372C7180}"/>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665" name="【公民館】&#10;有形固定資産減価償却率平均値テキスト">
          <a:extLst>
            <a:ext uri="{FF2B5EF4-FFF2-40B4-BE49-F238E27FC236}">
              <a16:creationId xmlns:a16="http://schemas.microsoft.com/office/drawing/2014/main" id="{638D4D50-A70F-4264-9878-9F724A41B338}"/>
            </a:ext>
          </a:extLst>
        </xdr:cNvPr>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666" name="フローチャート: 判断 665">
          <a:extLst>
            <a:ext uri="{FF2B5EF4-FFF2-40B4-BE49-F238E27FC236}">
              <a16:creationId xmlns:a16="http://schemas.microsoft.com/office/drawing/2014/main" id="{8C38C871-F1E0-4BCE-BFFF-5906EC10A724}"/>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67" name="フローチャート: 判断 666">
          <a:extLst>
            <a:ext uri="{FF2B5EF4-FFF2-40B4-BE49-F238E27FC236}">
              <a16:creationId xmlns:a16="http://schemas.microsoft.com/office/drawing/2014/main" id="{F7615DB5-BDF5-4D3B-A741-E0DCC87FF2A6}"/>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68" name="フローチャート: 判断 667">
          <a:extLst>
            <a:ext uri="{FF2B5EF4-FFF2-40B4-BE49-F238E27FC236}">
              <a16:creationId xmlns:a16="http://schemas.microsoft.com/office/drawing/2014/main" id="{4F0B04ED-59B6-49DA-9669-8634325FF9F5}"/>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669" name="フローチャート: 判断 668">
          <a:extLst>
            <a:ext uri="{FF2B5EF4-FFF2-40B4-BE49-F238E27FC236}">
              <a16:creationId xmlns:a16="http://schemas.microsoft.com/office/drawing/2014/main" id="{7CDE36D4-5387-4B63-881E-2A5DB1B93185}"/>
            </a:ext>
          </a:extLst>
        </xdr:cNvPr>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43687</xdr:rowOff>
    </xdr:from>
    <xdr:to>
      <xdr:col>67</xdr:col>
      <xdr:colOff>101600</xdr:colOff>
      <xdr:row>103</xdr:row>
      <xdr:rowOff>145287</xdr:rowOff>
    </xdr:to>
    <xdr:sp macro="" textlink="">
      <xdr:nvSpPr>
        <xdr:cNvPr id="670" name="フローチャート: 判断 669">
          <a:extLst>
            <a:ext uri="{FF2B5EF4-FFF2-40B4-BE49-F238E27FC236}">
              <a16:creationId xmlns:a16="http://schemas.microsoft.com/office/drawing/2014/main" id="{03D3D8D4-81B0-4CF5-ADD8-D78656177AB5}"/>
            </a:ext>
          </a:extLst>
        </xdr:cNvPr>
        <xdr:cNvSpPr/>
      </xdr:nvSpPr>
      <xdr:spPr>
        <a:xfrm>
          <a:off x="12763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854CD2B-886D-4220-8D84-F7DC652C78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EAF2D19-7D31-46DC-BDCB-555A296573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EA4E6F5-B7E9-4AB8-B858-9679328168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568C943-1A7A-4E5D-AB7A-4A83D24D0B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AD611C2-1CDA-402A-B103-B3333F2D434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676" name="楕円 675">
          <a:extLst>
            <a:ext uri="{FF2B5EF4-FFF2-40B4-BE49-F238E27FC236}">
              <a16:creationId xmlns:a16="http://schemas.microsoft.com/office/drawing/2014/main" id="{5F829DB5-F371-408A-AA02-89D1B6933A5C}"/>
            </a:ext>
          </a:extLst>
        </xdr:cNvPr>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25416</xdr:rowOff>
    </xdr:from>
    <xdr:ext cx="405111" cy="259045"/>
    <xdr:sp macro="" textlink="">
      <xdr:nvSpPr>
        <xdr:cNvPr id="677" name="【公民館】&#10;有形固定資産減価償却率該当値テキスト">
          <a:extLst>
            <a:ext uri="{FF2B5EF4-FFF2-40B4-BE49-F238E27FC236}">
              <a16:creationId xmlns:a16="http://schemas.microsoft.com/office/drawing/2014/main" id="{FF37E04F-D60B-4A2C-905C-65A970D449BD}"/>
            </a:ext>
          </a:extLst>
        </xdr:cNvPr>
        <xdr:cNvSpPr txBox="1"/>
      </xdr:nvSpPr>
      <xdr:spPr>
        <a:xfrm>
          <a:off x="16357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678" name="楕円 677">
          <a:extLst>
            <a:ext uri="{FF2B5EF4-FFF2-40B4-BE49-F238E27FC236}">
              <a16:creationId xmlns:a16="http://schemas.microsoft.com/office/drawing/2014/main" id="{9FCB6ADF-3E06-413B-AE12-3D41E66E47B7}"/>
            </a:ext>
          </a:extLst>
        </xdr:cNvPr>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53339</xdr:rowOff>
    </xdr:to>
    <xdr:cxnSp macro="">
      <xdr:nvCxnSpPr>
        <xdr:cNvPr id="679" name="直線コネクタ 678">
          <a:extLst>
            <a:ext uri="{FF2B5EF4-FFF2-40B4-BE49-F238E27FC236}">
              <a16:creationId xmlns:a16="http://schemas.microsoft.com/office/drawing/2014/main" id="{D3B7E731-F847-4E9F-AECC-3915FD515FF7}"/>
            </a:ext>
          </a:extLst>
        </xdr:cNvPr>
        <xdr:cNvCxnSpPr/>
      </xdr:nvCxnSpPr>
      <xdr:spPr>
        <a:xfrm>
          <a:off x="15481300" y="17838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80" name="楕円 679">
          <a:extLst>
            <a:ext uri="{FF2B5EF4-FFF2-40B4-BE49-F238E27FC236}">
              <a16:creationId xmlns:a16="http://schemas.microsoft.com/office/drawing/2014/main" id="{8F1C7E04-F4F8-4558-862E-8D8F3D71E2D2}"/>
            </a:ext>
          </a:extLst>
        </xdr:cNvPr>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104</xdr:row>
      <xdr:rowOff>7620</xdr:rowOff>
    </xdr:to>
    <xdr:cxnSp macro="">
      <xdr:nvCxnSpPr>
        <xdr:cNvPr id="681" name="直線コネクタ 680">
          <a:extLst>
            <a:ext uri="{FF2B5EF4-FFF2-40B4-BE49-F238E27FC236}">
              <a16:creationId xmlns:a16="http://schemas.microsoft.com/office/drawing/2014/main" id="{0953460A-08FE-4A94-8AC8-944A0E41422E}"/>
            </a:ext>
          </a:extLst>
        </xdr:cNvPr>
        <xdr:cNvCxnSpPr/>
      </xdr:nvCxnSpPr>
      <xdr:spPr>
        <a:xfrm>
          <a:off x="14592300" y="1779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82" name="楕円 681">
          <a:extLst>
            <a:ext uri="{FF2B5EF4-FFF2-40B4-BE49-F238E27FC236}">
              <a16:creationId xmlns:a16="http://schemas.microsoft.com/office/drawing/2014/main" id="{6ACFE92A-5659-4674-884D-B7C2464169E2}"/>
            </a:ext>
          </a:extLst>
        </xdr:cNvPr>
        <xdr:cNvSpPr/>
      </xdr:nvSpPr>
      <xdr:spPr>
        <a:xfrm>
          <a:off x="1365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133350</xdr:rowOff>
    </xdr:to>
    <xdr:cxnSp macro="">
      <xdr:nvCxnSpPr>
        <xdr:cNvPr id="683" name="直線コネクタ 682">
          <a:extLst>
            <a:ext uri="{FF2B5EF4-FFF2-40B4-BE49-F238E27FC236}">
              <a16:creationId xmlns:a16="http://schemas.microsoft.com/office/drawing/2014/main" id="{4DF5292F-EF60-4E51-9490-2A1C522ABA8D}"/>
            </a:ext>
          </a:extLst>
        </xdr:cNvPr>
        <xdr:cNvCxnSpPr/>
      </xdr:nvCxnSpPr>
      <xdr:spPr>
        <a:xfrm>
          <a:off x="13703300" y="1774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167132</xdr:rowOff>
    </xdr:from>
    <xdr:to>
      <xdr:col>67</xdr:col>
      <xdr:colOff>101600</xdr:colOff>
      <xdr:row>103</xdr:row>
      <xdr:rowOff>97282</xdr:rowOff>
    </xdr:to>
    <xdr:sp macro="" textlink="">
      <xdr:nvSpPr>
        <xdr:cNvPr id="684" name="楕円 683">
          <a:extLst>
            <a:ext uri="{FF2B5EF4-FFF2-40B4-BE49-F238E27FC236}">
              <a16:creationId xmlns:a16="http://schemas.microsoft.com/office/drawing/2014/main" id="{389F5F8D-9FAD-4388-BAD6-0620B664A79B}"/>
            </a:ext>
          </a:extLst>
        </xdr:cNvPr>
        <xdr:cNvSpPr/>
      </xdr:nvSpPr>
      <xdr:spPr>
        <a:xfrm>
          <a:off x="127635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46482</xdr:rowOff>
    </xdr:from>
    <xdr:to>
      <xdr:col>71</xdr:col>
      <xdr:colOff>177800</xdr:colOff>
      <xdr:row>103</xdr:row>
      <xdr:rowOff>87630</xdr:rowOff>
    </xdr:to>
    <xdr:cxnSp macro="">
      <xdr:nvCxnSpPr>
        <xdr:cNvPr id="685" name="直線コネクタ 684">
          <a:extLst>
            <a:ext uri="{FF2B5EF4-FFF2-40B4-BE49-F238E27FC236}">
              <a16:creationId xmlns:a16="http://schemas.microsoft.com/office/drawing/2014/main" id="{E009760E-E971-4258-8B42-09DCA4409C8E}"/>
            </a:ext>
          </a:extLst>
        </xdr:cNvPr>
        <xdr:cNvCxnSpPr/>
      </xdr:nvCxnSpPr>
      <xdr:spPr>
        <a:xfrm>
          <a:off x="12814300" y="17705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686" name="n_1aveValue【公民館】&#10;有形固定資産減価償却率">
          <a:extLst>
            <a:ext uri="{FF2B5EF4-FFF2-40B4-BE49-F238E27FC236}">
              <a16:creationId xmlns:a16="http://schemas.microsoft.com/office/drawing/2014/main" id="{59ABD50C-EEFF-4C64-B237-F2816633B559}"/>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87" name="n_2aveValue【公民館】&#10;有形固定資産減価償却率">
          <a:extLst>
            <a:ext uri="{FF2B5EF4-FFF2-40B4-BE49-F238E27FC236}">
              <a16:creationId xmlns:a16="http://schemas.microsoft.com/office/drawing/2014/main" id="{F542DF01-ED43-45A4-BD2A-EB04C7CCD4C7}"/>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145559</xdr:rowOff>
    </xdr:from>
    <xdr:ext cx="405111" cy="259045"/>
    <xdr:sp macro="" textlink="">
      <xdr:nvSpPr>
        <xdr:cNvPr id="688" name="n_3aveValue【公民館】&#10;有形固定資産減価償却率">
          <a:extLst>
            <a:ext uri="{FF2B5EF4-FFF2-40B4-BE49-F238E27FC236}">
              <a16:creationId xmlns:a16="http://schemas.microsoft.com/office/drawing/2014/main" id="{A3CE822C-5384-45D5-8587-D54B1A629D19}"/>
            </a:ext>
          </a:extLst>
        </xdr:cNvPr>
        <xdr:cNvSpPr txBox="1"/>
      </xdr:nvSpPr>
      <xdr:spPr>
        <a:xfrm>
          <a:off x="13500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136414</xdr:rowOff>
    </xdr:from>
    <xdr:ext cx="405111" cy="259045"/>
    <xdr:sp macro="" textlink="">
      <xdr:nvSpPr>
        <xdr:cNvPr id="689" name="n_4aveValue【公民館】&#10;有形固定資産減価償却率">
          <a:extLst>
            <a:ext uri="{FF2B5EF4-FFF2-40B4-BE49-F238E27FC236}">
              <a16:creationId xmlns:a16="http://schemas.microsoft.com/office/drawing/2014/main" id="{9E2B42C2-EE06-4ACD-B383-336B10BB22E0}"/>
            </a:ext>
          </a:extLst>
        </xdr:cNvPr>
        <xdr:cNvSpPr txBox="1"/>
      </xdr:nvSpPr>
      <xdr:spPr>
        <a:xfrm>
          <a:off x="12611744" y="1779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690" name="n_1mainValue【公民館】&#10;有形固定資産減価償却率">
          <a:extLst>
            <a:ext uri="{FF2B5EF4-FFF2-40B4-BE49-F238E27FC236}">
              <a16:creationId xmlns:a16="http://schemas.microsoft.com/office/drawing/2014/main" id="{BBA69B9D-3300-44D3-B3A8-2ECD6E69C15C}"/>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691" name="n_2mainValue【公民館】&#10;有形固定資産減価償却率">
          <a:extLst>
            <a:ext uri="{FF2B5EF4-FFF2-40B4-BE49-F238E27FC236}">
              <a16:creationId xmlns:a16="http://schemas.microsoft.com/office/drawing/2014/main" id="{12EDAA5A-49C1-4B98-83E0-87013440515E}"/>
            </a:ext>
          </a:extLst>
        </xdr:cNvPr>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92" name="n_3mainValue【公民館】&#10;有形固定資産減価償却率">
          <a:extLst>
            <a:ext uri="{FF2B5EF4-FFF2-40B4-BE49-F238E27FC236}">
              <a16:creationId xmlns:a16="http://schemas.microsoft.com/office/drawing/2014/main" id="{9EED89B5-5CC2-484D-B44E-D4E9A497C33B}"/>
            </a:ext>
          </a:extLst>
        </xdr:cNvPr>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113809</xdr:rowOff>
    </xdr:from>
    <xdr:ext cx="405111" cy="259045"/>
    <xdr:sp macro="" textlink="">
      <xdr:nvSpPr>
        <xdr:cNvPr id="693" name="n_4mainValue【公民館】&#10;有形固定資産減価償却率">
          <a:extLst>
            <a:ext uri="{FF2B5EF4-FFF2-40B4-BE49-F238E27FC236}">
              <a16:creationId xmlns:a16="http://schemas.microsoft.com/office/drawing/2014/main" id="{9F7A42C3-FFDA-4ED1-A843-19E223C80623}"/>
            </a:ext>
          </a:extLst>
        </xdr:cNvPr>
        <xdr:cNvSpPr txBox="1"/>
      </xdr:nvSpPr>
      <xdr:spPr>
        <a:xfrm>
          <a:off x="12611744" y="1743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3A4BA296-A1FD-4246-A27C-FC6BEADA01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4D933199-3B29-4903-BA14-D66929D621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5F50495F-FDBE-4735-948D-BAFAD57706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CE4328A2-B596-48D8-A943-3669A0FE69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95B316B9-849C-40CA-BC1F-E068F60C04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A3252C13-C047-4C6E-B14F-0283AF8FC6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D69F0166-FDAC-4DEF-8A14-B72485D212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F5F5CEED-054C-4D3E-9AC1-8587458698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D318FB95-0B03-46BF-A8F5-19AA2D3418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D80778C8-CBE1-4F30-9FD8-450F152D60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CD8C3772-07A7-4F1B-99B1-1F34AE6F323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91ECA4EE-BF8D-4461-868A-1DF337A19D0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5D1C0F92-FF4E-44A7-9D9A-EDE826A7F7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6A89CBE3-A157-434B-86B0-95AA455692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6E8801CE-6DCD-4097-9F69-5DE703DA2F9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DCFF5F31-5648-4938-8A2C-35D0E82902A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87FB1714-0753-479A-822B-DF2D768707E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E08E95AB-6EA9-42E1-92AE-CEE03ADC67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EC2E034C-F044-426A-BB06-F93494A6604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7D38A66B-1165-4A3C-AE95-A581103C750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9F0FD34B-4E29-4F68-8474-3DB707E96B2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9D392DD1-670E-4873-B71D-C1B70B0FAD2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683ADBD0-1202-4E32-9325-C2AA37C0A6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41C400E9-5DE9-4A55-A749-F94ABCE68E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39306AF0-4003-481C-A085-51AAB0D5B9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719" name="直線コネクタ 718">
          <a:extLst>
            <a:ext uri="{FF2B5EF4-FFF2-40B4-BE49-F238E27FC236}">
              <a16:creationId xmlns:a16="http://schemas.microsoft.com/office/drawing/2014/main" id="{BECBCA4B-A690-4CA5-8BE6-BFA487F77428}"/>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0" name="【公民館】&#10;一人当たり面積最小値テキスト">
          <a:extLst>
            <a:ext uri="{FF2B5EF4-FFF2-40B4-BE49-F238E27FC236}">
              <a16:creationId xmlns:a16="http://schemas.microsoft.com/office/drawing/2014/main" id="{FF3117AA-E636-4CCF-A4C2-3A6C4A9CD613}"/>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1" name="直線コネクタ 720">
          <a:extLst>
            <a:ext uri="{FF2B5EF4-FFF2-40B4-BE49-F238E27FC236}">
              <a16:creationId xmlns:a16="http://schemas.microsoft.com/office/drawing/2014/main" id="{6F8F37C1-DFAD-4074-8C94-737839C46642}"/>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722" name="【公民館】&#10;一人当たり面積最大値テキスト">
          <a:extLst>
            <a:ext uri="{FF2B5EF4-FFF2-40B4-BE49-F238E27FC236}">
              <a16:creationId xmlns:a16="http://schemas.microsoft.com/office/drawing/2014/main" id="{1FD1CABE-5F23-4577-AE4E-BF7EF33C43BB}"/>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723" name="直線コネクタ 722">
          <a:extLst>
            <a:ext uri="{FF2B5EF4-FFF2-40B4-BE49-F238E27FC236}">
              <a16:creationId xmlns:a16="http://schemas.microsoft.com/office/drawing/2014/main" id="{AE401C80-3FF6-496E-8D99-4D6514CC7D49}"/>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724" name="【公民館】&#10;一人当たり面積平均値テキスト">
          <a:extLst>
            <a:ext uri="{FF2B5EF4-FFF2-40B4-BE49-F238E27FC236}">
              <a16:creationId xmlns:a16="http://schemas.microsoft.com/office/drawing/2014/main" id="{E8FFD12E-26AE-4C57-BB0A-9E8380F20860}"/>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725" name="フローチャート: 判断 724">
          <a:extLst>
            <a:ext uri="{FF2B5EF4-FFF2-40B4-BE49-F238E27FC236}">
              <a16:creationId xmlns:a16="http://schemas.microsoft.com/office/drawing/2014/main" id="{BF71AD40-684B-4367-B022-F88CA068D01B}"/>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26" name="フローチャート: 判断 725">
          <a:extLst>
            <a:ext uri="{FF2B5EF4-FFF2-40B4-BE49-F238E27FC236}">
              <a16:creationId xmlns:a16="http://schemas.microsoft.com/office/drawing/2014/main" id="{0E0F0687-6A11-454F-B7E7-0FF77B247B1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7" name="フローチャート: 判断 726">
          <a:extLst>
            <a:ext uri="{FF2B5EF4-FFF2-40B4-BE49-F238E27FC236}">
              <a16:creationId xmlns:a16="http://schemas.microsoft.com/office/drawing/2014/main" id="{B03D6DAA-2C86-486E-A9FB-64A86D6C321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125005</xdr:rowOff>
    </xdr:from>
    <xdr:to>
      <xdr:col>102</xdr:col>
      <xdr:colOff>165100</xdr:colOff>
      <xdr:row>108</xdr:row>
      <xdr:rowOff>55155</xdr:rowOff>
    </xdr:to>
    <xdr:sp macro="" textlink="">
      <xdr:nvSpPr>
        <xdr:cNvPr id="728" name="フローチャート: 判断 727">
          <a:extLst>
            <a:ext uri="{FF2B5EF4-FFF2-40B4-BE49-F238E27FC236}">
              <a16:creationId xmlns:a16="http://schemas.microsoft.com/office/drawing/2014/main" id="{B0B05712-F560-4C0D-82B4-AB49F4CC9238}"/>
            </a:ext>
          </a:extLst>
        </xdr:cNvPr>
        <xdr:cNvSpPr/>
      </xdr:nvSpPr>
      <xdr:spPr>
        <a:xfrm>
          <a:off x="19494500" y="184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131536</xdr:rowOff>
    </xdr:from>
    <xdr:to>
      <xdr:col>98</xdr:col>
      <xdr:colOff>38100</xdr:colOff>
      <xdr:row>108</xdr:row>
      <xdr:rowOff>61686</xdr:rowOff>
    </xdr:to>
    <xdr:sp macro="" textlink="">
      <xdr:nvSpPr>
        <xdr:cNvPr id="729" name="フローチャート: 判断 728">
          <a:extLst>
            <a:ext uri="{FF2B5EF4-FFF2-40B4-BE49-F238E27FC236}">
              <a16:creationId xmlns:a16="http://schemas.microsoft.com/office/drawing/2014/main" id="{CC9E8C1D-A405-457D-9B90-1893EE6563D5}"/>
            </a:ext>
          </a:extLst>
        </xdr:cNvPr>
        <xdr:cNvSpPr/>
      </xdr:nvSpPr>
      <xdr:spPr>
        <a:xfrm>
          <a:off x="186055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6E5D390-89ED-4954-A6F2-87F3BA3622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B74AC3A-C3C0-4BD8-AF5C-9F4F4D1D9B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BBEF18F-C073-426B-AE68-C0003C42A5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8708C4C-9F4A-485D-A772-117500F47A7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A1CDC4E-99F3-43C7-855C-3B6D858893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22134</xdr:rowOff>
    </xdr:from>
    <xdr:to>
      <xdr:col>116</xdr:col>
      <xdr:colOff>114300</xdr:colOff>
      <xdr:row>107</xdr:row>
      <xdr:rowOff>123734</xdr:rowOff>
    </xdr:to>
    <xdr:sp macro="" textlink="">
      <xdr:nvSpPr>
        <xdr:cNvPr id="735" name="楕円 734">
          <a:extLst>
            <a:ext uri="{FF2B5EF4-FFF2-40B4-BE49-F238E27FC236}">
              <a16:creationId xmlns:a16="http://schemas.microsoft.com/office/drawing/2014/main" id="{B7127560-231A-4ADE-B4AC-C74E40A28E4F}"/>
            </a:ext>
          </a:extLst>
        </xdr:cNvPr>
        <xdr:cNvSpPr/>
      </xdr:nvSpPr>
      <xdr:spPr>
        <a:xfrm>
          <a:off x="22110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561</xdr:rowOff>
    </xdr:from>
    <xdr:ext cx="469744" cy="259045"/>
    <xdr:sp macro="" textlink="">
      <xdr:nvSpPr>
        <xdr:cNvPr id="736" name="【公民館】&#10;一人当たり面積該当値テキスト">
          <a:extLst>
            <a:ext uri="{FF2B5EF4-FFF2-40B4-BE49-F238E27FC236}">
              <a16:creationId xmlns:a16="http://schemas.microsoft.com/office/drawing/2014/main" id="{8E5B7F5B-8873-4C17-A07A-9694C7A91B43}"/>
            </a:ext>
          </a:extLst>
        </xdr:cNvPr>
        <xdr:cNvSpPr txBox="1"/>
      </xdr:nvSpPr>
      <xdr:spPr>
        <a:xfrm>
          <a:off x="22199600"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737" name="楕円 736">
          <a:extLst>
            <a:ext uri="{FF2B5EF4-FFF2-40B4-BE49-F238E27FC236}">
              <a16:creationId xmlns:a16="http://schemas.microsoft.com/office/drawing/2014/main" id="{54071A0E-5E37-4DC9-980A-D88A8DBC5A25}"/>
            </a:ext>
          </a:extLst>
        </xdr:cNvPr>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72934</xdr:rowOff>
    </xdr:from>
    <xdr:to>
      <xdr:col>116</xdr:col>
      <xdr:colOff>63500</xdr:colOff>
      <xdr:row>107</xdr:row>
      <xdr:rowOff>76200</xdr:rowOff>
    </xdr:to>
    <xdr:cxnSp macro="">
      <xdr:nvCxnSpPr>
        <xdr:cNvPr id="738" name="直線コネクタ 737">
          <a:extLst>
            <a:ext uri="{FF2B5EF4-FFF2-40B4-BE49-F238E27FC236}">
              <a16:creationId xmlns:a16="http://schemas.microsoft.com/office/drawing/2014/main" id="{7C03B699-4C7A-4516-9F23-5476D9CCFA9A}"/>
            </a:ext>
          </a:extLst>
        </xdr:cNvPr>
        <xdr:cNvCxnSpPr/>
      </xdr:nvCxnSpPr>
      <xdr:spPr>
        <a:xfrm flipV="1">
          <a:off x="21323300" y="184180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28666</xdr:rowOff>
    </xdr:from>
    <xdr:to>
      <xdr:col>107</xdr:col>
      <xdr:colOff>101600</xdr:colOff>
      <xdr:row>107</xdr:row>
      <xdr:rowOff>130266</xdr:rowOff>
    </xdr:to>
    <xdr:sp macro="" textlink="">
      <xdr:nvSpPr>
        <xdr:cNvPr id="739" name="楕円 738">
          <a:extLst>
            <a:ext uri="{FF2B5EF4-FFF2-40B4-BE49-F238E27FC236}">
              <a16:creationId xmlns:a16="http://schemas.microsoft.com/office/drawing/2014/main" id="{77E54DB5-9EF9-4C10-88A0-BB96494605C2}"/>
            </a:ext>
          </a:extLst>
        </xdr:cNvPr>
        <xdr:cNvSpPr/>
      </xdr:nvSpPr>
      <xdr:spPr>
        <a:xfrm>
          <a:off x="2038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79466</xdr:rowOff>
    </xdr:to>
    <xdr:cxnSp macro="">
      <xdr:nvCxnSpPr>
        <xdr:cNvPr id="740" name="直線コネクタ 739">
          <a:extLst>
            <a:ext uri="{FF2B5EF4-FFF2-40B4-BE49-F238E27FC236}">
              <a16:creationId xmlns:a16="http://schemas.microsoft.com/office/drawing/2014/main" id="{D727B4BD-4E54-401A-AF58-B103116FA7B3}"/>
            </a:ext>
          </a:extLst>
        </xdr:cNvPr>
        <xdr:cNvCxnSpPr/>
      </xdr:nvCxnSpPr>
      <xdr:spPr>
        <a:xfrm flipV="1">
          <a:off x="20434300" y="184213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33564</xdr:rowOff>
    </xdr:from>
    <xdr:to>
      <xdr:col>102</xdr:col>
      <xdr:colOff>165100</xdr:colOff>
      <xdr:row>107</xdr:row>
      <xdr:rowOff>135164</xdr:rowOff>
    </xdr:to>
    <xdr:sp macro="" textlink="">
      <xdr:nvSpPr>
        <xdr:cNvPr id="741" name="楕円 740">
          <a:extLst>
            <a:ext uri="{FF2B5EF4-FFF2-40B4-BE49-F238E27FC236}">
              <a16:creationId xmlns:a16="http://schemas.microsoft.com/office/drawing/2014/main" id="{177A3745-5F4B-4542-AF0B-82C366A41006}"/>
            </a:ext>
          </a:extLst>
        </xdr:cNvPr>
        <xdr:cNvSpPr/>
      </xdr:nvSpPr>
      <xdr:spPr>
        <a:xfrm>
          <a:off x="19494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79466</xdr:rowOff>
    </xdr:from>
    <xdr:to>
      <xdr:col>107</xdr:col>
      <xdr:colOff>50800</xdr:colOff>
      <xdr:row>107</xdr:row>
      <xdr:rowOff>84364</xdr:rowOff>
    </xdr:to>
    <xdr:cxnSp macro="">
      <xdr:nvCxnSpPr>
        <xdr:cNvPr id="742" name="直線コネクタ 741">
          <a:extLst>
            <a:ext uri="{FF2B5EF4-FFF2-40B4-BE49-F238E27FC236}">
              <a16:creationId xmlns:a16="http://schemas.microsoft.com/office/drawing/2014/main" id="{1408F41F-82DE-4A43-AFAB-1328D942A159}"/>
            </a:ext>
          </a:extLst>
        </xdr:cNvPr>
        <xdr:cNvCxnSpPr/>
      </xdr:nvCxnSpPr>
      <xdr:spPr>
        <a:xfrm flipV="1">
          <a:off x="19545300" y="184246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38463</xdr:rowOff>
    </xdr:from>
    <xdr:to>
      <xdr:col>98</xdr:col>
      <xdr:colOff>38100</xdr:colOff>
      <xdr:row>107</xdr:row>
      <xdr:rowOff>140063</xdr:rowOff>
    </xdr:to>
    <xdr:sp macro="" textlink="">
      <xdr:nvSpPr>
        <xdr:cNvPr id="743" name="楕円 742">
          <a:extLst>
            <a:ext uri="{FF2B5EF4-FFF2-40B4-BE49-F238E27FC236}">
              <a16:creationId xmlns:a16="http://schemas.microsoft.com/office/drawing/2014/main" id="{6CC217C3-FEA2-4569-B0E4-3FD2FE4986DF}"/>
            </a:ext>
          </a:extLst>
        </xdr:cNvPr>
        <xdr:cNvSpPr/>
      </xdr:nvSpPr>
      <xdr:spPr>
        <a:xfrm>
          <a:off x="18605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84364</xdr:rowOff>
    </xdr:from>
    <xdr:to>
      <xdr:col>102</xdr:col>
      <xdr:colOff>114300</xdr:colOff>
      <xdr:row>107</xdr:row>
      <xdr:rowOff>89263</xdr:rowOff>
    </xdr:to>
    <xdr:cxnSp macro="">
      <xdr:nvCxnSpPr>
        <xdr:cNvPr id="744" name="直線コネクタ 743">
          <a:extLst>
            <a:ext uri="{FF2B5EF4-FFF2-40B4-BE49-F238E27FC236}">
              <a16:creationId xmlns:a16="http://schemas.microsoft.com/office/drawing/2014/main" id="{886548D6-687E-4896-AC0F-9A4709E15108}"/>
            </a:ext>
          </a:extLst>
        </xdr:cNvPr>
        <xdr:cNvCxnSpPr/>
      </xdr:nvCxnSpPr>
      <xdr:spPr>
        <a:xfrm flipV="1">
          <a:off x="18656300" y="184295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45" name="n_1aveValue【公民館】&#10;一人当たり面積">
          <a:extLst>
            <a:ext uri="{FF2B5EF4-FFF2-40B4-BE49-F238E27FC236}">
              <a16:creationId xmlns:a16="http://schemas.microsoft.com/office/drawing/2014/main" id="{7F9F3FB4-E0EE-4BC0-BE68-D66B1FB3CBD7}"/>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46" name="n_2aveValue【公民館】&#10;一人当たり面積">
          <a:extLst>
            <a:ext uri="{FF2B5EF4-FFF2-40B4-BE49-F238E27FC236}">
              <a16:creationId xmlns:a16="http://schemas.microsoft.com/office/drawing/2014/main" id="{1A347C65-3707-4147-AFF3-21ABD4372F31}"/>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46282</xdr:rowOff>
    </xdr:from>
    <xdr:ext cx="469744" cy="259045"/>
    <xdr:sp macro="" textlink="">
      <xdr:nvSpPr>
        <xdr:cNvPr id="747" name="n_3aveValue【公民館】&#10;一人当たり面積">
          <a:extLst>
            <a:ext uri="{FF2B5EF4-FFF2-40B4-BE49-F238E27FC236}">
              <a16:creationId xmlns:a16="http://schemas.microsoft.com/office/drawing/2014/main" id="{B0BD9EFC-F95F-4421-A3C1-A90FB59E86E0}"/>
            </a:ext>
          </a:extLst>
        </xdr:cNvPr>
        <xdr:cNvSpPr txBox="1"/>
      </xdr:nvSpPr>
      <xdr:spPr>
        <a:xfrm>
          <a:off x="19310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52813</xdr:rowOff>
    </xdr:from>
    <xdr:ext cx="469744" cy="259045"/>
    <xdr:sp macro="" textlink="">
      <xdr:nvSpPr>
        <xdr:cNvPr id="748" name="n_4aveValue【公民館】&#10;一人当たり面積">
          <a:extLst>
            <a:ext uri="{FF2B5EF4-FFF2-40B4-BE49-F238E27FC236}">
              <a16:creationId xmlns:a16="http://schemas.microsoft.com/office/drawing/2014/main" id="{04F018AB-4490-4D14-920F-2FA044B5C47F}"/>
            </a:ext>
          </a:extLst>
        </xdr:cNvPr>
        <xdr:cNvSpPr txBox="1"/>
      </xdr:nvSpPr>
      <xdr:spPr>
        <a:xfrm>
          <a:off x="18421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749" name="n_1mainValue【公民館】&#10;一人当たり面積">
          <a:extLst>
            <a:ext uri="{FF2B5EF4-FFF2-40B4-BE49-F238E27FC236}">
              <a16:creationId xmlns:a16="http://schemas.microsoft.com/office/drawing/2014/main" id="{6EF049A3-95B3-4408-A7AD-A279F02E9515}"/>
            </a:ext>
          </a:extLst>
        </xdr:cNvPr>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121393</xdr:rowOff>
    </xdr:from>
    <xdr:ext cx="469744" cy="259045"/>
    <xdr:sp macro="" textlink="">
      <xdr:nvSpPr>
        <xdr:cNvPr id="750" name="n_2mainValue【公民館】&#10;一人当たり面積">
          <a:extLst>
            <a:ext uri="{FF2B5EF4-FFF2-40B4-BE49-F238E27FC236}">
              <a16:creationId xmlns:a16="http://schemas.microsoft.com/office/drawing/2014/main" id="{72B33B34-95ED-4784-A8B4-25CCBB5A7E98}"/>
            </a:ext>
          </a:extLst>
        </xdr:cNvPr>
        <xdr:cNvSpPr txBox="1"/>
      </xdr:nvSpPr>
      <xdr:spPr>
        <a:xfrm>
          <a:off x="20199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151691</xdr:rowOff>
    </xdr:from>
    <xdr:ext cx="469744" cy="259045"/>
    <xdr:sp macro="" textlink="">
      <xdr:nvSpPr>
        <xdr:cNvPr id="751" name="n_3mainValue【公民館】&#10;一人当たり面積">
          <a:extLst>
            <a:ext uri="{FF2B5EF4-FFF2-40B4-BE49-F238E27FC236}">
              <a16:creationId xmlns:a16="http://schemas.microsoft.com/office/drawing/2014/main" id="{AD127661-31AE-404D-A290-96AEFF8ADF73}"/>
            </a:ext>
          </a:extLst>
        </xdr:cNvPr>
        <xdr:cNvSpPr txBox="1"/>
      </xdr:nvSpPr>
      <xdr:spPr>
        <a:xfrm>
          <a:off x="19310427" y="181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156590</xdr:rowOff>
    </xdr:from>
    <xdr:ext cx="469744" cy="259045"/>
    <xdr:sp macro="" textlink="">
      <xdr:nvSpPr>
        <xdr:cNvPr id="752" name="n_4mainValue【公民館】&#10;一人当たり面積">
          <a:extLst>
            <a:ext uri="{FF2B5EF4-FFF2-40B4-BE49-F238E27FC236}">
              <a16:creationId xmlns:a16="http://schemas.microsoft.com/office/drawing/2014/main" id="{EFFD93CD-2204-4BE6-9A2E-F5C4666A8FB4}"/>
            </a:ext>
          </a:extLst>
        </xdr:cNvPr>
        <xdr:cNvSpPr txBox="1"/>
      </xdr:nvSpPr>
      <xdr:spPr>
        <a:xfrm>
          <a:off x="184214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24316B16-2E5B-4CA6-930A-6829559077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AC070803-EB0F-49D0-8552-1E80FF3814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C180F5A-3C22-4854-AE88-779AA7C26F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有形固定資産減価償却率については、前年度から若干下がったものの、類似団体内平均を大きく上回っている。今後は個別施設計画（道路長寿命計画）に基づき、計画的に修繕・改修等を実施していく。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と類似団体内平均で最も高い数値となっている。これは多くの建物が昭和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年代に建設されており、全ての建物で耐用年数を超えて使用していることが要因となっている。取り壊しも含めて今後の在り方を検討していく必要がある。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有形固定資産減価償却率が類似団体内平均と比べて低くなっている。要因としては、平成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年度において、７園あった保育園を３園に統合改築したことが影響と考える。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有形固定資産減価償却率が類似団体内平均と比べて低くなっている。要因としては、平成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年度において実施した、町内小学校の耐震改修事業、平成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年度に実施した南小学校の改築に伴い、低い数値となっていることが考えられる。年々児童、生徒数も減ってきている中、今後の適切な維持管理について運営方法も含めた検討が必要になってくる。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00399F-0F88-4A28-9B4A-14C40E2367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D186C9-6254-42E9-AA86-3986AC08DD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FBA661-24C5-4277-99FB-E141ACF662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5E2367-8ACD-4FDE-9B7D-115FF7CC1B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49ECF2-D7A9-4FB3-A4D0-F9FD5A4935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4BDBDD-0805-42EE-A93B-CADF489CE7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1DB147-64EA-4190-B244-675AD51276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B5D8C2-338C-4C38-A2C9-14D733D2FB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87D482-E492-4F44-90A1-692DD898E3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D9C83B-7000-4D2B-B499-BA013A085A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19,108
18,799
66.87
8,617,932
8,300,891
314,153
5,218,119
9,524,363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25FBF9-1630-49B7-9B0F-F03C4BCE0A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D7F25A-1B21-48F1-900C-22B0AB9D38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18E20C-E297-4609-941D-27439249D8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75C079-E217-41DA-92A1-031382B589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40DF4B-657A-4B24-936C-C7D6228118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3905F80-2241-49E1-8F27-9EFA3EE2F6F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DD05EA-CD5F-40EF-97BD-48B2B3A643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BB2065-FA7D-4BB9-BAA1-34A4E09F79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AC29B0-37F7-4856-995F-3F265F8023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9DC23A-CD10-4FD5-B55C-410B943643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BA8E11-2A5A-477A-B994-2478B49601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4B47F7-B7D0-4668-B6C8-9A67D0F2A25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DA28FF-22DA-4CDA-B8C8-41986E12768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C1D964-A05C-45FA-82A3-D5C50D87D9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DC219B-4372-4162-ABAD-08558EA15B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303A19-956A-4ED5-A216-5ED6BB43FC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A13B57-2579-4D38-926C-F33E15F034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E4847F-2BFB-41D1-BD79-4C38785726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CDF982-3707-4592-AC9B-E7F23A8CA4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D0B75E-D52C-4A5B-82F7-B1217297AA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AD5B8F-52A7-47CB-B575-28A240F155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38EB80-18D1-44F1-8C1F-B5E3D757E16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D383DB-1DEF-479F-8B0A-3FF8893051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EF6357-AC3E-437D-9C9C-4714EB9BE4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582397-DB1A-497F-8EA0-C04077A15D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C131E6-DFF9-4ED6-B75D-DC01DB0385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328BF6-CE44-4CB3-BA7E-88213E64E7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D4E078-44B4-4147-960A-51520DE762F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EA43E2-6223-4AFE-938A-93164637EB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A3F905-494E-41E6-88B0-38C348A6F2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693F0D-ABA1-4744-8B49-F85C735F95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635ED2-7062-4AF4-820C-96FCA8FD0F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5C246A7-AEC0-409A-A93A-00C5A05DB25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97352EB-F10E-411A-AB18-1B65463512D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3AC804F-42E3-48D8-BFF9-27044313A18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2B831E7-B7FD-4A8C-97DA-96BC6BA7AB7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BC6EF2B-C1C8-4484-B6F9-928FB326F1D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ECDB77B-BABC-4F52-A413-D8E0AD0794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E2A3CD6-A6C7-4BD8-A088-14527B5D9A9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BDE64C9-4DE1-4745-9C73-C4346CA6730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28869FE-8A78-419F-BBD3-06644809B2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AC05F4E-34B5-42AD-AD01-8749A7FEC3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0BA1779-6032-4774-BE20-E9603F14032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290C77A-DEF9-41D8-971D-EB926CC4F06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2FC3F4-FD9D-4531-A868-848B18F370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4FD2A35-462B-45E8-8042-9918E73D242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A8F0166-6493-42BC-820B-0BA7071ECE35}"/>
            </a:ext>
          </a:extLst>
        </xdr:cNvPr>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14D4C41-47AD-4D69-B7DA-36C30D60A68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758B355-FD2E-407C-8588-0F075106086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742B8011-66CD-449B-A716-6B6ED1950943}"/>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914DEE99-E072-4341-9F96-27A0F01C0411}"/>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116494</xdr:rowOff>
    </xdr:from>
    <xdr:ext cx="405111" cy="259045"/>
    <xdr:sp macro="" textlink="">
      <xdr:nvSpPr>
        <xdr:cNvPr id="63" name="【図書館】&#10;有形固定資産減価償却率平均値テキスト">
          <a:extLst>
            <a:ext uri="{FF2B5EF4-FFF2-40B4-BE49-F238E27FC236}">
              <a16:creationId xmlns:a16="http://schemas.microsoft.com/office/drawing/2014/main" id="{09031B69-FBBC-43D5-AA7C-235127B55157}"/>
            </a:ext>
          </a:extLst>
        </xdr:cNvPr>
        <xdr:cNvSpPr txBox="1"/>
      </xdr:nvSpPr>
      <xdr:spPr>
        <a:xfrm>
          <a:off x="4673600" y="646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54A8665E-899B-4659-98E7-472A7A50B0C9}"/>
            </a:ext>
          </a:extLst>
        </xdr:cNvPr>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BDA4F737-E252-47CA-943D-14465AAAEDA4}"/>
            </a:ext>
          </a:extLst>
        </xdr:cNvPr>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id="{35807E9B-2932-4218-ABF4-678F9D4DD977}"/>
            </a:ext>
          </a:extLst>
        </xdr:cNvPr>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ED214FEB-26AF-4887-9755-7E471A3409F2}"/>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B39A0D46-D50D-439D-9B20-9A82BC4F9EEA}"/>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D4C8C6-A409-418F-BB0E-2C2B73D098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94BE38-EFAD-48B9-AE60-AF69C02F11A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129660-2774-4E74-9ED7-7DA03A4689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AB4A44-C953-4E94-8B59-FF08209AC5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03AF1F-C166-428D-8DB9-610BF50522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a:extLst>
            <a:ext uri="{FF2B5EF4-FFF2-40B4-BE49-F238E27FC236}">
              <a16:creationId xmlns:a16="http://schemas.microsoft.com/office/drawing/2014/main" id="{13D6CC29-A240-480F-B8A3-24AC299B011E}"/>
            </a:ext>
          </a:extLst>
        </xdr:cNvPr>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a:extLst>
            <a:ext uri="{FF2B5EF4-FFF2-40B4-BE49-F238E27FC236}">
              <a16:creationId xmlns:a16="http://schemas.microsoft.com/office/drawing/2014/main" id="{60BB47DD-17F8-45C4-AE5F-8465C374B968}"/>
            </a:ext>
          </a:extLst>
        </xdr:cNvPr>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6" name="楕円 75">
          <a:extLst>
            <a:ext uri="{FF2B5EF4-FFF2-40B4-BE49-F238E27FC236}">
              <a16:creationId xmlns:a16="http://schemas.microsoft.com/office/drawing/2014/main" id="{7254C446-BAFB-4F3D-AF0F-FFB33221F30A}"/>
            </a:ext>
          </a:extLst>
        </xdr:cNvPr>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7" name="直線コネクタ 76">
          <a:extLst>
            <a:ext uri="{FF2B5EF4-FFF2-40B4-BE49-F238E27FC236}">
              <a16:creationId xmlns:a16="http://schemas.microsoft.com/office/drawing/2014/main" id="{C58B7E38-91B7-4AB2-B190-36DDAF60D172}"/>
            </a:ext>
          </a:extLst>
        </xdr:cNvPr>
        <xdr:cNvCxnSpPr/>
      </xdr:nvCxnSpPr>
      <xdr:spPr>
        <a:xfrm>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a:extLst>
            <a:ext uri="{FF2B5EF4-FFF2-40B4-BE49-F238E27FC236}">
              <a16:creationId xmlns:a16="http://schemas.microsoft.com/office/drawing/2014/main" id="{1FBFB3DE-D1C0-457C-AC0E-9585D33D01EF}"/>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9" name="直線コネクタ 78">
          <a:extLst>
            <a:ext uri="{FF2B5EF4-FFF2-40B4-BE49-F238E27FC236}">
              <a16:creationId xmlns:a16="http://schemas.microsoft.com/office/drawing/2014/main" id="{593326CC-BA9A-48F6-8F1E-E2C4C3CCD24F}"/>
            </a:ext>
          </a:extLst>
        </xdr:cNvPr>
        <xdr:cNvCxnSpPr/>
      </xdr:nvCxnSpPr>
      <xdr:spPr>
        <a:xfrm>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164193</xdr:rowOff>
    </xdr:from>
    <xdr:to>
      <xdr:col>10</xdr:col>
      <xdr:colOff>165100</xdr:colOff>
      <xdr:row>36</xdr:row>
      <xdr:rowOff>94343</xdr:rowOff>
    </xdr:to>
    <xdr:sp macro="" textlink="">
      <xdr:nvSpPr>
        <xdr:cNvPr id="80" name="楕円 79">
          <a:extLst>
            <a:ext uri="{FF2B5EF4-FFF2-40B4-BE49-F238E27FC236}">
              <a16:creationId xmlns:a16="http://schemas.microsoft.com/office/drawing/2014/main" id="{2B9ACA35-B8F3-4176-BA05-1C05788A6237}"/>
            </a:ext>
          </a:extLst>
        </xdr:cNvPr>
        <xdr:cNvSpPr/>
      </xdr:nvSpPr>
      <xdr:spPr>
        <a:xfrm>
          <a:off x="196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43543</xdr:rowOff>
    </xdr:from>
    <xdr:to>
      <xdr:col>15</xdr:col>
      <xdr:colOff>50800</xdr:colOff>
      <xdr:row>36</xdr:row>
      <xdr:rowOff>76200</xdr:rowOff>
    </xdr:to>
    <xdr:cxnSp macro="">
      <xdr:nvCxnSpPr>
        <xdr:cNvPr id="81" name="直線コネクタ 80">
          <a:extLst>
            <a:ext uri="{FF2B5EF4-FFF2-40B4-BE49-F238E27FC236}">
              <a16:creationId xmlns:a16="http://schemas.microsoft.com/office/drawing/2014/main" id="{D6ADC58A-7A86-4C82-A773-CAA394F33606}"/>
            </a:ext>
          </a:extLst>
        </xdr:cNvPr>
        <xdr:cNvCxnSpPr/>
      </xdr:nvCxnSpPr>
      <xdr:spPr>
        <a:xfrm>
          <a:off x="2019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131536</xdr:rowOff>
    </xdr:from>
    <xdr:to>
      <xdr:col>6</xdr:col>
      <xdr:colOff>38100</xdr:colOff>
      <xdr:row>36</xdr:row>
      <xdr:rowOff>61686</xdr:rowOff>
    </xdr:to>
    <xdr:sp macro="" textlink="">
      <xdr:nvSpPr>
        <xdr:cNvPr id="82" name="楕円 81">
          <a:extLst>
            <a:ext uri="{FF2B5EF4-FFF2-40B4-BE49-F238E27FC236}">
              <a16:creationId xmlns:a16="http://schemas.microsoft.com/office/drawing/2014/main" id="{FDE4D9E2-EF76-4CA5-B4A8-11F813D01F0F}"/>
            </a:ext>
          </a:extLst>
        </xdr:cNvPr>
        <xdr:cNvSpPr/>
      </xdr:nvSpPr>
      <xdr:spPr>
        <a:xfrm>
          <a:off x="1079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10886</xdr:rowOff>
    </xdr:from>
    <xdr:to>
      <xdr:col>10</xdr:col>
      <xdr:colOff>114300</xdr:colOff>
      <xdr:row>36</xdr:row>
      <xdr:rowOff>43543</xdr:rowOff>
    </xdr:to>
    <xdr:cxnSp macro="">
      <xdr:nvCxnSpPr>
        <xdr:cNvPr id="83" name="直線コネクタ 82">
          <a:extLst>
            <a:ext uri="{FF2B5EF4-FFF2-40B4-BE49-F238E27FC236}">
              <a16:creationId xmlns:a16="http://schemas.microsoft.com/office/drawing/2014/main" id="{37DAC4E0-1AA6-4D13-950A-3155981F89A7}"/>
            </a:ext>
          </a:extLst>
        </xdr:cNvPr>
        <xdr:cNvCxnSpPr/>
      </xdr:nvCxnSpPr>
      <xdr:spPr>
        <a:xfrm>
          <a:off x="1130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28320</xdr:rowOff>
    </xdr:from>
    <xdr:ext cx="405111" cy="259045"/>
    <xdr:sp macro="" textlink="">
      <xdr:nvSpPr>
        <xdr:cNvPr id="84" name="n_1aveValue【図書館】&#10;有形固定資産減価償却率">
          <a:extLst>
            <a:ext uri="{FF2B5EF4-FFF2-40B4-BE49-F238E27FC236}">
              <a16:creationId xmlns:a16="http://schemas.microsoft.com/office/drawing/2014/main" id="{6A4168CB-FF5F-40E5-80FA-8795E6960F62}"/>
            </a:ext>
          </a:extLst>
        </xdr:cNvPr>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34851</xdr:rowOff>
    </xdr:from>
    <xdr:ext cx="405111" cy="259045"/>
    <xdr:sp macro="" textlink="">
      <xdr:nvSpPr>
        <xdr:cNvPr id="85" name="n_2aveValue【図書館】&#10;有形固定資産減価償却率">
          <a:extLst>
            <a:ext uri="{FF2B5EF4-FFF2-40B4-BE49-F238E27FC236}">
              <a16:creationId xmlns:a16="http://schemas.microsoft.com/office/drawing/2014/main" id="{C5F37A2C-724F-48E7-81B0-C8068C14302C}"/>
            </a:ext>
          </a:extLst>
        </xdr:cNvPr>
        <xdr:cNvSpPr txBox="1"/>
      </xdr:nvSpPr>
      <xdr:spPr>
        <a:xfrm>
          <a:off x="2705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D8E2952F-52A3-471E-89B5-51A754D042B3}"/>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id="{BC37482B-B41D-483E-BDE3-81EA43C4E83A}"/>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8" name="n_1mainValue【図書館】&#10;有形固定資産減価償却率">
          <a:extLst>
            <a:ext uri="{FF2B5EF4-FFF2-40B4-BE49-F238E27FC236}">
              <a16:creationId xmlns:a16="http://schemas.microsoft.com/office/drawing/2014/main" id="{EADC75E1-8542-4FD1-9A53-4363140C30A9}"/>
            </a:ext>
          </a:extLst>
        </xdr:cNvPr>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図書館】&#10;有形固定資産減価償却率">
          <a:extLst>
            <a:ext uri="{FF2B5EF4-FFF2-40B4-BE49-F238E27FC236}">
              <a16:creationId xmlns:a16="http://schemas.microsoft.com/office/drawing/2014/main" id="{081B8451-5DD1-456A-9765-869B58453C02}"/>
            </a:ext>
          </a:extLst>
        </xdr:cNvPr>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110870</xdr:rowOff>
    </xdr:from>
    <xdr:ext cx="405111" cy="259045"/>
    <xdr:sp macro="" textlink="">
      <xdr:nvSpPr>
        <xdr:cNvPr id="90" name="n_3mainValue【図書館】&#10;有形固定資産減価償却率">
          <a:extLst>
            <a:ext uri="{FF2B5EF4-FFF2-40B4-BE49-F238E27FC236}">
              <a16:creationId xmlns:a16="http://schemas.microsoft.com/office/drawing/2014/main" id="{B8561758-2A0C-43F1-A3AA-2A35966E8A1E}"/>
            </a:ext>
          </a:extLst>
        </xdr:cNvPr>
        <xdr:cNvSpPr txBox="1"/>
      </xdr:nvSpPr>
      <xdr:spPr>
        <a:xfrm>
          <a:off x="1816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DE73E94F-67D3-416E-A35E-7C7483F6EC1C}"/>
            </a:ext>
          </a:extLst>
        </xdr:cNvPr>
        <xdr:cNvSpPr txBox="1"/>
      </xdr:nvSpPr>
      <xdr:spPr>
        <a:xfrm>
          <a:off x="927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13CC92-C1B1-41E9-917E-CA0C13C7B12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F2A3362-D24E-4CE7-9BA3-9BFA2904AC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9857417-B7A5-47DE-A9BA-C9E1FA10CA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0F282A3-5E1E-4B5D-928D-65AAC8C929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E9D97C5-BDC5-4ACB-91C4-AA9CDFE1199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877242-885B-4952-B64D-4223FE14F3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D50EEF-5EC7-4748-A0BA-F5B9A2EA44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AA9D02C-D4E2-4228-BC9A-6D092069E2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FE10969-B21F-44C4-8ACD-D3583D21D02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4FEA508-BFAD-4BCB-B73B-3D41681D7E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DBF0AF1-0D91-4658-9F22-BFFD1B927DD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A83099A-9015-4032-B91D-B56B625C3AB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8E8D1E2-3102-4782-BE4A-06451D8C624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5BBB541-14AD-42EB-9318-E94700DFEF4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560F35C-8733-48BA-B905-CBAEB580E31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EE84DC0-E401-4881-8F2B-9418FED7C16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0C1E952-1F0F-47E3-8EDA-27074D93716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801F888-483E-4972-964C-7CB00ED2A23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6A41524-2B91-47E0-A8E5-7B0EF46072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1C70325-5F09-4D55-B9B9-8E53A7E5068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C4EBBB4-C318-4A2D-B06D-4F0BBB851E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21794100-C146-47C7-814D-FEC52BEAD459}"/>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AC74F41-C442-4C73-A81A-6504D2948831}"/>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AC0DB0B2-9A48-42B4-B355-6E0A654FAA97}"/>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367F3267-14A4-4221-8071-5902C06AB204}"/>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E5E88727-CE75-40E1-B841-AB76B92ED7C9}"/>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18" name="【図書館】&#10;一人当たり面積平均値テキスト">
          <a:extLst>
            <a:ext uri="{FF2B5EF4-FFF2-40B4-BE49-F238E27FC236}">
              <a16:creationId xmlns:a16="http://schemas.microsoft.com/office/drawing/2014/main" id="{6AA42EEB-9120-40A3-8FB9-750583F9EB08}"/>
            </a:ext>
          </a:extLst>
        </xdr:cNvPr>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4C624CE2-1B39-4EA1-A71B-8FB5F1B3048B}"/>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E144BC4F-B1A4-4AE0-B934-E342C8D09765}"/>
            </a:ext>
          </a:extLst>
        </xdr:cNvPr>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id="{2E6E5E8C-16FC-42A3-B209-55B29295BFD7}"/>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2" name="フローチャート: 判断 121">
          <a:extLst>
            <a:ext uri="{FF2B5EF4-FFF2-40B4-BE49-F238E27FC236}">
              <a16:creationId xmlns:a16="http://schemas.microsoft.com/office/drawing/2014/main" id="{73EF59A5-764B-4ED5-852A-229E014CC411}"/>
            </a:ext>
          </a:extLst>
        </xdr:cNvPr>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D828561B-540C-4020-9DF6-AC3E3E9AF36A}"/>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728DA37-3790-4A8A-9B15-9971715F4D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E183CF5-8853-40E5-A077-E7CE3384D3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F369A4-BE8F-42BE-997B-F8D539D26C6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1EFDF9-7021-45B2-966E-6E52A17950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80A4C4-F22C-4216-BD22-CC22567A17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18542</xdr:rowOff>
    </xdr:from>
    <xdr:to>
      <xdr:col>55</xdr:col>
      <xdr:colOff>50800</xdr:colOff>
      <xdr:row>39</xdr:row>
      <xdr:rowOff>120142</xdr:rowOff>
    </xdr:to>
    <xdr:sp macro="" textlink="">
      <xdr:nvSpPr>
        <xdr:cNvPr id="129" name="楕円 128">
          <a:extLst>
            <a:ext uri="{FF2B5EF4-FFF2-40B4-BE49-F238E27FC236}">
              <a16:creationId xmlns:a16="http://schemas.microsoft.com/office/drawing/2014/main" id="{45808866-518B-497B-81AA-A8D5F9E3728D}"/>
            </a:ext>
          </a:extLst>
        </xdr:cNvPr>
        <xdr:cNvSpPr/>
      </xdr:nvSpPr>
      <xdr:spPr>
        <a:xfrm>
          <a:off x="104267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41419</xdr:rowOff>
    </xdr:from>
    <xdr:ext cx="469744" cy="259045"/>
    <xdr:sp macro="" textlink="">
      <xdr:nvSpPr>
        <xdr:cNvPr id="130" name="【図書館】&#10;一人当たり面積該当値テキスト">
          <a:extLst>
            <a:ext uri="{FF2B5EF4-FFF2-40B4-BE49-F238E27FC236}">
              <a16:creationId xmlns:a16="http://schemas.microsoft.com/office/drawing/2014/main" id="{C577C651-1D6C-4DD9-B5B9-29B87B12856E}"/>
            </a:ext>
          </a:extLst>
        </xdr:cNvPr>
        <xdr:cNvSpPr txBox="1"/>
      </xdr:nvSpPr>
      <xdr:spPr>
        <a:xfrm>
          <a:off x="10515600"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23114</xdr:rowOff>
    </xdr:from>
    <xdr:to>
      <xdr:col>50</xdr:col>
      <xdr:colOff>165100</xdr:colOff>
      <xdr:row>39</xdr:row>
      <xdr:rowOff>124714</xdr:rowOff>
    </xdr:to>
    <xdr:sp macro="" textlink="">
      <xdr:nvSpPr>
        <xdr:cNvPr id="131" name="楕円 130">
          <a:extLst>
            <a:ext uri="{FF2B5EF4-FFF2-40B4-BE49-F238E27FC236}">
              <a16:creationId xmlns:a16="http://schemas.microsoft.com/office/drawing/2014/main" id="{15018DE7-2B71-45EB-9BBB-0B4DA321CCCB}"/>
            </a:ext>
          </a:extLst>
        </xdr:cNvPr>
        <xdr:cNvSpPr/>
      </xdr:nvSpPr>
      <xdr:spPr>
        <a:xfrm>
          <a:off x="9588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69342</xdr:rowOff>
    </xdr:from>
    <xdr:to>
      <xdr:col>55</xdr:col>
      <xdr:colOff>0</xdr:colOff>
      <xdr:row>39</xdr:row>
      <xdr:rowOff>73914</xdr:rowOff>
    </xdr:to>
    <xdr:cxnSp macro="">
      <xdr:nvCxnSpPr>
        <xdr:cNvPr id="132" name="直線コネクタ 131">
          <a:extLst>
            <a:ext uri="{FF2B5EF4-FFF2-40B4-BE49-F238E27FC236}">
              <a16:creationId xmlns:a16="http://schemas.microsoft.com/office/drawing/2014/main" id="{2CCB8DA3-6D40-4EB6-A119-DD00C4F3893E}"/>
            </a:ext>
          </a:extLst>
        </xdr:cNvPr>
        <xdr:cNvCxnSpPr/>
      </xdr:nvCxnSpPr>
      <xdr:spPr>
        <a:xfrm flipV="1">
          <a:off x="9639300" y="6755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33" name="楕円 132">
          <a:extLst>
            <a:ext uri="{FF2B5EF4-FFF2-40B4-BE49-F238E27FC236}">
              <a16:creationId xmlns:a16="http://schemas.microsoft.com/office/drawing/2014/main" id="{2790226F-469E-404B-A17E-BC93F23D6DD9}"/>
            </a:ext>
          </a:extLst>
        </xdr:cNvPr>
        <xdr:cNvSpPr/>
      </xdr:nvSpPr>
      <xdr:spPr>
        <a:xfrm>
          <a:off x="8699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73914</xdr:rowOff>
    </xdr:from>
    <xdr:to>
      <xdr:col>50</xdr:col>
      <xdr:colOff>114300</xdr:colOff>
      <xdr:row>39</xdr:row>
      <xdr:rowOff>78486</xdr:rowOff>
    </xdr:to>
    <xdr:cxnSp macro="">
      <xdr:nvCxnSpPr>
        <xdr:cNvPr id="134" name="直線コネクタ 133">
          <a:extLst>
            <a:ext uri="{FF2B5EF4-FFF2-40B4-BE49-F238E27FC236}">
              <a16:creationId xmlns:a16="http://schemas.microsoft.com/office/drawing/2014/main" id="{6434CD1A-744C-424A-B977-DAC17F0E94FA}"/>
            </a:ext>
          </a:extLst>
        </xdr:cNvPr>
        <xdr:cNvCxnSpPr/>
      </xdr:nvCxnSpPr>
      <xdr:spPr>
        <a:xfrm flipV="1">
          <a:off x="8750300" y="6760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5" name="楕円 134">
          <a:extLst>
            <a:ext uri="{FF2B5EF4-FFF2-40B4-BE49-F238E27FC236}">
              <a16:creationId xmlns:a16="http://schemas.microsoft.com/office/drawing/2014/main" id="{1D193EFE-35BC-45B7-9AF0-0ECCA5009A43}"/>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78486</xdr:rowOff>
    </xdr:from>
    <xdr:to>
      <xdr:col>45</xdr:col>
      <xdr:colOff>177800</xdr:colOff>
      <xdr:row>39</xdr:row>
      <xdr:rowOff>87630</xdr:rowOff>
    </xdr:to>
    <xdr:cxnSp macro="">
      <xdr:nvCxnSpPr>
        <xdr:cNvPr id="136" name="直線コネクタ 135">
          <a:extLst>
            <a:ext uri="{FF2B5EF4-FFF2-40B4-BE49-F238E27FC236}">
              <a16:creationId xmlns:a16="http://schemas.microsoft.com/office/drawing/2014/main" id="{40F9F19D-BB09-4368-8253-260CD096AF54}"/>
            </a:ext>
          </a:extLst>
        </xdr:cNvPr>
        <xdr:cNvCxnSpPr/>
      </xdr:nvCxnSpPr>
      <xdr:spPr>
        <a:xfrm flipV="1">
          <a:off x="7861300" y="6765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37" name="楕円 136">
          <a:extLst>
            <a:ext uri="{FF2B5EF4-FFF2-40B4-BE49-F238E27FC236}">
              <a16:creationId xmlns:a16="http://schemas.microsoft.com/office/drawing/2014/main" id="{982D15A6-AE7D-4145-B93B-0438983783A6}"/>
            </a:ext>
          </a:extLst>
        </xdr:cNvPr>
        <xdr:cNvSpPr/>
      </xdr:nvSpPr>
      <xdr:spPr>
        <a:xfrm>
          <a:off x="6921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92202</xdr:rowOff>
    </xdr:to>
    <xdr:cxnSp macro="">
      <xdr:nvCxnSpPr>
        <xdr:cNvPr id="138" name="直線コネクタ 137">
          <a:extLst>
            <a:ext uri="{FF2B5EF4-FFF2-40B4-BE49-F238E27FC236}">
              <a16:creationId xmlns:a16="http://schemas.microsoft.com/office/drawing/2014/main" id="{D29AFC8E-3386-4B7A-BC31-E688C07B857D}"/>
            </a:ext>
          </a:extLst>
        </xdr:cNvPr>
        <xdr:cNvCxnSpPr/>
      </xdr:nvCxnSpPr>
      <xdr:spPr>
        <a:xfrm flipV="1">
          <a:off x="6972300" y="677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8399</xdr:rowOff>
    </xdr:from>
    <xdr:ext cx="469744" cy="259045"/>
    <xdr:sp macro="" textlink="">
      <xdr:nvSpPr>
        <xdr:cNvPr id="139" name="n_1aveValue【図書館】&#10;一人当たり面積">
          <a:extLst>
            <a:ext uri="{FF2B5EF4-FFF2-40B4-BE49-F238E27FC236}">
              <a16:creationId xmlns:a16="http://schemas.microsoft.com/office/drawing/2014/main" id="{9C744FB8-DA2B-4D16-813C-DD99B915EB05}"/>
            </a:ext>
          </a:extLst>
        </xdr:cNvPr>
        <xdr:cNvSpPr txBox="1"/>
      </xdr:nvSpPr>
      <xdr:spPr>
        <a:xfrm>
          <a:off x="9391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170705</xdr:rowOff>
    </xdr:from>
    <xdr:ext cx="469744" cy="259045"/>
    <xdr:sp macro="" textlink="">
      <xdr:nvSpPr>
        <xdr:cNvPr id="140" name="n_2aveValue【図書館】&#10;一人当たり面積">
          <a:extLst>
            <a:ext uri="{FF2B5EF4-FFF2-40B4-BE49-F238E27FC236}">
              <a16:creationId xmlns:a16="http://schemas.microsoft.com/office/drawing/2014/main" id="{4B0D3EF3-8B48-4E58-988E-F1AF1E390923}"/>
            </a:ext>
          </a:extLst>
        </xdr:cNvPr>
        <xdr:cNvSpPr txBox="1"/>
      </xdr:nvSpPr>
      <xdr:spPr>
        <a:xfrm>
          <a:off x="8515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1" name="n_3aveValue【図書館】&#10;一人当たり面積">
          <a:extLst>
            <a:ext uri="{FF2B5EF4-FFF2-40B4-BE49-F238E27FC236}">
              <a16:creationId xmlns:a16="http://schemas.microsoft.com/office/drawing/2014/main" id="{79354569-BC2D-4D27-AB90-2DD33D9964E0}"/>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BE5D2E5F-5B7B-485B-B5BF-10D2B15EA2F2}"/>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141241</xdr:rowOff>
    </xdr:from>
    <xdr:ext cx="469744" cy="259045"/>
    <xdr:sp macro="" textlink="">
      <xdr:nvSpPr>
        <xdr:cNvPr id="143" name="n_1mainValue【図書館】&#10;一人当たり面積">
          <a:extLst>
            <a:ext uri="{FF2B5EF4-FFF2-40B4-BE49-F238E27FC236}">
              <a16:creationId xmlns:a16="http://schemas.microsoft.com/office/drawing/2014/main" id="{B2D40960-58E6-436C-83D7-2A62249C0F37}"/>
            </a:ext>
          </a:extLst>
        </xdr:cNvPr>
        <xdr:cNvSpPr txBox="1"/>
      </xdr:nvSpPr>
      <xdr:spPr>
        <a:xfrm>
          <a:off x="9391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4" name="n_2mainValue【図書館】&#10;一人当たり面積">
          <a:extLst>
            <a:ext uri="{FF2B5EF4-FFF2-40B4-BE49-F238E27FC236}">
              <a16:creationId xmlns:a16="http://schemas.microsoft.com/office/drawing/2014/main" id="{23D10D8C-2366-42E5-A40F-DF356212B2CB}"/>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5" name="n_3mainValue【図書館】&#10;一人当たり面積">
          <a:extLst>
            <a:ext uri="{FF2B5EF4-FFF2-40B4-BE49-F238E27FC236}">
              <a16:creationId xmlns:a16="http://schemas.microsoft.com/office/drawing/2014/main" id="{007E6C14-6C75-457F-99D1-D2509C7AF61E}"/>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6" name="n_4mainValue【図書館】&#10;一人当たり面積">
          <a:extLst>
            <a:ext uri="{FF2B5EF4-FFF2-40B4-BE49-F238E27FC236}">
              <a16:creationId xmlns:a16="http://schemas.microsoft.com/office/drawing/2014/main" id="{36A4D88A-C731-422C-8DC5-5103346E3D77}"/>
            </a:ext>
          </a:extLst>
        </xdr:cNvPr>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27D21C8-76DA-4BC6-A2EF-2E3E50783C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203548C-A7E5-4B3A-90D7-82AEFBE835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A1EAB04-6E0F-49D7-9E57-FE6E330C81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8288619-64F8-4D7B-9D59-2D3745818C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EBA1B11-DF4B-4C3F-800A-EFAEC0A8A02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B89FBCE-86A1-4FFD-8CD1-9A9871AFD8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CB0ABE5-47D9-4201-A04F-60992A0E20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79AB6C2-183B-403B-8BB0-B1A30AB000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3096AA2-04FA-4DE7-B17C-D1556DC057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7488E05-1116-47D3-A42A-3B7E27E7A5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455256F-024E-462E-8E23-A2DDEA087C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2C590C1-03B9-4591-8344-0F51F5525F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2BCF661-3602-4DEA-8C18-FAD9CA64713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3C1AC3C-D510-4D55-9D7E-9F8DEEFAB9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2FC3D72-68A3-44E3-A9E6-45F7AB99E73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29A3C15-B3F0-4E23-BF70-074F22F0F32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F031382-D7EC-48AA-919D-BACF79D1C2B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CB8E5C2-E109-4CF8-9438-6937140F8D3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1CC82DA-3BF2-4DD7-878C-94F87475C4A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BFC882F-7EBE-4CDE-9F74-C9B39A51E7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2F41BF7-D8E5-475F-A84F-18868AEF651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E18B391-604F-48D7-A121-C0FA6374F3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80942D3-9758-4417-82B3-2E2CE707051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67BFD66-FF5C-45BC-B4EA-E9F240BA2F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E23B1A43-C148-4326-8982-3B9961A89396}"/>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4F8D8AA-DB97-4397-9FFA-5362369D8FC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157D5A8-E929-475C-9FBA-C2958BE3AC3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27C9717-C328-4789-8CD8-A5B1F2B881DD}"/>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a:extLst>
            <a:ext uri="{FF2B5EF4-FFF2-40B4-BE49-F238E27FC236}">
              <a16:creationId xmlns:a16="http://schemas.microsoft.com/office/drawing/2014/main" id="{A43BDE06-EAF9-407E-A916-658C8517FD6A}"/>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8CF48DE-8232-48F1-9E3C-6ED0B01ACC6A}"/>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a:extLst>
            <a:ext uri="{FF2B5EF4-FFF2-40B4-BE49-F238E27FC236}">
              <a16:creationId xmlns:a16="http://schemas.microsoft.com/office/drawing/2014/main" id="{D8BE298F-F501-4ACC-AF32-68E6D731937F}"/>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a:extLst>
            <a:ext uri="{FF2B5EF4-FFF2-40B4-BE49-F238E27FC236}">
              <a16:creationId xmlns:a16="http://schemas.microsoft.com/office/drawing/2014/main" id="{72FEB7D0-E0D4-4905-A41C-1AE74524A8E4}"/>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a:extLst>
            <a:ext uri="{FF2B5EF4-FFF2-40B4-BE49-F238E27FC236}">
              <a16:creationId xmlns:a16="http://schemas.microsoft.com/office/drawing/2014/main" id="{23B9BA07-5319-4504-A4BD-851BD1A25B55}"/>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80" name="フローチャート: 判断 179">
          <a:extLst>
            <a:ext uri="{FF2B5EF4-FFF2-40B4-BE49-F238E27FC236}">
              <a16:creationId xmlns:a16="http://schemas.microsoft.com/office/drawing/2014/main" id="{AE1B829F-57AC-4E70-A520-C574F55057C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162560</xdr:rowOff>
    </xdr:from>
    <xdr:to>
      <xdr:col>6</xdr:col>
      <xdr:colOff>38100</xdr:colOff>
      <xdr:row>60</xdr:row>
      <xdr:rowOff>92710</xdr:rowOff>
    </xdr:to>
    <xdr:sp macro="" textlink="">
      <xdr:nvSpPr>
        <xdr:cNvPr id="181" name="フローチャート: 判断 180">
          <a:extLst>
            <a:ext uri="{FF2B5EF4-FFF2-40B4-BE49-F238E27FC236}">
              <a16:creationId xmlns:a16="http://schemas.microsoft.com/office/drawing/2014/main" id="{5781F497-0CAD-459E-9B29-3F2B75A85A8C}"/>
            </a:ext>
          </a:extLst>
        </xdr:cNvPr>
        <xdr:cNvSpPr/>
      </xdr:nvSpPr>
      <xdr:spPr>
        <a:xfrm>
          <a:off x="1079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90BDB75-5E7B-4786-AA02-2565F9CDCA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74E1488-AC16-4572-8071-24F0D4EC64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EF74D9-12D5-4375-90F2-A5888192C2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F06DACF-DD98-41C7-B2B7-A2F6542DDB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DD66721-272E-4823-88AD-9A025178EC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46355</xdr:rowOff>
    </xdr:from>
    <xdr:to>
      <xdr:col>24</xdr:col>
      <xdr:colOff>114300</xdr:colOff>
      <xdr:row>63</xdr:row>
      <xdr:rowOff>147955</xdr:rowOff>
    </xdr:to>
    <xdr:sp macro="" textlink="">
      <xdr:nvSpPr>
        <xdr:cNvPr id="187" name="楕円 186">
          <a:extLst>
            <a:ext uri="{FF2B5EF4-FFF2-40B4-BE49-F238E27FC236}">
              <a16:creationId xmlns:a16="http://schemas.microsoft.com/office/drawing/2014/main" id="{1DFBC40E-F4E5-4809-BE13-2E16DDB0E478}"/>
            </a:ext>
          </a:extLst>
        </xdr:cNvPr>
        <xdr:cNvSpPr/>
      </xdr:nvSpPr>
      <xdr:spPr>
        <a:xfrm>
          <a:off x="4584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24782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4A14CF6-60EB-4D02-B55E-58E8A7AB7A3E}"/>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xdr:rowOff>
    </xdr:from>
    <xdr:to>
      <xdr:col>20</xdr:col>
      <xdr:colOff>38100</xdr:colOff>
      <xdr:row>63</xdr:row>
      <xdr:rowOff>102235</xdr:rowOff>
    </xdr:to>
    <xdr:sp macro="" textlink="">
      <xdr:nvSpPr>
        <xdr:cNvPr id="189" name="楕円 188">
          <a:extLst>
            <a:ext uri="{FF2B5EF4-FFF2-40B4-BE49-F238E27FC236}">
              <a16:creationId xmlns:a16="http://schemas.microsoft.com/office/drawing/2014/main" id="{6EE2954A-7E90-45F5-A05B-5464333A14D9}"/>
            </a:ext>
          </a:extLst>
        </xdr:cNvPr>
        <xdr:cNvSpPr/>
      </xdr:nvSpPr>
      <xdr:spPr>
        <a:xfrm>
          <a:off x="3746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51435</xdr:rowOff>
    </xdr:from>
    <xdr:to>
      <xdr:col>24</xdr:col>
      <xdr:colOff>63500</xdr:colOff>
      <xdr:row>63</xdr:row>
      <xdr:rowOff>97155</xdr:rowOff>
    </xdr:to>
    <xdr:cxnSp macro="">
      <xdr:nvCxnSpPr>
        <xdr:cNvPr id="190" name="直線コネクタ 189">
          <a:extLst>
            <a:ext uri="{FF2B5EF4-FFF2-40B4-BE49-F238E27FC236}">
              <a16:creationId xmlns:a16="http://schemas.microsoft.com/office/drawing/2014/main" id="{4A78848F-92A6-4620-9042-C9DC850F0753}"/>
            </a:ext>
          </a:extLst>
        </xdr:cNvPr>
        <xdr:cNvCxnSpPr/>
      </xdr:nvCxnSpPr>
      <xdr:spPr>
        <a:xfrm>
          <a:off x="3797300" y="108527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128270</xdr:rowOff>
    </xdr:from>
    <xdr:to>
      <xdr:col>15</xdr:col>
      <xdr:colOff>101600</xdr:colOff>
      <xdr:row>63</xdr:row>
      <xdr:rowOff>58420</xdr:rowOff>
    </xdr:to>
    <xdr:sp macro="" textlink="">
      <xdr:nvSpPr>
        <xdr:cNvPr id="191" name="楕円 190">
          <a:extLst>
            <a:ext uri="{FF2B5EF4-FFF2-40B4-BE49-F238E27FC236}">
              <a16:creationId xmlns:a16="http://schemas.microsoft.com/office/drawing/2014/main" id="{93C4D81A-D24D-48E2-A024-EFEBD444771B}"/>
            </a:ext>
          </a:extLst>
        </xdr:cNvPr>
        <xdr:cNvSpPr/>
      </xdr:nvSpPr>
      <xdr:spPr>
        <a:xfrm>
          <a:off x="2857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xdr:rowOff>
    </xdr:from>
    <xdr:to>
      <xdr:col>19</xdr:col>
      <xdr:colOff>177800</xdr:colOff>
      <xdr:row>63</xdr:row>
      <xdr:rowOff>51435</xdr:rowOff>
    </xdr:to>
    <xdr:cxnSp macro="">
      <xdr:nvCxnSpPr>
        <xdr:cNvPr id="192" name="直線コネクタ 191">
          <a:extLst>
            <a:ext uri="{FF2B5EF4-FFF2-40B4-BE49-F238E27FC236}">
              <a16:creationId xmlns:a16="http://schemas.microsoft.com/office/drawing/2014/main" id="{BDC4A211-280F-405C-91F6-500D5D760827}"/>
            </a:ext>
          </a:extLst>
        </xdr:cNvPr>
        <xdr:cNvCxnSpPr/>
      </xdr:nvCxnSpPr>
      <xdr:spPr>
        <a:xfrm>
          <a:off x="2908300" y="108089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82550</xdr:rowOff>
    </xdr:from>
    <xdr:to>
      <xdr:col>10</xdr:col>
      <xdr:colOff>165100</xdr:colOff>
      <xdr:row>63</xdr:row>
      <xdr:rowOff>12700</xdr:rowOff>
    </xdr:to>
    <xdr:sp macro="" textlink="">
      <xdr:nvSpPr>
        <xdr:cNvPr id="193" name="楕円 192">
          <a:extLst>
            <a:ext uri="{FF2B5EF4-FFF2-40B4-BE49-F238E27FC236}">
              <a16:creationId xmlns:a16="http://schemas.microsoft.com/office/drawing/2014/main" id="{2C1E4839-2BC9-4F05-BAFD-18B7739D61D1}"/>
            </a:ext>
          </a:extLst>
        </xdr:cNvPr>
        <xdr:cNvSpPr/>
      </xdr:nvSpPr>
      <xdr:spPr>
        <a:xfrm>
          <a:off x="196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133350</xdr:rowOff>
    </xdr:from>
    <xdr:to>
      <xdr:col>15</xdr:col>
      <xdr:colOff>50800</xdr:colOff>
      <xdr:row>63</xdr:row>
      <xdr:rowOff>7620</xdr:rowOff>
    </xdr:to>
    <xdr:cxnSp macro="">
      <xdr:nvCxnSpPr>
        <xdr:cNvPr id="194" name="直線コネクタ 193">
          <a:extLst>
            <a:ext uri="{FF2B5EF4-FFF2-40B4-BE49-F238E27FC236}">
              <a16:creationId xmlns:a16="http://schemas.microsoft.com/office/drawing/2014/main" id="{DC41418B-66C8-4F60-B804-24E21EC6A3EE}"/>
            </a:ext>
          </a:extLst>
        </xdr:cNvPr>
        <xdr:cNvCxnSpPr/>
      </xdr:nvCxnSpPr>
      <xdr:spPr>
        <a:xfrm>
          <a:off x="2019300" y="10763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38735</xdr:rowOff>
    </xdr:from>
    <xdr:to>
      <xdr:col>6</xdr:col>
      <xdr:colOff>38100</xdr:colOff>
      <xdr:row>62</xdr:row>
      <xdr:rowOff>140335</xdr:rowOff>
    </xdr:to>
    <xdr:sp macro="" textlink="">
      <xdr:nvSpPr>
        <xdr:cNvPr id="195" name="楕円 194">
          <a:extLst>
            <a:ext uri="{FF2B5EF4-FFF2-40B4-BE49-F238E27FC236}">
              <a16:creationId xmlns:a16="http://schemas.microsoft.com/office/drawing/2014/main" id="{5B214C01-85F5-4052-B7E4-992FA8604F5A}"/>
            </a:ext>
          </a:extLst>
        </xdr:cNvPr>
        <xdr:cNvSpPr/>
      </xdr:nvSpPr>
      <xdr:spPr>
        <a:xfrm>
          <a:off x="1079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89535</xdr:rowOff>
    </xdr:from>
    <xdr:to>
      <xdr:col>10</xdr:col>
      <xdr:colOff>114300</xdr:colOff>
      <xdr:row>62</xdr:row>
      <xdr:rowOff>133350</xdr:rowOff>
    </xdr:to>
    <xdr:cxnSp macro="">
      <xdr:nvCxnSpPr>
        <xdr:cNvPr id="196" name="直線コネクタ 195">
          <a:extLst>
            <a:ext uri="{FF2B5EF4-FFF2-40B4-BE49-F238E27FC236}">
              <a16:creationId xmlns:a16="http://schemas.microsoft.com/office/drawing/2014/main" id="{429A254D-A55E-4850-A74F-E0195F2BAABF}"/>
            </a:ext>
          </a:extLst>
        </xdr:cNvPr>
        <xdr:cNvCxnSpPr/>
      </xdr:nvCxnSpPr>
      <xdr:spPr>
        <a:xfrm>
          <a:off x="1130300" y="10719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197" name="n_1aveValue【体育館・プール】&#10;有形固定資産減価償却率">
          <a:extLst>
            <a:ext uri="{FF2B5EF4-FFF2-40B4-BE49-F238E27FC236}">
              <a16:creationId xmlns:a16="http://schemas.microsoft.com/office/drawing/2014/main" id="{9C8D5F31-B49B-47DA-B7C3-6E02749E7518}"/>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98" name="n_2aveValue【体育館・プール】&#10;有形固定資産減価償却率">
          <a:extLst>
            <a:ext uri="{FF2B5EF4-FFF2-40B4-BE49-F238E27FC236}">
              <a16:creationId xmlns:a16="http://schemas.microsoft.com/office/drawing/2014/main" id="{FB04DCE9-0123-4DFC-BD4C-D8864C0C2180}"/>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9" name="n_3aveValue【体育館・プール】&#10;有形固定資産減価償却率">
          <a:extLst>
            <a:ext uri="{FF2B5EF4-FFF2-40B4-BE49-F238E27FC236}">
              <a16:creationId xmlns:a16="http://schemas.microsoft.com/office/drawing/2014/main" id="{ABCEFC07-B4FE-4571-98F5-99EE579F8AB3}"/>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5C28D857-1263-4F0D-8ADF-F9623EE278BD}"/>
            </a:ext>
          </a:extLst>
        </xdr:cNvPr>
        <xdr:cNvSpPr txBox="1"/>
      </xdr:nvSpPr>
      <xdr:spPr>
        <a:xfrm>
          <a:off x="927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93362</xdr:rowOff>
    </xdr:from>
    <xdr:ext cx="405111" cy="259045"/>
    <xdr:sp macro="" textlink="">
      <xdr:nvSpPr>
        <xdr:cNvPr id="201" name="n_1mainValue【体育館・プール】&#10;有形固定資産減価償却率">
          <a:extLst>
            <a:ext uri="{FF2B5EF4-FFF2-40B4-BE49-F238E27FC236}">
              <a16:creationId xmlns:a16="http://schemas.microsoft.com/office/drawing/2014/main" id="{40BE1545-91A8-4E8D-BFDC-0CA793F844B0}"/>
            </a:ext>
          </a:extLst>
        </xdr:cNvPr>
        <xdr:cNvSpPr txBox="1"/>
      </xdr:nvSpPr>
      <xdr:spPr>
        <a:xfrm>
          <a:off x="35820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49547</xdr:rowOff>
    </xdr:from>
    <xdr:ext cx="405111" cy="259045"/>
    <xdr:sp macro="" textlink="">
      <xdr:nvSpPr>
        <xdr:cNvPr id="202" name="n_2mainValue【体育館・プール】&#10;有形固定資産減価償却率">
          <a:extLst>
            <a:ext uri="{FF2B5EF4-FFF2-40B4-BE49-F238E27FC236}">
              <a16:creationId xmlns:a16="http://schemas.microsoft.com/office/drawing/2014/main" id="{206D4AE9-4D73-4926-A0E6-4F5A94DA3F59}"/>
            </a:ext>
          </a:extLst>
        </xdr:cNvPr>
        <xdr:cNvSpPr txBox="1"/>
      </xdr:nvSpPr>
      <xdr:spPr>
        <a:xfrm>
          <a:off x="2705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C3DB512-62B5-4F3B-A57A-1A51E1A2ABF6}"/>
            </a:ext>
          </a:extLst>
        </xdr:cNvPr>
        <xdr:cNvSpPr txBox="1"/>
      </xdr:nvSpPr>
      <xdr:spPr>
        <a:xfrm>
          <a:off x="18167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131462</xdr:rowOff>
    </xdr:from>
    <xdr:ext cx="405111" cy="259045"/>
    <xdr:sp macro="" textlink="">
      <xdr:nvSpPr>
        <xdr:cNvPr id="204" name="n_4mainValue【体育館・プール】&#10;有形固定資産減価償却率">
          <a:extLst>
            <a:ext uri="{FF2B5EF4-FFF2-40B4-BE49-F238E27FC236}">
              <a16:creationId xmlns:a16="http://schemas.microsoft.com/office/drawing/2014/main" id="{F9628CF0-ACDB-4598-875A-2BF087C9626A}"/>
            </a:ext>
          </a:extLst>
        </xdr:cNvPr>
        <xdr:cNvSpPr txBox="1"/>
      </xdr:nvSpPr>
      <xdr:spPr>
        <a:xfrm>
          <a:off x="9277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F65C829-A1F3-4BAA-B3AB-8085986C80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8166477-5CAA-4A6B-9DFC-F99654A5A8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0253316-44D9-4B1A-871F-B847BCFB98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7C20E8E-5DE4-4857-BB90-6A8EB3AA48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15A33F0-4E2D-4334-8536-E50582035D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8B6F3D9-EF60-4F18-9359-3C51C9600A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D1309E9-1294-466C-894B-83EC3E3C95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8786E5F-A365-4584-A8DC-299D55EB15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2D228AB-29D6-401E-A665-61DB360AD3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A42D4D5-AAE6-4FFF-AC40-4CA3215DFC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D3927D9-007B-47F2-8B32-E6F11352A68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CF6AEE02-9611-4079-BFB1-1890DB214EB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8AD4E2F5-8882-4EE8-B292-1CAD043691D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CA8E9A81-AA53-412A-8323-5EEC7DD4014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9B4E5C5-23E9-457E-9FC2-D048335842E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8B17034-A90B-4718-BD5A-72B7EA60BC5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5D8650E3-DEB1-4722-BBE6-5E7E4EE27FF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4A19D98C-593D-4D96-BA05-FF010B809F7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BCFBD849-9C99-4ECC-931D-D11022B8702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A7D75E3A-D39A-4AEB-8938-97D23DD765F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87D97B6-9048-44F1-B101-6C4700D621B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91C23BB5-A6F7-47DB-A59D-F31C77472C0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1681778-2108-42E0-BF6F-278553B7EE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4F9C162-6349-4C55-8B43-C31CE4BF33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5FB1915-DF4E-4B1A-A082-8E0F588EDB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87088446-2882-438E-94C8-679DD7E70AA6}"/>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37F1B38A-95F4-4E74-989D-F25E737FFFA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931BBBFE-A8D5-46BB-9600-657A09A0775E}"/>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a:extLst>
            <a:ext uri="{FF2B5EF4-FFF2-40B4-BE49-F238E27FC236}">
              <a16:creationId xmlns:a16="http://schemas.microsoft.com/office/drawing/2014/main" id="{69BA59EA-E67A-495A-ADE0-C983138737E8}"/>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a:extLst>
            <a:ext uri="{FF2B5EF4-FFF2-40B4-BE49-F238E27FC236}">
              <a16:creationId xmlns:a16="http://schemas.microsoft.com/office/drawing/2014/main" id="{36F15AFC-6775-47CA-B12F-4515BB4A9D17}"/>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235" name="【体育館・プール】&#10;一人当たり面積平均値テキスト">
          <a:extLst>
            <a:ext uri="{FF2B5EF4-FFF2-40B4-BE49-F238E27FC236}">
              <a16:creationId xmlns:a16="http://schemas.microsoft.com/office/drawing/2014/main" id="{C5FB9E16-F51E-4EB0-B5B3-D233D7C89088}"/>
            </a:ext>
          </a:extLst>
        </xdr:cNvPr>
        <xdr:cNvSpPr txBox="1"/>
      </xdr:nvSpPr>
      <xdr:spPr>
        <a:xfrm>
          <a:off x="10515600" y="10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a:extLst>
            <a:ext uri="{FF2B5EF4-FFF2-40B4-BE49-F238E27FC236}">
              <a16:creationId xmlns:a16="http://schemas.microsoft.com/office/drawing/2014/main" id="{6539E362-DFF6-4EA2-B515-4BBBB97F62AA}"/>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1ACCCD28-79D6-4113-945C-0518009B13B3}"/>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38" name="フローチャート: 判断 237">
          <a:extLst>
            <a:ext uri="{FF2B5EF4-FFF2-40B4-BE49-F238E27FC236}">
              <a16:creationId xmlns:a16="http://schemas.microsoft.com/office/drawing/2014/main" id="{D7B0C73D-0B9F-4324-BCEE-E2FE7EADDBCB}"/>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70576</xdr:rowOff>
    </xdr:from>
    <xdr:to>
      <xdr:col>41</xdr:col>
      <xdr:colOff>101600</xdr:colOff>
      <xdr:row>64</xdr:row>
      <xdr:rowOff>726</xdr:rowOff>
    </xdr:to>
    <xdr:sp macro="" textlink="">
      <xdr:nvSpPr>
        <xdr:cNvPr id="239" name="フローチャート: 判断 238">
          <a:extLst>
            <a:ext uri="{FF2B5EF4-FFF2-40B4-BE49-F238E27FC236}">
              <a16:creationId xmlns:a16="http://schemas.microsoft.com/office/drawing/2014/main" id="{B09A965A-E005-4EDC-8162-F49061522BDF}"/>
            </a:ext>
          </a:extLst>
        </xdr:cNvPr>
        <xdr:cNvSpPr/>
      </xdr:nvSpPr>
      <xdr:spPr>
        <a:xfrm>
          <a:off x="7810500" y="108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66222</xdr:rowOff>
    </xdr:from>
    <xdr:to>
      <xdr:col>36</xdr:col>
      <xdr:colOff>165100</xdr:colOff>
      <xdr:row>63</xdr:row>
      <xdr:rowOff>167822</xdr:rowOff>
    </xdr:to>
    <xdr:sp macro="" textlink="">
      <xdr:nvSpPr>
        <xdr:cNvPr id="240" name="フローチャート: 判断 239">
          <a:extLst>
            <a:ext uri="{FF2B5EF4-FFF2-40B4-BE49-F238E27FC236}">
              <a16:creationId xmlns:a16="http://schemas.microsoft.com/office/drawing/2014/main" id="{D672DD16-E644-4145-BD23-7430D4D6AF7B}"/>
            </a:ext>
          </a:extLst>
        </xdr:cNvPr>
        <xdr:cNvSpPr/>
      </xdr:nvSpPr>
      <xdr:spPr>
        <a:xfrm>
          <a:off x="6921500" y="1086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B7B5103-1EEA-48A6-B17E-5618AD299E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53B8773-4A40-4239-966A-1E1781CF3E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BABBC4-6A83-4F97-9077-756722540A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6507ADE-81BA-49B1-A3BF-F088FD0F45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CA57C24-5A10-4E97-B53E-8F48C09794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92891</xdr:rowOff>
    </xdr:from>
    <xdr:to>
      <xdr:col>55</xdr:col>
      <xdr:colOff>50800</xdr:colOff>
      <xdr:row>63</xdr:row>
      <xdr:rowOff>23041</xdr:rowOff>
    </xdr:to>
    <xdr:sp macro="" textlink="">
      <xdr:nvSpPr>
        <xdr:cNvPr id="246" name="楕円 245">
          <a:extLst>
            <a:ext uri="{FF2B5EF4-FFF2-40B4-BE49-F238E27FC236}">
              <a16:creationId xmlns:a16="http://schemas.microsoft.com/office/drawing/2014/main" id="{54C468B7-5C26-40E7-AF90-45B1B6498EB9}"/>
            </a:ext>
          </a:extLst>
        </xdr:cNvPr>
        <xdr:cNvSpPr/>
      </xdr:nvSpPr>
      <xdr:spPr>
        <a:xfrm>
          <a:off x="10426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71318</xdr:rowOff>
    </xdr:from>
    <xdr:ext cx="469744" cy="259045"/>
    <xdr:sp macro="" textlink="">
      <xdr:nvSpPr>
        <xdr:cNvPr id="247" name="【体育館・プール】&#10;一人当たり面積該当値テキスト">
          <a:extLst>
            <a:ext uri="{FF2B5EF4-FFF2-40B4-BE49-F238E27FC236}">
              <a16:creationId xmlns:a16="http://schemas.microsoft.com/office/drawing/2014/main" id="{363268A6-121D-49DF-BD29-0200626AFC1D}"/>
            </a:ext>
          </a:extLst>
        </xdr:cNvPr>
        <xdr:cNvSpPr txBox="1"/>
      </xdr:nvSpPr>
      <xdr:spPr>
        <a:xfrm>
          <a:off x="10515600" y="107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97246</xdr:rowOff>
    </xdr:from>
    <xdr:to>
      <xdr:col>50</xdr:col>
      <xdr:colOff>165100</xdr:colOff>
      <xdr:row>63</xdr:row>
      <xdr:rowOff>27396</xdr:rowOff>
    </xdr:to>
    <xdr:sp macro="" textlink="">
      <xdr:nvSpPr>
        <xdr:cNvPr id="248" name="楕円 247">
          <a:extLst>
            <a:ext uri="{FF2B5EF4-FFF2-40B4-BE49-F238E27FC236}">
              <a16:creationId xmlns:a16="http://schemas.microsoft.com/office/drawing/2014/main" id="{2B5DABF4-E786-46C1-9E41-8A293D7AD28E}"/>
            </a:ext>
          </a:extLst>
        </xdr:cNvPr>
        <xdr:cNvSpPr/>
      </xdr:nvSpPr>
      <xdr:spPr>
        <a:xfrm>
          <a:off x="9588500" y="107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143691</xdr:rowOff>
    </xdr:from>
    <xdr:to>
      <xdr:col>55</xdr:col>
      <xdr:colOff>0</xdr:colOff>
      <xdr:row>62</xdr:row>
      <xdr:rowOff>148046</xdr:rowOff>
    </xdr:to>
    <xdr:cxnSp macro="">
      <xdr:nvCxnSpPr>
        <xdr:cNvPr id="249" name="直線コネクタ 248">
          <a:extLst>
            <a:ext uri="{FF2B5EF4-FFF2-40B4-BE49-F238E27FC236}">
              <a16:creationId xmlns:a16="http://schemas.microsoft.com/office/drawing/2014/main" id="{469014CA-9366-4341-9697-B26197E57B83}"/>
            </a:ext>
          </a:extLst>
        </xdr:cNvPr>
        <xdr:cNvCxnSpPr/>
      </xdr:nvCxnSpPr>
      <xdr:spPr>
        <a:xfrm flipV="1">
          <a:off x="9639300" y="10773591"/>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100512</xdr:rowOff>
    </xdr:from>
    <xdr:to>
      <xdr:col>46</xdr:col>
      <xdr:colOff>38100</xdr:colOff>
      <xdr:row>63</xdr:row>
      <xdr:rowOff>30662</xdr:rowOff>
    </xdr:to>
    <xdr:sp macro="" textlink="">
      <xdr:nvSpPr>
        <xdr:cNvPr id="250" name="楕円 249">
          <a:extLst>
            <a:ext uri="{FF2B5EF4-FFF2-40B4-BE49-F238E27FC236}">
              <a16:creationId xmlns:a16="http://schemas.microsoft.com/office/drawing/2014/main" id="{FEEE701A-60D0-4A17-A901-FA238FD962F4}"/>
            </a:ext>
          </a:extLst>
        </xdr:cNvPr>
        <xdr:cNvSpPr/>
      </xdr:nvSpPr>
      <xdr:spPr>
        <a:xfrm>
          <a:off x="86995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148046</xdr:rowOff>
    </xdr:from>
    <xdr:to>
      <xdr:col>50</xdr:col>
      <xdr:colOff>114300</xdr:colOff>
      <xdr:row>62</xdr:row>
      <xdr:rowOff>151312</xdr:rowOff>
    </xdr:to>
    <xdr:cxnSp macro="">
      <xdr:nvCxnSpPr>
        <xdr:cNvPr id="251" name="直線コネクタ 250">
          <a:extLst>
            <a:ext uri="{FF2B5EF4-FFF2-40B4-BE49-F238E27FC236}">
              <a16:creationId xmlns:a16="http://schemas.microsoft.com/office/drawing/2014/main" id="{993A2F4D-348C-45FC-A647-FB9B67FB54E0}"/>
            </a:ext>
          </a:extLst>
        </xdr:cNvPr>
        <xdr:cNvCxnSpPr/>
      </xdr:nvCxnSpPr>
      <xdr:spPr>
        <a:xfrm flipV="1">
          <a:off x="8750300" y="107779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105954</xdr:rowOff>
    </xdr:from>
    <xdr:to>
      <xdr:col>41</xdr:col>
      <xdr:colOff>101600</xdr:colOff>
      <xdr:row>63</xdr:row>
      <xdr:rowOff>36104</xdr:rowOff>
    </xdr:to>
    <xdr:sp macro="" textlink="">
      <xdr:nvSpPr>
        <xdr:cNvPr id="252" name="楕円 251">
          <a:extLst>
            <a:ext uri="{FF2B5EF4-FFF2-40B4-BE49-F238E27FC236}">
              <a16:creationId xmlns:a16="http://schemas.microsoft.com/office/drawing/2014/main" id="{079A7FC5-5E42-4D39-9855-998D3C44BF72}"/>
            </a:ext>
          </a:extLst>
        </xdr:cNvPr>
        <xdr:cNvSpPr/>
      </xdr:nvSpPr>
      <xdr:spPr>
        <a:xfrm>
          <a:off x="7810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151312</xdr:rowOff>
    </xdr:from>
    <xdr:to>
      <xdr:col>45</xdr:col>
      <xdr:colOff>177800</xdr:colOff>
      <xdr:row>62</xdr:row>
      <xdr:rowOff>156754</xdr:rowOff>
    </xdr:to>
    <xdr:cxnSp macro="">
      <xdr:nvCxnSpPr>
        <xdr:cNvPr id="253" name="直線コネクタ 252">
          <a:extLst>
            <a:ext uri="{FF2B5EF4-FFF2-40B4-BE49-F238E27FC236}">
              <a16:creationId xmlns:a16="http://schemas.microsoft.com/office/drawing/2014/main" id="{9494CBDC-91BC-4833-B124-D6600A12CE6F}"/>
            </a:ext>
          </a:extLst>
        </xdr:cNvPr>
        <xdr:cNvCxnSpPr/>
      </xdr:nvCxnSpPr>
      <xdr:spPr>
        <a:xfrm flipV="1">
          <a:off x="7861300" y="1078121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111397</xdr:rowOff>
    </xdr:from>
    <xdr:to>
      <xdr:col>36</xdr:col>
      <xdr:colOff>165100</xdr:colOff>
      <xdr:row>63</xdr:row>
      <xdr:rowOff>41547</xdr:rowOff>
    </xdr:to>
    <xdr:sp macro="" textlink="">
      <xdr:nvSpPr>
        <xdr:cNvPr id="254" name="楕円 253">
          <a:extLst>
            <a:ext uri="{FF2B5EF4-FFF2-40B4-BE49-F238E27FC236}">
              <a16:creationId xmlns:a16="http://schemas.microsoft.com/office/drawing/2014/main" id="{E5F401A4-AB57-43D6-B637-E2A802CA2A1D}"/>
            </a:ext>
          </a:extLst>
        </xdr:cNvPr>
        <xdr:cNvSpPr/>
      </xdr:nvSpPr>
      <xdr:spPr>
        <a:xfrm>
          <a:off x="6921500" y="1074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156754</xdr:rowOff>
    </xdr:from>
    <xdr:to>
      <xdr:col>41</xdr:col>
      <xdr:colOff>50800</xdr:colOff>
      <xdr:row>62</xdr:row>
      <xdr:rowOff>162197</xdr:rowOff>
    </xdr:to>
    <xdr:cxnSp macro="">
      <xdr:nvCxnSpPr>
        <xdr:cNvPr id="255" name="直線コネクタ 254">
          <a:extLst>
            <a:ext uri="{FF2B5EF4-FFF2-40B4-BE49-F238E27FC236}">
              <a16:creationId xmlns:a16="http://schemas.microsoft.com/office/drawing/2014/main" id="{14635EB2-8A99-4A7D-9E94-FA3F824E8546}"/>
            </a:ext>
          </a:extLst>
        </xdr:cNvPr>
        <xdr:cNvCxnSpPr/>
      </xdr:nvCxnSpPr>
      <xdr:spPr>
        <a:xfrm flipV="1">
          <a:off x="6972300" y="1078665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138F37CC-072D-4688-8D58-BB2119BA09D7}"/>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257" name="n_2aveValue【体育館・プール】&#10;一人当たり面積">
          <a:extLst>
            <a:ext uri="{FF2B5EF4-FFF2-40B4-BE49-F238E27FC236}">
              <a16:creationId xmlns:a16="http://schemas.microsoft.com/office/drawing/2014/main" id="{E2A42F44-7DD5-420B-955E-049DE9C1F78F}"/>
            </a:ext>
          </a:extLst>
        </xdr:cNvPr>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163303</xdr:rowOff>
    </xdr:from>
    <xdr:ext cx="469744" cy="259045"/>
    <xdr:sp macro="" textlink="">
      <xdr:nvSpPr>
        <xdr:cNvPr id="258" name="n_3aveValue【体育館・プール】&#10;一人当たり面積">
          <a:extLst>
            <a:ext uri="{FF2B5EF4-FFF2-40B4-BE49-F238E27FC236}">
              <a16:creationId xmlns:a16="http://schemas.microsoft.com/office/drawing/2014/main" id="{F40E1273-85B2-46A0-9DA2-C91E4552B71B}"/>
            </a:ext>
          </a:extLst>
        </xdr:cNvPr>
        <xdr:cNvSpPr txBox="1"/>
      </xdr:nvSpPr>
      <xdr:spPr>
        <a:xfrm>
          <a:off x="7626427" y="109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158949</xdr:rowOff>
    </xdr:from>
    <xdr:ext cx="469744" cy="259045"/>
    <xdr:sp macro="" textlink="">
      <xdr:nvSpPr>
        <xdr:cNvPr id="259" name="n_4aveValue【体育館・プール】&#10;一人当たり面積">
          <a:extLst>
            <a:ext uri="{FF2B5EF4-FFF2-40B4-BE49-F238E27FC236}">
              <a16:creationId xmlns:a16="http://schemas.microsoft.com/office/drawing/2014/main" id="{850B862F-5B16-40B9-ABBB-E57E43699872}"/>
            </a:ext>
          </a:extLst>
        </xdr:cNvPr>
        <xdr:cNvSpPr txBox="1"/>
      </xdr:nvSpPr>
      <xdr:spPr>
        <a:xfrm>
          <a:off x="6737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18523</xdr:rowOff>
    </xdr:from>
    <xdr:ext cx="469744" cy="259045"/>
    <xdr:sp macro="" textlink="">
      <xdr:nvSpPr>
        <xdr:cNvPr id="260" name="n_1mainValue【体育館・プール】&#10;一人当たり面積">
          <a:extLst>
            <a:ext uri="{FF2B5EF4-FFF2-40B4-BE49-F238E27FC236}">
              <a16:creationId xmlns:a16="http://schemas.microsoft.com/office/drawing/2014/main" id="{4467116E-61BE-44FE-B88C-A667EE09D546}"/>
            </a:ext>
          </a:extLst>
        </xdr:cNvPr>
        <xdr:cNvSpPr txBox="1"/>
      </xdr:nvSpPr>
      <xdr:spPr>
        <a:xfrm>
          <a:off x="9391727" y="1081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21789</xdr:rowOff>
    </xdr:from>
    <xdr:ext cx="469744" cy="259045"/>
    <xdr:sp macro="" textlink="">
      <xdr:nvSpPr>
        <xdr:cNvPr id="261" name="n_2mainValue【体育館・プール】&#10;一人当たり面積">
          <a:extLst>
            <a:ext uri="{FF2B5EF4-FFF2-40B4-BE49-F238E27FC236}">
              <a16:creationId xmlns:a16="http://schemas.microsoft.com/office/drawing/2014/main" id="{7664E701-5D26-4D4F-B54C-36F4DC908B47}"/>
            </a:ext>
          </a:extLst>
        </xdr:cNvPr>
        <xdr:cNvSpPr txBox="1"/>
      </xdr:nvSpPr>
      <xdr:spPr>
        <a:xfrm>
          <a:off x="8515427" y="1082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52631</xdr:rowOff>
    </xdr:from>
    <xdr:ext cx="469744" cy="259045"/>
    <xdr:sp macro="" textlink="">
      <xdr:nvSpPr>
        <xdr:cNvPr id="262" name="n_3mainValue【体育館・プール】&#10;一人当たり面積">
          <a:extLst>
            <a:ext uri="{FF2B5EF4-FFF2-40B4-BE49-F238E27FC236}">
              <a16:creationId xmlns:a16="http://schemas.microsoft.com/office/drawing/2014/main" id="{4FC4F042-9D8A-4768-91B6-281D7F98701B}"/>
            </a:ext>
          </a:extLst>
        </xdr:cNvPr>
        <xdr:cNvSpPr txBox="1"/>
      </xdr:nvSpPr>
      <xdr:spPr>
        <a:xfrm>
          <a:off x="7626427" y="105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58074</xdr:rowOff>
    </xdr:from>
    <xdr:ext cx="469744" cy="259045"/>
    <xdr:sp macro="" textlink="">
      <xdr:nvSpPr>
        <xdr:cNvPr id="263" name="n_4mainValue【体育館・プール】&#10;一人当たり面積">
          <a:extLst>
            <a:ext uri="{FF2B5EF4-FFF2-40B4-BE49-F238E27FC236}">
              <a16:creationId xmlns:a16="http://schemas.microsoft.com/office/drawing/2014/main" id="{276A6F8C-14EF-40EB-A98F-10555E73FB02}"/>
            </a:ext>
          </a:extLst>
        </xdr:cNvPr>
        <xdr:cNvSpPr txBox="1"/>
      </xdr:nvSpPr>
      <xdr:spPr>
        <a:xfrm>
          <a:off x="6737427" y="1051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042E4CA-8EFB-4C91-A1D6-C38A95BDEC3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4A9155F-D137-4818-9C11-11C66BA603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168F0D2-3D0F-455D-934F-28B5D7D842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44FF538-D863-421D-A21A-F10A61BB3E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8C0CC39-7E13-4E05-96AD-C6FF700B3A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1ECA9E6-0CA1-4ED3-81E4-E2D28076CC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7D396BD-F618-482C-BBB3-5B28B3D06C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D4383A6-5E3B-4F7E-A7F4-23DADEC17CC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79BFF67E-B852-49C5-9BA2-CB85B3000C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3EA19AA-FAE3-436C-BD2E-2707523B97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5ED4ED1B-C5A8-435D-9C89-188B2B1C1C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3ADDEAD8-9DC0-4352-B97E-4A8FA84D32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E6DF5D1C-B08E-4F3A-8272-A26E6DF62D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EA080003-E14B-4066-9D64-FE66DDDC9A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E483A2CE-9EFD-44EB-B369-F3E96AFB75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6912A87-0BE9-466A-AD08-CC84537F3F4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96D0A33-25FA-46C5-B6D2-F51757F026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29D18081-C81A-4DFB-B32B-43652A92C2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E9906CF0-DBAE-44B9-AF0C-9ACB368E06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3C67C6E3-C088-4141-8BDB-71A3AEB98F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7C9AEAE-1984-40A6-A5FE-B6D1BE6BA4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FE4EFFC9-B244-4D3B-A774-B771AD36D6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232275E-DFC5-4FAF-9A96-0DA97B0C387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FA8EBA63-2E87-4B5D-932F-C478C2C2A51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6578413-0D8F-4135-92E4-DC65E9B51C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D9858A97-1916-4273-BFB4-B8CC0B766C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33BC27AA-F92D-48CB-A87F-934035A0E15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622A018E-EBA2-4197-8832-CA5E8D4C7C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E1E5C583-C685-471A-96E7-609605FD4B5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8CE3E7AD-FE46-4422-9F0D-4E3D73A614E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347F4585-FD4A-40CD-89E9-D128302ABB7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ECC25225-B23E-40A6-A35E-DC49C6AD5CC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A5E719DE-8526-4753-B284-0E0C5E34533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2B649832-58DF-4F1F-90A2-C16574D7C52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E5D634DE-A8F3-4EEE-BE69-CCB84B7457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6BB73F25-360B-4CDC-B2CA-0628A090E52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BD506CD6-60D0-40A1-8756-0EBAEF883F2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A590DB91-B7A9-4A0A-ADA6-2B433AE2150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94B34E2C-FFC6-47A4-BB5B-42288BAE35F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F6F4A123-C53E-47D2-8CAA-9D14CD1EBD1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75FC1966-94DF-4B3B-9F2A-7B7B29AC0D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B0B45782-884A-43F3-9003-808FCC8924CC}"/>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6ADFD93E-A19F-4736-B7F6-89CF53EC643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80F88B12-6867-4491-9EDE-D2DE0B0D39D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BF3F22E4-A430-4C64-A3D0-1945032B0A4C}"/>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309" name="直線コネクタ 308">
          <a:extLst>
            <a:ext uri="{FF2B5EF4-FFF2-40B4-BE49-F238E27FC236}">
              <a16:creationId xmlns:a16="http://schemas.microsoft.com/office/drawing/2014/main" id="{3D83478C-4079-4D52-AC3F-BA89F611E048}"/>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16BA7406-6831-45DA-A640-E32DAF4A173B}"/>
            </a:ext>
          </a:extLst>
        </xdr:cNvPr>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11" name="フローチャート: 判断 310">
          <a:extLst>
            <a:ext uri="{FF2B5EF4-FFF2-40B4-BE49-F238E27FC236}">
              <a16:creationId xmlns:a16="http://schemas.microsoft.com/office/drawing/2014/main" id="{CABECF68-8AC0-4372-9853-5085827CFBB8}"/>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12" name="フローチャート: 判断 311">
          <a:extLst>
            <a:ext uri="{FF2B5EF4-FFF2-40B4-BE49-F238E27FC236}">
              <a16:creationId xmlns:a16="http://schemas.microsoft.com/office/drawing/2014/main" id="{434A322D-C4F8-4753-9B7F-18E5FDA96CB8}"/>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13" name="フローチャート: 判断 312">
          <a:extLst>
            <a:ext uri="{FF2B5EF4-FFF2-40B4-BE49-F238E27FC236}">
              <a16:creationId xmlns:a16="http://schemas.microsoft.com/office/drawing/2014/main" id="{1399F6E9-3D94-4C48-8309-24EB5DDD4C85}"/>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4" name="フローチャート: 判断 313">
          <a:extLst>
            <a:ext uri="{FF2B5EF4-FFF2-40B4-BE49-F238E27FC236}">
              <a16:creationId xmlns:a16="http://schemas.microsoft.com/office/drawing/2014/main" id="{9A191EB4-F361-4435-AB0E-5D9594512491}"/>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5" name="フローチャート: 判断 314">
          <a:extLst>
            <a:ext uri="{FF2B5EF4-FFF2-40B4-BE49-F238E27FC236}">
              <a16:creationId xmlns:a16="http://schemas.microsoft.com/office/drawing/2014/main" id="{814CDD57-A74A-49FF-B072-C73439C21993}"/>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B81BCC3-896E-4D45-ACEC-B98507D528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1B55CA8-E877-4CB3-98E9-4EF2B159C8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1DDA752-CE66-4F46-8789-23E55D75DD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52C9C15-737C-454C-AD0B-E1D4159263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0A4424A-A033-4074-AC18-8DC1A8D76F4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146231</xdr:rowOff>
    </xdr:from>
    <xdr:to>
      <xdr:col>24</xdr:col>
      <xdr:colOff>114300</xdr:colOff>
      <xdr:row>106</xdr:row>
      <xdr:rowOff>76381</xdr:rowOff>
    </xdr:to>
    <xdr:sp macro="" textlink="">
      <xdr:nvSpPr>
        <xdr:cNvPr id="321" name="楕円 320">
          <a:extLst>
            <a:ext uri="{FF2B5EF4-FFF2-40B4-BE49-F238E27FC236}">
              <a16:creationId xmlns:a16="http://schemas.microsoft.com/office/drawing/2014/main" id="{A21ED7B9-E6EB-42C6-AF94-30D413F93892}"/>
            </a:ext>
          </a:extLst>
        </xdr:cNvPr>
        <xdr:cNvSpPr/>
      </xdr:nvSpPr>
      <xdr:spPr>
        <a:xfrm>
          <a:off x="4584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124658</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C6CD652B-6AE9-44CB-B9DA-831420B6A466}"/>
            </a:ext>
          </a:extLst>
        </xdr:cNvPr>
        <xdr:cNvSpPr txBox="1"/>
      </xdr:nvSpPr>
      <xdr:spPr>
        <a:xfrm>
          <a:off x="4673600"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111942</xdr:rowOff>
    </xdr:from>
    <xdr:to>
      <xdr:col>20</xdr:col>
      <xdr:colOff>38100</xdr:colOff>
      <xdr:row>106</xdr:row>
      <xdr:rowOff>42092</xdr:rowOff>
    </xdr:to>
    <xdr:sp macro="" textlink="">
      <xdr:nvSpPr>
        <xdr:cNvPr id="323" name="楕円 322">
          <a:extLst>
            <a:ext uri="{FF2B5EF4-FFF2-40B4-BE49-F238E27FC236}">
              <a16:creationId xmlns:a16="http://schemas.microsoft.com/office/drawing/2014/main" id="{A331A1E9-64E8-4608-9F5B-D2523AE70B38}"/>
            </a:ext>
          </a:extLst>
        </xdr:cNvPr>
        <xdr:cNvSpPr/>
      </xdr:nvSpPr>
      <xdr:spPr>
        <a:xfrm>
          <a:off x="3746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162742</xdr:rowOff>
    </xdr:from>
    <xdr:to>
      <xdr:col>24</xdr:col>
      <xdr:colOff>63500</xdr:colOff>
      <xdr:row>106</xdr:row>
      <xdr:rowOff>25581</xdr:rowOff>
    </xdr:to>
    <xdr:cxnSp macro="">
      <xdr:nvCxnSpPr>
        <xdr:cNvPr id="324" name="直線コネクタ 323">
          <a:extLst>
            <a:ext uri="{FF2B5EF4-FFF2-40B4-BE49-F238E27FC236}">
              <a16:creationId xmlns:a16="http://schemas.microsoft.com/office/drawing/2014/main" id="{C8B06459-0775-4313-95DF-8E86F78D4C0D}"/>
            </a:ext>
          </a:extLst>
        </xdr:cNvPr>
        <xdr:cNvCxnSpPr/>
      </xdr:nvCxnSpPr>
      <xdr:spPr>
        <a:xfrm>
          <a:off x="3797300" y="181649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325" name="楕円 324">
          <a:extLst>
            <a:ext uri="{FF2B5EF4-FFF2-40B4-BE49-F238E27FC236}">
              <a16:creationId xmlns:a16="http://schemas.microsoft.com/office/drawing/2014/main" id="{9148E16E-B90F-4B80-85E8-8F95AA3C8B8B}"/>
            </a:ext>
          </a:extLst>
        </xdr:cNvPr>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162742</xdr:rowOff>
    </xdr:to>
    <xdr:cxnSp macro="">
      <xdr:nvCxnSpPr>
        <xdr:cNvPr id="326" name="直線コネクタ 325">
          <a:extLst>
            <a:ext uri="{FF2B5EF4-FFF2-40B4-BE49-F238E27FC236}">
              <a16:creationId xmlns:a16="http://schemas.microsoft.com/office/drawing/2014/main" id="{499B7B62-7E05-4BC6-BD45-E845118C631C}"/>
            </a:ext>
          </a:extLst>
        </xdr:cNvPr>
        <xdr:cNvCxnSpPr/>
      </xdr:nvCxnSpPr>
      <xdr:spPr>
        <a:xfrm>
          <a:off x="2908300" y="181323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46627</xdr:rowOff>
    </xdr:from>
    <xdr:to>
      <xdr:col>10</xdr:col>
      <xdr:colOff>165100</xdr:colOff>
      <xdr:row>105</xdr:row>
      <xdr:rowOff>148227</xdr:rowOff>
    </xdr:to>
    <xdr:sp macro="" textlink="">
      <xdr:nvSpPr>
        <xdr:cNvPr id="327" name="楕円 326">
          <a:extLst>
            <a:ext uri="{FF2B5EF4-FFF2-40B4-BE49-F238E27FC236}">
              <a16:creationId xmlns:a16="http://schemas.microsoft.com/office/drawing/2014/main" id="{1C3C34AD-128E-483C-8D22-330854057502}"/>
            </a:ext>
          </a:extLst>
        </xdr:cNvPr>
        <xdr:cNvSpPr/>
      </xdr:nvSpPr>
      <xdr:spPr>
        <a:xfrm>
          <a:off x="1968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97427</xdr:rowOff>
    </xdr:from>
    <xdr:to>
      <xdr:col>15</xdr:col>
      <xdr:colOff>50800</xdr:colOff>
      <xdr:row>105</xdr:row>
      <xdr:rowOff>130084</xdr:rowOff>
    </xdr:to>
    <xdr:cxnSp macro="">
      <xdr:nvCxnSpPr>
        <xdr:cNvPr id="328" name="直線コネクタ 327">
          <a:extLst>
            <a:ext uri="{FF2B5EF4-FFF2-40B4-BE49-F238E27FC236}">
              <a16:creationId xmlns:a16="http://schemas.microsoft.com/office/drawing/2014/main" id="{B16087D0-9D9D-4E36-89C6-3582D29360EA}"/>
            </a:ext>
          </a:extLst>
        </xdr:cNvPr>
        <xdr:cNvCxnSpPr/>
      </xdr:nvCxnSpPr>
      <xdr:spPr>
        <a:xfrm>
          <a:off x="2019300" y="1809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xdr:rowOff>
    </xdr:from>
    <xdr:to>
      <xdr:col>6</xdr:col>
      <xdr:colOff>38100</xdr:colOff>
      <xdr:row>105</xdr:row>
      <xdr:rowOff>117202</xdr:rowOff>
    </xdr:to>
    <xdr:sp macro="" textlink="">
      <xdr:nvSpPr>
        <xdr:cNvPr id="329" name="楕円 328">
          <a:extLst>
            <a:ext uri="{FF2B5EF4-FFF2-40B4-BE49-F238E27FC236}">
              <a16:creationId xmlns:a16="http://schemas.microsoft.com/office/drawing/2014/main" id="{34D0ED65-7678-4595-9C4B-30EF6E8D2616}"/>
            </a:ext>
          </a:extLst>
        </xdr:cNvPr>
        <xdr:cNvSpPr/>
      </xdr:nvSpPr>
      <xdr:spPr>
        <a:xfrm>
          <a:off x="1079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66402</xdr:rowOff>
    </xdr:from>
    <xdr:to>
      <xdr:col>10</xdr:col>
      <xdr:colOff>114300</xdr:colOff>
      <xdr:row>105</xdr:row>
      <xdr:rowOff>97427</xdr:rowOff>
    </xdr:to>
    <xdr:cxnSp macro="">
      <xdr:nvCxnSpPr>
        <xdr:cNvPr id="330" name="直線コネクタ 329">
          <a:extLst>
            <a:ext uri="{FF2B5EF4-FFF2-40B4-BE49-F238E27FC236}">
              <a16:creationId xmlns:a16="http://schemas.microsoft.com/office/drawing/2014/main" id="{85458DD4-F5A0-400A-98F0-073C6F21C602}"/>
            </a:ext>
          </a:extLst>
        </xdr:cNvPr>
        <xdr:cNvCxnSpPr/>
      </xdr:nvCxnSpPr>
      <xdr:spPr>
        <a:xfrm>
          <a:off x="1130300" y="180686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115769</xdr:rowOff>
    </xdr:from>
    <xdr:ext cx="405111" cy="259045"/>
    <xdr:sp macro="" textlink="">
      <xdr:nvSpPr>
        <xdr:cNvPr id="331" name="n_1aveValue【市民会館】&#10;有形固定資産減価償却率">
          <a:extLst>
            <a:ext uri="{FF2B5EF4-FFF2-40B4-BE49-F238E27FC236}">
              <a16:creationId xmlns:a16="http://schemas.microsoft.com/office/drawing/2014/main" id="{8A949FED-E8FA-4972-9775-633AFD4D150D}"/>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332" name="n_2aveValue【市民会館】&#10;有形固定資産減価償却率">
          <a:extLst>
            <a:ext uri="{FF2B5EF4-FFF2-40B4-BE49-F238E27FC236}">
              <a16:creationId xmlns:a16="http://schemas.microsoft.com/office/drawing/2014/main" id="{502252F5-3DF1-4F77-B9F3-46915E1583AC}"/>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3" name="n_3aveValue【市民会館】&#10;有形固定資産減価償却率">
          <a:extLst>
            <a:ext uri="{FF2B5EF4-FFF2-40B4-BE49-F238E27FC236}">
              <a16:creationId xmlns:a16="http://schemas.microsoft.com/office/drawing/2014/main" id="{58DCA944-B1B8-4D1D-A7DB-80D5F37862BF}"/>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3101</xdr:rowOff>
    </xdr:from>
    <xdr:ext cx="405111" cy="259045"/>
    <xdr:sp macro="" textlink="">
      <xdr:nvSpPr>
        <xdr:cNvPr id="334" name="n_4aveValue【市民会館】&#10;有形固定資産減価償却率">
          <a:extLst>
            <a:ext uri="{FF2B5EF4-FFF2-40B4-BE49-F238E27FC236}">
              <a16:creationId xmlns:a16="http://schemas.microsoft.com/office/drawing/2014/main" id="{912E8255-B494-447E-82F1-2527FF0FF4D0}"/>
            </a:ext>
          </a:extLst>
        </xdr:cNvPr>
        <xdr:cNvSpPr txBox="1"/>
      </xdr:nvSpPr>
      <xdr:spPr>
        <a:xfrm>
          <a:off x="927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33219</xdr:rowOff>
    </xdr:from>
    <xdr:ext cx="405111" cy="259045"/>
    <xdr:sp macro="" textlink="">
      <xdr:nvSpPr>
        <xdr:cNvPr id="335" name="n_1mainValue【市民会館】&#10;有形固定資産減価償却率">
          <a:extLst>
            <a:ext uri="{FF2B5EF4-FFF2-40B4-BE49-F238E27FC236}">
              <a16:creationId xmlns:a16="http://schemas.microsoft.com/office/drawing/2014/main" id="{E1F2FEF4-9BD0-4F3A-A9F4-EB07CDB5EC59}"/>
            </a:ext>
          </a:extLst>
        </xdr:cNvPr>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336" name="n_2mainValue【市民会館】&#10;有形固定資産減価償却率">
          <a:extLst>
            <a:ext uri="{FF2B5EF4-FFF2-40B4-BE49-F238E27FC236}">
              <a16:creationId xmlns:a16="http://schemas.microsoft.com/office/drawing/2014/main" id="{4B86E82F-5245-46DF-9D8E-0868DF9D1ACD}"/>
            </a:ext>
          </a:extLst>
        </xdr:cNvPr>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139354</xdr:rowOff>
    </xdr:from>
    <xdr:ext cx="405111" cy="259045"/>
    <xdr:sp macro="" textlink="">
      <xdr:nvSpPr>
        <xdr:cNvPr id="337" name="n_3mainValue【市民会館】&#10;有形固定資産減価償却率">
          <a:extLst>
            <a:ext uri="{FF2B5EF4-FFF2-40B4-BE49-F238E27FC236}">
              <a16:creationId xmlns:a16="http://schemas.microsoft.com/office/drawing/2014/main" id="{D9BBE355-1404-4043-AD78-8E8CECB46E07}"/>
            </a:ext>
          </a:extLst>
        </xdr:cNvPr>
        <xdr:cNvSpPr txBox="1"/>
      </xdr:nvSpPr>
      <xdr:spPr>
        <a:xfrm>
          <a:off x="1816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108329</xdr:rowOff>
    </xdr:from>
    <xdr:ext cx="405111" cy="259045"/>
    <xdr:sp macro="" textlink="">
      <xdr:nvSpPr>
        <xdr:cNvPr id="338" name="n_4mainValue【市民会館】&#10;有形固定資産減価償却率">
          <a:extLst>
            <a:ext uri="{FF2B5EF4-FFF2-40B4-BE49-F238E27FC236}">
              <a16:creationId xmlns:a16="http://schemas.microsoft.com/office/drawing/2014/main" id="{88FCFCEF-6BFC-43C7-872A-3C10F918AE89}"/>
            </a:ext>
          </a:extLst>
        </xdr:cNvPr>
        <xdr:cNvSpPr txBox="1"/>
      </xdr:nvSpPr>
      <xdr:spPr>
        <a:xfrm>
          <a:off x="927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567AD9BA-922E-4374-8060-29D84A16FA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AFCB866B-80BB-4B5A-8387-C3A8F02A7B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572F848-47A3-4D89-B0C0-CD7A29AC11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81DD1DEF-476E-4AC5-AA85-9518B0FD64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8339FF10-08CD-421B-9C85-B7F35235CD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5C176185-BC0F-4FDF-9D2A-33FF2E42D0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E8337F83-EC23-4390-A188-F68E6B327FF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4F8981B3-3748-4E8E-8244-0D954D6E1D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A7AC2DD4-773F-4858-B12D-8BE4480EFA3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81F89E14-B901-4045-9429-0B81F94C685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28657284-DFD5-45B3-9A3A-9C08BA02AEB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B2B7DD91-4156-464A-9DDB-7BEF2CAB2A8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165D2E59-F92D-4DA8-8351-602A00BFB42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E28828A2-CB53-4900-907B-B4146631A11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B50F887B-1DD5-42A9-BDEE-8D5DDCFE378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D8FA3A80-0A6E-4511-B31D-0D4F8FE834F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B472F6BD-0630-4BCE-B686-5688DC7F1C9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FAEC5CBC-9D97-4D49-BE66-EEBF841ADB8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4CE0B9FE-BF93-426A-958E-43C95DC06E8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844168D8-11FD-4427-AA1E-93D97639B45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0B152C96-3187-4F72-8405-2CBE3ACD091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5E0A0485-9F64-46F0-8FDA-B3213D8BE98A}"/>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4CBAA837-6B75-4F5A-99FC-1C56300FC13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A6C7EB41-E7E5-4FB2-AFC3-174AA147724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2AF6277B-8D99-4F9D-951B-B848B31165A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364" name="直線コネクタ 363">
          <a:extLst>
            <a:ext uri="{FF2B5EF4-FFF2-40B4-BE49-F238E27FC236}">
              <a16:creationId xmlns:a16="http://schemas.microsoft.com/office/drawing/2014/main" id="{A6BCFD43-70E8-46FB-A87C-0F85F421678F}"/>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5" name="【市民会館】&#10;一人当たり面積最小値テキスト">
          <a:extLst>
            <a:ext uri="{FF2B5EF4-FFF2-40B4-BE49-F238E27FC236}">
              <a16:creationId xmlns:a16="http://schemas.microsoft.com/office/drawing/2014/main" id="{D99B3901-5EAE-4DF2-A073-86A1E532EC8E}"/>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6" name="直線コネクタ 365">
          <a:extLst>
            <a:ext uri="{FF2B5EF4-FFF2-40B4-BE49-F238E27FC236}">
              <a16:creationId xmlns:a16="http://schemas.microsoft.com/office/drawing/2014/main" id="{4F7EFCC9-442B-42EB-9F7B-22F16CC1A292}"/>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367" name="【市民会館】&#10;一人当たり面積最大値テキスト">
          <a:extLst>
            <a:ext uri="{FF2B5EF4-FFF2-40B4-BE49-F238E27FC236}">
              <a16:creationId xmlns:a16="http://schemas.microsoft.com/office/drawing/2014/main" id="{103EBFDF-4F28-4446-BA01-517857297562}"/>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368" name="直線コネクタ 367">
          <a:extLst>
            <a:ext uri="{FF2B5EF4-FFF2-40B4-BE49-F238E27FC236}">
              <a16:creationId xmlns:a16="http://schemas.microsoft.com/office/drawing/2014/main" id="{6C550F90-A56F-463E-B5A7-8F3B4045B876}"/>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90732</xdr:rowOff>
    </xdr:from>
    <xdr:ext cx="469744" cy="259045"/>
    <xdr:sp macro="" textlink="">
      <xdr:nvSpPr>
        <xdr:cNvPr id="369" name="【市民会館】&#10;一人当たり面積平均値テキスト">
          <a:extLst>
            <a:ext uri="{FF2B5EF4-FFF2-40B4-BE49-F238E27FC236}">
              <a16:creationId xmlns:a16="http://schemas.microsoft.com/office/drawing/2014/main" id="{EFEF44E0-830D-4858-902C-BA1B37A246DF}"/>
            </a:ext>
          </a:extLst>
        </xdr:cNvPr>
        <xdr:cNvSpPr txBox="1"/>
      </xdr:nvSpPr>
      <xdr:spPr>
        <a:xfrm>
          <a:off x="10515600" y="1809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370" name="フローチャート: 判断 369">
          <a:extLst>
            <a:ext uri="{FF2B5EF4-FFF2-40B4-BE49-F238E27FC236}">
              <a16:creationId xmlns:a16="http://schemas.microsoft.com/office/drawing/2014/main" id="{56042598-A950-4FF3-AF4D-8ECDA58852AA}"/>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371" name="フローチャート: 判断 370">
          <a:extLst>
            <a:ext uri="{FF2B5EF4-FFF2-40B4-BE49-F238E27FC236}">
              <a16:creationId xmlns:a16="http://schemas.microsoft.com/office/drawing/2014/main" id="{94B3F761-6C9C-4CF5-BF1D-D46D86B3EDA1}"/>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2" name="フローチャート: 判断 371">
          <a:extLst>
            <a:ext uri="{FF2B5EF4-FFF2-40B4-BE49-F238E27FC236}">
              <a16:creationId xmlns:a16="http://schemas.microsoft.com/office/drawing/2014/main" id="{D195AFBD-D410-450B-B54F-5DBEF36ECEB9}"/>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69487</xdr:rowOff>
    </xdr:from>
    <xdr:to>
      <xdr:col>41</xdr:col>
      <xdr:colOff>101600</xdr:colOff>
      <xdr:row>107</xdr:row>
      <xdr:rowOff>171087</xdr:rowOff>
    </xdr:to>
    <xdr:sp macro="" textlink="">
      <xdr:nvSpPr>
        <xdr:cNvPr id="373" name="フローチャート: 判断 372">
          <a:extLst>
            <a:ext uri="{FF2B5EF4-FFF2-40B4-BE49-F238E27FC236}">
              <a16:creationId xmlns:a16="http://schemas.microsoft.com/office/drawing/2014/main" id="{4BBB310D-1225-4A8F-A336-B07F9BDC7CD2}"/>
            </a:ext>
          </a:extLst>
        </xdr:cNvPr>
        <xdr:cNvSpPr/>
      </xdr:nvSpPr>
      <xdr:spPr>
        <a:xfrm>
          <a:off x="7810500" y="1841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76019</xdr:rowOff>
    </xdr:from>
    <xdr:to>
      <xdr:col>36</xdr:col>
      <xdr:colOff>165100</xdr:colOff>
      <xdr:row>108</xdr:row>
      <xdr:rowOff>6169</xdr:rowOff>
    </xdr:to>
    <xdr:sp macro="" textlink="">
      <xdr:nvSpPr>
        <xdr:cNvPr id="374" name="フローチャート: 判断 373">
          <a:extLst>
            <a:ext uri="{FF2B5EF4-FFF2-40B4-BE49-F238E27FC236}">
              <a16:creationId xmlns:a16="http://schemas.microsoft.com/office/drawing/2014/main" id="{495373B3-8DDC-420A-A07E-9BFD5A043F56}"/>
            </a:ext>
          </a:extLst>
        </xdr:cNvPr>
        <xdr:cNvSpPr/>
      </xdr:nvSpPr>
      <xdr:spPr>
        <a:xfrm>
          <a:off x="6921500" y="1842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316EBEC-AA06-4115-83BD-FE30502888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AD145164-7E04-4B5B-AAC4-D5677F7090E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161C5A0-B048-42A6-8FA7-C37B9CAD17E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9ECCCD8B-2A53-4A58-A3B8-186073D2108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86A52DD7-7372-423D-ACDF-BE1C5CCC0EF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100512</xdr:rowOff>
    </xdr:from>
    <xdr:to>
      <xdr:col>55</xdr:col>
      <xdr:colOff>50800</xdr:colOff>
      <xdr:row>107</xdr:row>
      <xdr:rowOff>30662</xdr:rowOff>
    </xdr:to>
    <xdr:sp macro="" textlink="">
      <xdr:nvSpPr>
        <xdr:cNvPr id="380" name="楕円 379">
          <a:extLst>
            <a:ext uri="{FF2B5EF4-FFF2-40B4-BE49-F238E27FC236}">
              <a16:creationId xmlns:a16="http://schemas.microsoft.com/office/drawing/2014/main" id="{B591DF7C-14DA-4F6B-B7A6-FBF853045868}"/>
            </a:ext>
          </a:extLst>
        </xdr:cNvPr>
        <xdr:cNvSpPr/>
      </xdr:nvSpPr>
      <xdr:spPr>
        <a:xfrm>
          <a:off x="10426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78939</xdr:rowOff>
    </xdr:from>
    <xdr:ext cx="469744" cy="259045"/>
    <xdr:sp macro="" textlink="">
      <xdr:nvSpPr>
        <xdr:cNvPr id="381" name="【市民会館】&#10;一人当たり面積該当値テキスト">
          <a:extLst>
            <a:ext uri="{FF2B5EF4-FFF2-40B4-BE49-F238E27FC236}">
              <a16:creationId xmlns:a16="http://schemas.microsoft.com/office/drawing/2014/main" id="{42A294C2-1429-4929-8997-843ED204D0B8}"/>
            </a:ext>
          </a:extLst>
        </xdr:cNvPr>
        <xdr:cNvSpPr txBox="1"/>
      </xdr:nvSpPr>
      <xdr:spPr>
        <a:xfrm>
          <a:off x="10515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382" name="楕円 381">
          <a:extLst>
            <a:ext uri="{FF2B5EF4-FFF2-40B4-BE49-F238E27FC236}">
              <a16:creationId xmlns:a16="http://schemas.microsoft.com/office/drawing/2014/main" id="{5DD3B65D-F9CA-4C2D-8521-BC989A4D594F}"/>
            </a:ext>
          </a:extLst>
        </xdr:cNvPr>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151312</xdr:rowOff>
    </xdr:from>
    <xdr:to>
      <xdr:col>55</xdr:col>
      <xdr:colOff>0</xdr:colOff>
      <xdr:row>106</xdr:row>
      <xdr:rowOff>156211</xdr:rowOff>
    </xdr:to>
    <xdr:cxnSp macro="">
      <xdr:nvCxnSpPr>
        <xdr:cNvPr id="383" name="直線コネクタ 382">
          <a:extLst>
            <a:ext uri="{FF2B5EF4-FFF2-40B4-BE49-F238E27FC236}">
              <a16:creationId xmlns:a16="http://schemas.microsoft.com/office/drawing/2014/main" id="{9ED37CAC-BED3-4FEF-989B-137D08602227}"/>
            </a:ext>
          </a:extLst>
        </xdr:cNvPr>
        <xdr:cNvCxnSpPr/>
      </xdr:nvCxnSpPr>
      <xdr:spPr>
        <a:xfrm flipV="1">
          <a:off x="9639300" y="183250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110308</xdr:rowOff>
    </xdr:from>
    <xdr:to>
      <xdr:col>46</xdr:col>
      <xdr:colOff>38100</xdr:colOff>
      <xdr:row>107</xdr:row>
      <xdr:rowOff>40458</xdr:rowOff>
    </xdr:to>
    <xdr:sp macro="" textlink="">
      <xdr:nvSpPr>
        <xdr:cNvPr id="384" name="楕円 383">
          <a:extLst>
            <a:ext uri="{FF2B5EF4-FFF2-40B4-BE49-F238E27FC236}">
              <a16:creationId xmlns:a16="http://schemas.microsoft.com/office/drawing/2014/main" id="{B2151EA2-2525-45A8-877F-CB4F01A66055}"/>
            </a:ext>
          </a:extLst>
        </xdr:cNvPr>
        <xdr:cNvSpPr/>
      </xdr:nvSpPr>
      <xdr:spPr>
        <a:xfrm>
          <a:off x="8699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161108</xdr:rowOff>
    </xdr:to>
    <xdr:cxnSp macro="">
      <xdr:nvCxnSpPr>
        <xdr:cNvPr id="385" name="直線コネクタ 384">
          <a:extLst>
            <a:ext uri="{FF2B5EF4-FFF2-40B4-BE49-F238E27FC236}">
              <a16:creationId xmlns:a16="http://schemas.microsoft.com/office/drawing/2014/main" id="{A4F7DDD4-61ED-4E89-A78C-570F6B336B3B}"/>
            </a:ext>
          </a:extLst>
        </xdr:cNvPr>
        <xdr:cNvCxnSpPr/>
      </xdr:nvCxnSpPr>
      <xdr:spPr>
        <a:xfrm flipV="1">
          <a:off x="8750300" y="1832991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115207</xdr:rowOff>
    </xdr:from>
    <xdr:to>
      <xdr:col>41</xdr:col>
      <xdr:colOff>101600</xdr:colOff>
      <xdr:row>107</xdr:row>
      <xdr:rowOff>45357</xdr:rowOff>
    </xdr:to>
    <xdr:sp macro="" textlink="">
      <xdr:nvSpPr>
        <xdr:cNvPr id="386" name="楕円 385">
          <a:extLst>
            <a:ext uri="{FF2B5EF4-FFF2-40B4-BE49-F238E27FC236}">
              <a16:creationId xmlns:a16="http://schemas.microsoft.com/office/drawing/2014/main" id="{AAECD2D2-1E33-4A52-BF30-88C1994B2AA6}"/>
            </a:ext>
          </a:extLst>
        </xdr:cNvPr>
        <xdr:cNvSpPr/>
      </xdr:nvSpPr>
      <xdr:spPr>
        <a:xfrm>
          <a:off x="7810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161108</xdr:rowOff>
    </xdr:from>
    <xdr:to>
      <xdr:col>45</xdr:col>
      <xdr:colOff>177800</xdr:colOff>
      <xdr:row>106</xdr:row>
      <xdr:rowOff>166007</xdr:rowOff>
    </xdr:to>
    <xdr:cxnSp macro="">
      <xdr:nvCxnSpPr>
        <xdr:cNvPr id="387" name="直線コネクタ 386">
          <a:extLst>
            <a:ext uri="{FF2B5EF4-FFF2-40B4-BE49-F238E27FC236}">
              <a16:creationId xmlns:a16="http://schemas.microsoft.com/office/drawing/2014/main" id="{6924F58B-2E53-45FA-BFB8-3F26D5D0DF54}"/>
            </a:ext>
          </a:extLst>
        </xdr:cNvPr>
        <xdr:cNvCxnSpPr/>
      </xdr:nvCxnSpPr>
      <xdr:spPr>
        <a:xfrm flipV="1">
          <a:off x="7861300" y="1833480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123371</xdr:rowOff>
    </xdr:from>
    <xdr:to>
      <xdr:col>36</xdr:col>
      <xdr:colOff>165100</xdr:colOff>
      <xdr:row>107</xdr:row>
      <xdr:rowOff>53521</xdr:rowOff>
    </xdr:to>
    <xdr:sp macro="" textlink="">
      <xdr:nvSpPr>
        <xdr:cNvPr id="388" name="楕円 387">
          <a:extLst>
            <a:ext uri="{FF2B5EF4-FFF2-40B4-BE49-F238E27FC236}">
              <a16:creationId xmlns:a16="http://schemas.microsoft.com/office/drawing/2014/main" id="{2FEB20CB-424C-48C5-A4B0-D1836E2A8459}"/>
            </a:ext>
          </a:extLst>
        </xdr:cNvPr>
        <xdr:cNvSpPr/>
      </xdr:nvSpPr>
      <xdr:spPr>
        <a:xfrm>
          <a:off x="6921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166007</xdr:rowOff>
    </xdr:from>
    <xdr:to>
      <xdr:col>41</xdr:col>
      <xdr:colOff>50800</xdr:colOff>
      <xdr:row>107</xdr:row>
      <xdr:rowOff>2721</xdr:rowOff>
    </xdr:to>
    <xdr:cxnSp macro="">
      <xdr:nvCxnSpPr>
        <xdr:cNvPr id="389" name="直線コネクタ 388">
          <a:extLst>
            <a:ext uri="{FF2B5EF4-FFF2-40B4-BE49-F238E27FC236}">
              <a16:creationId xmlns:a16="http://schemas.microsoft.com/office/drawing/2014/main" id="{43BEA7A5-39D4-43B7-BF4E-3484739EBBA8}"/>
            </a:ext>
          </a:extLst>
        </xdr:cNvPr>
        <xdr:cNvCxnSpPr/>
      </xdr:nvCxnSpPr>
      <xdr:spPr>
        <a:xfrm flipV="1">
          <a:off x="6972300" y="183397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21063</xdr:rowOff>
    </xdr:from>
    <xdr:ext cx="469744" cy="259045"/>
    <xdr:sp macro="" textlink="">
      <xdr:nvSpPr>
        <xdr:cNvPr id="390" name="n_1aveValue【市民会館】&#10;一人当たり面積">
          <a:extLst>
            <a:ext uri="{FF2B5EF4-FFF2-40B4-BE49-F238E27FC236}">
              <a16:creationId xmlns:a16="http://schemas.microsoft.com/office/drawing/2014/main" id="{BFF9E0C1-78D5-425E-98FF-82A502852317}"/>
            </a:ext>
          </a:extLst>
        </xdr:cNvPr>
        <xdr:cNvSpPr txBox="1"/>
      </xdr:nvSpPr>
      <xdr:spPr>
        <a:xfrm>
          <a:off x="9391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1" name="n_2aveValue【市民会館】&#10;一人当たり面積">
          <a:extLst>
            <a:ext uri="{FF2B5EF4-FFF2-40B4-BE49-F238E27FC236}">
              <a16:creationId xmlns:a16="http://schemas.microsoft.com/office/drawing/2014/main" id="{BAA23B0F-7045-41C8-803D-06882C98A6CE}"/>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162214</xdr:rowOff>
    </xdr:from>
    <xdr:ext cx="469744" cy="259045"/>
    <xdr:sp macro="" textlink="">
      <xdr:nvSpPr>
        <xdr:cNvPr id="392" name="n_3aveValue【市民会館】&#10;一人当たり面積">
          <a:extLst>
            <a:ext uri="{FF2B5EF4-FFF2-40B4-BE49-F238E27FC236}">
              <a16:creationId xmlns:a16="http://schemas.microsoft.com/office/drawing/2014/main" id="{06B73C2F-25FE-4464-8222-FC3AC1382B76}"/>
            </a:ext>
          </a:extLst>
        </xdr:cNvPr>
        <xdr:cNvSpPr txBox="1"/>
      </xdr:nvSpPr>
      <xdr:spPr>
        <a:xfrm>
          <a:off x="7626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168746</xdr:rowOff>
    </xdr:from>
    <xdr:ext cx="469744" cy="259045"/>
    <xdr:sp macro="" textlink="">
      <xdr:nvSpPr>
        <xdr:cNvPr id="393" name="n_4aveValue【市民会館】&#10;一人当たり面積">
          <a:extLst>
            <a:ext uri="{FF2B5EF4-FFF2-40B4-BE49-F238E27FC236}">
              <a16:creationId xmlns:a16="http://schemas.microsoft.com/office/drawing/2014/main" id="{2ED865EA-CB5A-4736-8C54-ADE5D89BA845}"/>
            </a:ext>
          </a:extLst>
        </xdr:cNvPr>
        <xdr:cNvSpPr txBox="1"/>
      </xdr:nvSpPr>
      <xdr:spPr>
        <a:xfrm>
          <a:off x="6737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394" name="n_1mainValue【市民会館】&#10;一人当たり面積">
          <a:extLst>
            <a:ext uri="{FF2B5EF4-FFF2-40B4-BE49-F238E27FC236}">
              <a16:creationId xmlns:a16="http://schemas.microsoft.com/office/drawing/2014/main" id="{93C39097-77C7-4D7B-AF59-E95CC13D9A4E}"/>
            </a:ext>
          </a:extLst>
        </xdr:cNvPr>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31585</xdr:rowOff>
    </xdr:from>
    <xdr:ext cx="469744" cy="259045"/>
    <xdr:sp macro="" textlink="">
      <xdr:nvSpPr>
        <xdr:cNvPr id="395" name="n_2mainValue【市民会館】&#10;一人当たり面積">
          <a:extLst>
            <a:ext uri="{FF2B5EF4-FFF2-40B4-BE49-F238E27FC236}">
              <a16:creationId xmlns:a16="http://schemas.microsoft.com/office/drawing/2014/main" id="{98B5C2E7-81F9-4E90-A5A1-4247B89EF61D}"/>
            </a:ext>
          </a:extLst>
        </xdr:cNvPr>
        <xdr:cNvSpPr txBox="1"/>
      </xdr:nvSpPr>
      <xdr:spPr>
        <a:xfrm>
          <a:off x="8515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61884</xdr:rowOff>
    </xdr:from>
    <xdr:ext cx="469744" cy="259045"/>
    <xdr:sp macro="" textlink="">
      <xdr:nvSpPr>
        <xdr:cNvPr id="396" name="n_3mainValue【市民会館】&#10;一人当たり面積">
          <a:extLst>
            <a:ext uri="{FF2B5EF4-FFF2-40B4-BE49-F238E27FC236}">
              <a16:creationId xmlns:a16="http://schemas.microsoft.com/office/drawing/2014/main" id="{9EA311EE-B9D0-471B-B205-20800C46ADA7}"/>
            </a:ext>
          </a:extLst>
        </xdr:cNvPr>
        <xdr:cNvSpPr txBox="1"/>
      </xdr:nvSpPr>
      <xdr:spPr>
        <a:xfrm>
          <a:off x="7626427"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70048</xdr:rowOff>
    </xdr:from>
    <xdr:ext cx="469744" cy="259045"/>
    <xdr:sp macro="" textlink="">
      <xdr:nvSpPr>
        <xdr:cNvPr id="397" name="n_4mainValue【市民会館】&#10;一人当たり面積">
          <a:extLst>
            <a:ext uri="{FF2B5EF4-FFF2-40B4-BE49-F238E27FC236}">
              <a16:creationId xmlns:a16="http://schemas.microsoft.com/office/drawing/2014/main" id="{D4063E33-9E23-4DF4-B62A-F782C95E87FF}"/>
            </a:ext>
          </a:extLst>
        </xdr:cNvPr>
        <xdr:cNvSpPr txBox="1"/>
      </xdr:nvSpPr>
      <xdr:spPr>
        <a:xfrm>
          <a:off x="6737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1E22DB9C-6A4E-4E1F-9DB5-58A924F4A7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E3DFD914-A023-4ED6-BB08-D2B2C98BCC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65000EEC-E928-4586-8107-5920333CBE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33A5F149-DD7E-4712-91A6-C2F5183E9B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607BA92A-1C11-453F-8241-69D4864659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B3CE7E0F-3E7A-4BF8-9698-047C55F07A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4E62E57B-999B-47AE-ADCD-023720FC32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FFAE7220-95E0-4635-B407-53A0667189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71A03B05-B5DE-442A-A5A9-E82E90E198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F42C8570-DF58-4113-91D0-7B09ADFDCA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1DA680B3-6BA3-4397-8825-AA51627BB9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30D44E95-FFF2-4968-B572-CF77BBA955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78B6F897-8642-4861-A51F-69CC282AEB2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C09E9C34-8B80-4141-9F20-B608CE4B39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D7BE7ED4-0F4E-43C0-9E19-DB74B08C620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9D017B79-459B-4DB8-A922-5472D7B939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EB454CED-1614-42D0-A8EB-46C08CA190C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FC2509A8-645B-401F-8EC8-CF3A6126DD9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FBFD574E-2489-4F67-9B79-BBA784F4A68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491168A6-73F6-4C35-A6B5-0B460BCC99E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27ED0397-34D2-4EDD-A535-4DBC9846627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4C203B0F-43A8-401B-AD94-F0D36D6A7B4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9FB7D338-8760-4BD2-8D84-6E84BCF7C69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B7F62A6E-0E6C-41A7-B246-CB4C292D16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F9175349-845B-42A7-89E9-73B259B4CD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423" name="直線コネクタ 422">
          <a:extLst>
            <a:ext uri="{FF2B5EF4-FFF2-40B4-BE49-F238E27FC236}">
              <a16:creationId xmlns:a16="http://schemas.microsoft.com/office/drawing/2014/main" id="{2EAC08A8-D4A0-4C81-8417-57810D57F79B}"/>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424" name="【一般廃棄物処理施設】&#10;有形固定資産減価償却率最小値テキスト">
          <a:extLst>
            <a:ext uri="{FF2B5EF4-FFF2-40B4-BE49-F238E27FC236}">
              <a16:creationId xmlns:a16="http://schemas.microsoft.com/office/drawing/2014/main" id="{07F300B3-F7EC-45EB-B07F-3818D23337C1}"/>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425" name="直線コネクタ 424">
          <a:extLst>
            <a:ext uri="{FF2B5EF4-FFF2-40B4-BE49-F238E27FC236}">
              <a16:creationId xmlns:a16="http://schemas.microsoft.com/office/drawing/2014/main" id="{8B945620-D826-4819-969D-58CBF347CF72}"/>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1F030842-3F81-4C8F-8792-7C3C683BB40F}"/>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7" name="直線コネクタ 426">
          <a:extLst>
            <a:ext uri="{FF2B5EF4-FFF2-40B4-BE49-F238E27FC236}">
              <a16:creationId xmlns:a16="http://schemas.microsoft.com/office/drawing/2014/main" id="{7D666298-1210-475E-871D-6F5E26E197F6}"/>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F9A500EC-9195-4911-B330-A942E42E5733}"/>
            </a:ext>
          </a:extLst>
        </xdr:cNvPr>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429" name="フローチャート: 判断 428">
          <a:extLst>
            <a:ext uri="{FF2B5EF4-FFF2-40B4-BE49-F238E27FC236}">
              <a16:creationId xmlns:a16="http://schemas.microsoft.com/office/drawing/2014/main" id="{2E07F4EF-2E11-4553-9BFD-D18769F0E4C3}"/>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430" name="フローチャート: 判断 429">
          <a:extLst>
            <a:ext uri="{FF2B5EF4-FFF2-40B4-BE49-F238E27FC236}">
              <a16:creationId xmlns:a16="http://schemas.microsoft.com/office/drawing/2014/main" id="{C40CE1B9-8B33-4ED5-A295-E713A5842E14}"/>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31" name="フローチャート: 判断 430">
          <a:extLst>
            <a:ext uri="{FF2B5EF4-FFF2-40B4-BE49-F238E27FC236}">
              <a16:creationId xmlns:a16="http://schemas.microsoft.com/office/drawing/2014/main" id="{874A7565-5367-4888-B62E-D8A4968B39D2}"/>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32" name="フローチャート: 判断 431">
          <a:extLst>
            <a:ext uri="{FF2B5EF4-FFF2-40B4-BE49-F238E27FC236}">
              <a16:creationId xmlns:a16="http://schemas.microsoft.com/office/drawing/2014/main" id="{3DB3A970-8C03-404F-91AF-2CCECED5D36F}"/>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33" name="フローチャート: 判断 432">
          <a:extLst>
            <a:ext uri="{FF2B5EF4-FFF2-40B4-BE49-F238E27FC236}">
              <a16:creationId xmlns:a16="http://schemas.microsoft.com/office/drawing/2014/main" id="{5B4CFC67-99DC-4845-AA61-78AB48419E9B}"/>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176EE01-BC7F-41B2-9892-111FC07C9D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38C9339-1D4C-4194-BF0F-FA7DADF218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9649996-AE27-4994-8CC4-855617F046E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E3AFA9F-987A-4557-9D22-578ABEF2DF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A60CE2B-8D00-45D3-B599-ED4DF0C696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77651</xdr:rowOff>
    </xdr:from>
    <xdr:to>
      <xdr:col>85</xdr:col>
      <xdr:colOff>177800</xdr:colOff>
      <xdr:row>39</xdr:row>
      <xdr:rowOff>7801</xdr:rowOff>
    </xdr:to>
    <xdr:sp macro="" textlink="">
      <xdr:nvSpPr>
        <xdr:cNvPr id="439" name="楕円 438">
          <a:extLst>
            <a:ext uri="{FF2B5EF4-FFF2-40B4-BE49-F238E27FC236}">
              <a16:creationId xmlns:a16="http://schemas.microsoft.com/office/drawing/2014/main" id="{CB446942-30A0-45C4-9709-74DDD7FBE6C9}"/>
            </a:ext>
          </a:extLst>
        </xdr:cNvPr>
        <xdr:cNvSpPr/>
      </xdr:nvSpPr>
      <xdr:spPr>
        <a:xfrm>
          <a:off x="16268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100528</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85031C25-722E-4ABA-8A17-97C0AFF87D31}"/>
            </a:ext>
          </a:extLst>
        </xdr:cNvPr>
        <xdr:cNvSpPr txBox="1"/>
      </xdr:nvSpPr>
      <xdr:spPr>
        <a:xfrm>
          <a:off x="16357600"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33565</xdr:rowOff>
    </xdr:from>
    <xdr:to>
      <xdr:col>81</xdr:col>
      <xdr:colOff>101600</xdr:colOff>
      <xdr:row>38</xdr:row>
      <xdr:rowOff>135165</xdr:rowOff>
    </xdr:to>
    <xdr:sp macro="" textlink="">
      <xdr:nvSpPr>
        <xdr:cNvPr id="441" name="楕円 440">
          <a:extLst>
            <a:ext uri="{FF2B5EF4-FFF2-40B4-BE49-F238E27FC236}">
              <a16:creationId xmlns:a16="http://schemas.microsoft.com/office/drawing/2014/main" id="{4691BA34-F52F-48A0-AFC1-C443F0B1506F}"/>
            </a:ext>
          </a:extLst>
        </xdr:cNvPr>
        <xdr:cNvSpPr/>
      </xdr:nvSpPr>
      <xdr:spPr>
        <a:xfrm>
          <a:off x="15430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84365</xdr:rowOff>
    </xdr:from>
    <xdr:to>
      <xdr:col>85</xdr:col>
      <xdr:colOff>127000</xdr:colOff>
      <xdr:row>38</xdr:row>
      <xdr:rowOff>128451</xdr:rowOff>
    </xdr:to>
    <xdr:cxnSp macro="">
      <xdr:nvCxnSpPr>
        <xdr:cNvPr id="442" name="直線コネクタ 441">
          <a:extLst>
            <a:ext uri="{FF2B5EF4-FFF2-40B4-BE49-F238E27FC236}">
              <a16:creationId xmlns:a16="http://schemas.microsoft.com/office/drawing/2014/main" id="{30AEDFCA-78E4-4D6B-99AF-B4FF537049B4}"/>
            </a:ext>
          </a:extLst>
        </xdr:cNvPr>
        <xdr:cNvCxnSpPr/>
      </xdr:nvCxnSpPr>
      <xdr:spPr>
        <a:xfrm>
          <a:off x="15481300" y="6599465"/>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159294</xdr:rowOff>
    </xdr:from>
    <xdr:to>
      <xdr:col>76</xdr:col>
      <xdr:colOff>165100</xdr:colOff>
      <xdr:row>38</xdr:row>
      <xdr:rowOff>89444</xdr:rowOff>
    </xdr:to>
    <xdr:sp macro="" textlink="">
      <xdr:nvSpPr>
        <xdr:cNvPr id="443" name="楕円 442">
          <a:extLst>
            <a:ext uri="{FF2B5EF4-FFF2-40B4-BE49-F238E27FC236}">
              <a16:creationId xmlns:a16="http://schemas.microsoft.com/office/drawing/2014/main" id="{4B4EF823-D742-419A-A365-0299FA331440}"/>
            </a:ext>
          </a:extLst>
        </xdr:cNvPr>
        <xdr:cNvSpPr/>
      </xdr:nvSpPr>
      <xdr:spPr>
        <a:xfrm>
          <a:off x="14541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38644</xdr:rowOff>
    </xdr:from>
    <xdr:to>
      <xdr:col>81</xdr:col>
      <xdr:colOff>50800</xdr:colOff>
      <xdr:row>38</xdr:row>
      <xdr:rowOff>84365</xdr:rowOff>
    </xdr:to>
    <xdr:cxnSp macro="">
      <xdr:nvCxnSpPr>
        <xdr:cNvPr id="444" name="直線コネクタ 443">
          <a:extLst>
            <a:ext uri="{FF2B5EF4-FFF2-40B4-BE49-F238E27FC236}">
              <a16:creationId xmlns:a16="http://schemas.microsoft.com/office/drawing/2014/main" id="{C124B770-4B31-41B1-8050-0BA03572A33C}"/>
            </a:ext>
          </a:extLst>
        </xdr:cNvPr>
        <xdr:cNvCxnSpPr/>
      </xdr:nvCxnSpPr>
      <xdr:spPr>
        <a:xfrm>
          <a:off x="14592300" y="655374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115207</xdr:rowOff>
    </xdr:from>
    <xdr:to>
      <xdr:col>72</xdr:col>
      <xdr:colOff>38100</xdr:colOff>
      <xdr:row>38</xdr:row>
      <xdr:rowOff>45357</xdr:rowOff>
    </xdr:to>
    <xdr:sp macro="" textlink="">
      <xdr:nvSpPr>
        <xdr:cNvPr id="445" name="楕円 444">
          <a:extLst>
            <a:ext uri="{FF2B5EF4-FFF2-40B4-BE49-F238E27FC236}">
              <a16:creationId xmlns:a16="http://schemas.microsoft.com/office/drawing/2014/main" id="{06BE7C2F-53E8-45A7-800F-58A78B41F837}"/>
            </a:ext>
          </a:extLst>
        </xdr:cNvPr>
        <xdr:cNvSpPr/>
      </xdr:nvSpPr>
      <xdr:spPr>
        <a:xfrm>
          <a:off x="13652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166007</xdr:rowOff>
    </xdr:from>
    <xdr:to>
      <xdr:col>76</xdr:col>
      <xdr:colOff>114300</xdr:colOff>
      <xdr:row>38</xdr:row>
      <xdr:rowOff>38644</xdr:rowOff>
    </xdr:to>
    <xdr:cxnSp macro="">
      <xdr:nvCxnSpPr>
        <xdr:cNvPr id="446" name="直線コネクタ 445">
          <a:extLst>
            <a:ext uri="{FF2B5EF4-FFF2-40B4-BE49-F238E27FC236}">
              <a16:creationId xmlns:a16="http://schemas.microsoft.com/office/drawing/2014/main" id="{9D64530C-A45A-43BC-B021-35502A613EFC}"/>
            </a:ext>
          </a:extLst>
        </xdr:cNvPr>
        <xdr:cNvCxnSpPr/>
      </xdr:nvCxnSpPr>
      <xdr:spPr>
        <a:xfrm>
          <a:off x="13703300" y="65096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67854</xdr:rowOff>
    </xdr:from>
    <xdr:to>
      <xdr:col>67</xdr:col>
      <xdr:colOff>101600</xdr:colOff>
      <xdr:row>37</xdr:row>
      <xdr:rowOff>169455</xdr:rowOff>
    </xdr:to>
    <xdr:sp macro="" textlink="">
      <xdr:nvSpPr>
        <xdr:cNvPr id="447" name="楕円 446">
          <a:extLst>
            <a:ext uri="{FF2B5EF4-FFF2-40B4-BE49-F238E27FC236}">
              <a16:creationId xmlns:a16="http://schemas.microsoft.com/office/drawing/2014/main" id="{3DD90C45-9D33-457F-B47E-7D67FC91F78F}"/>
            </a:ext>
          </a:extLst>
        </xdr:cNvPr>
        <xdr:cNvSpPr/>
      </xdr:nvSpPr>
      <xdr:spPr>
        <a:xfrm>
          <a:off x="12763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118654</xdr:rowOff>
    </xdr:from>
    <xdr:to>
      <xdr:col>71</xdr:col>
      <xdr:colOff>177800</xdr:colOff>
      <xdr:row>37</xdr:row>
      <xdr:rowOff>166007</xdr:rowOff>
    </xdr:to>
    <xdr:cxnSp macro="">
      <xdr:nvCxnSpPr>
        <xdr:cNvPr id="448" name="直線コネクタ 447">
          <a:extLst>
            <a:ext uri="{FF2B5EF4-FFF2-40B4-BE49-F238E27FC236}">
              <a16:creationId xmlns:a16="http://schemas.microsoft.com/office/drawing/2014/main" id="{88C85E3B-7D7F-4E3D-A5D4-6D35B6997BD7}"/>
            </a:ext>
          </a:extLst>
        </xdr:cNvPr>
        <xdr:cNvCxnSpPr/>
      </xdr:nvCxnSpPr>
      <xdr:spPr>
        <a:xfrm>
          <a:off x="12814300" y="646230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7D374B1E-A964-4BF6-9A57-B5362E062C14}"/>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CE6290AB-E2ED-47AD-B5D5-C8EEAA5AB8F7}"/>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7B7F9DCB-0432-4C3D-A598-BF0A26A37094}"/>
            </a:ext>
          </a:extLst>
        </xdr:cNvPr>
        <xdr:cNvSpPr txBox="1"/>
      </xdr:nvSpPr>
      <xdr:spPr>
        <a:xfrm>
          <a:off x="13500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0EBCC044-420B-4926-83E2-33C27D0FD8EF}"/>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151691</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DCC93F1E-D914-4D11-89C0-C2F6B45803A0}"/>
            </a:ext>
          </a:extLst>
        </xdr:cNvPr>
        <xdr:cNvSpPr txBox="1"/>
      </xdr:nvSpPr>
      <xdr:spPr>
        <a:xfrm>
          <a:off x="15266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154FFF64-2446-4F9B-93AA-4DC55ED4E675}"/>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61884</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2542BCE-36FA-416E-BB99-961C8FF3331B}"/>
            </a:ext>
          </a:extLst>
        </xdr:cNvPr>
        <xdr:cNvSpPr txBox="1"/>
      </xdr:nvSpPr>
      <xdr:spPr>
        <a:xfrm>
          <a:off x="13500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14531</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B73B637B-4CB8-4A59-B4ED-A04E0E58F27C}"/>
            </a:ext>
          </a:extLst>
        </xdr:cNvPr>
        <xdr:cNvSpPr txBox="1"/>
      </xdr:nvSpPr>
      <xdr:spPr>
        <a:xfrm>
          <a:off x="12611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A429D594-ECB2-4F1C-8588-CEFEAFAF0F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EEE0DBB0-6A8F-4E04-9521-63F6DA265E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FDB3A5B-465A-4E27-B7CC-69B421B07D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F01FE9F6-FA97-4176-951C-6565CABD99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29FAE599-E8FD-4331-9942-D732B39908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509B55C-D52A-4467-B6D5-DBC6DBA900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B843DBB4-4087-4748-B6DE-A6665810C3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CBE78B08-FA77-4D01-960E-57D7A0D318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36B63D0-44FB-4B54-842B-AA7A19A365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8238EDBA-A163-4153-96BB-E95C50A2D5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63FB8C10-1A44-4815-9953-7F4CEDB8DF0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570DE881-4C89-490B-8291-C40ADBA9B11C}"/>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F235C7FE-9971-4793-AF68-9AF9A424FED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B8B38211-8376-4880-8542-3ECB69538E8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9FC8D661-52A5-4C25-9F00-02A00FAC40C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0596AD7D-62C6-4740-AD0F-8ED056AE35FD}"/>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A9790CBF-CC4B-4E46-AE64-CF4C460C36B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C7B07885-FCC0-4E9E-B8E9-99C3A55A357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F2AFB010-3573-4B92-92AB-01752DE2A62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56BE04B2-E129-4F9C-AAE3-4BFA27C5DD91}"/>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B001A507-314E-4241-8B3A-C78D1B3E961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CF66929B-2329-46DC-A042-A1474FEEC1E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658B4A14-F8B8-4583-8EA2-8645CE0C41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0F81685E-5192-4EF3-AD9B-5EDDC995A6C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A96BAD84-3388-4E0B-8078-B7335C20F7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482" name="直線コネクタ 481">
          <a:extLst>
            <a:ext uri="{FF2B5EF4-FFF2-40B4-BE49-F238E27FC236}">
              <a16:creationId xmlns:a16="http://schemas.microsoft.com/office/drawing/2014/main" id="{D8380769-033A-4D5B-8521-6F31D16608A5}"/>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8558F007-C5AF-4AAE-8699-A5261B57E2CB}"/>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484" name="直線コネクタ 483">
          <a:extLst>
            <a:ext uri="{FF2B5EF4-FFF2-40B4-BE49-F238E27FC236}">
              <a16:creationId xmlns:a16="http://schemas.microsoft.com/office/drawing/2014/main" id="{50DD8C33-DF88-4B74-9F3C-F39A99490F76}"/>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DD5BC496-60DF-40EA-825A-5A2514ADB962}"/>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486" name="直線コネクタ 485">
          <a:extLst>
            <a:ext uri="{FF2B5EF4-FFF2-40B4-BE49-F238E27FC236}">
              <a16:creationId xmlns:a16="http://schemas.microsoft.com/office/drawing/2014/main" id="{EF2F8571-FF9B-4255-8212-6DD8F7C35E50}"/>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148286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66E70B1F-6857-45D3-8A3D-385BE83CCCF7}"/>
            </a:ext>
          </a:extLst>
        </xdr:cNvPr>
        <xdr:cNvSpPr txBox="1"/>
      </xdr:nvSpPr>
      <xdr:spPr>
        <a:xfrm>
          <a:off x="22199600" y="6834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488" name="フローチャート: 判断 487">
          <a:extLst>
            <a:ext uri="{FF2B5EF4-FFF2-40B4-BE49-F238E27FC236}">
              <a16:creationId xmlns:a16="http://schemas.microsoft.com/office/drawing/2014/main" id="{81DB2C3B-8874-4B78-867E-542A9C3DDD42}"/>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489" name="フローチャート: 判断 488">
          <a:extLst>
            <a:ext uri="{FF2B5EF4-FFF2-40B4-BE49-F238E27FC236}">
              <a16:creationId xmlns:a16="http://schemas.microsoft.com/office/drawing/2014/main" id="{FD285EC0-BCC6-46D3-B8F1-AF021D919BD8}"/>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490" name="フローチャート: 判断 489">
          <a:extLst>
            <a:ext uri="{FF2B5EF4-FFF2-40B4-BE49-F238E27FC236}">
              <a16:creationId xmlns:a16="http://schemas.microsoft.com/office/drawing/2014/main" id="{62AA3511-9CDE-4038-90BB-7D04B5D47D84}"/>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149200</xdr:rowOff>
    </xdr:from>
    <xdr:to>
      <xdr:col>102</xdr:col>
      <xdr:colOff>165100</xdr:colOff>
      <xdr:row>41</xdr:row>
      <xdr:rowOff>79350</xdr:rowOff>
    </xdr:to>
    <xdr:sp macro="" textlink="">
      <xdr:nvSpPr>
        <xdr:cNvPr id="491" name="フローチャート: 判断 490">
          <a:extLst>
            <a:ext uri="{FF2B5EF4-FFF2-40B4-BE49-F238E27FC236}">
              <a16:creationId xmlns:a16="http://schemas.microsoft.com/office/drawing/2014/main" id="{5C9982A9-B908-46F3-A34F-95629B88A7AD}"/>
            </a:ext>
          </a:extLst>
        </xdr:cNvPr>
        <xdr:cNvSpPr/>
      </xdr:nvSpPr>
      <xdr:spPr>
        <a:xfrm>
          <a:off x="19494500" y="70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152012</xdr:rowOff>
    </xdr:from>
    <xdr:to>
      <xdr:col>98</xdr:col>
      <xdr:colOff>38100</xdr:colOff>
      <xdr:row>41</xdr:row>
      <xdr:rowOff>82162</xdr:rowOff>
    </xdr:to>
    <xdr:sp macro="" textlink="">
      <xdr:nvSpPr>
        <xdr:cNvPr id="492" name="フローチャート: 判断 491">
          <a:extLst>
            <a:ext uri="{FF2B5EF4-FFF2-40B4-BE49-F238E27FC236}">
              <a16:creationId xmlns:a16="http://schemas.microsoft.com/office/drawing/2014/main" id="{2EC09FB2-B1A0-4D71-81C1-5D5E872F25B5}"/>
            </a:ext>
          </a:extLst>
        </xdr:cNvPr>
        <xdr:cNvSpPr/>
      </xdr:nvSpPr>
      <xdr:spPr>
        <a:xfrm>
          <a:off x="18605500" y="7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3491B55-661D-4CE8-8D37-4C7A3D35285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647BAB7-7F22-4148-B6A2-064CC9590B6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B52A84E-256C-4C0B-98B6-8EEC339EA91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17F9C48A-4636-4897-A9CC-40239091BCF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46157D37-18BB-4A6A-BD73-B386E31DB54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97020</xdr:rowOff>
    </xdr:from>
    <xdr:to>
      <xdr:col>116</xdr:col>
      <xdr:colOff>114300</xdr:colOff>
      <xdr:row>40</xdr:row>
      <xdr:rowOff>27170</xdr:rowOff>
    </xdr:to>
    <xdr:sp macro="" textlink="">
      <xdr:nvSpPr>
        <xdr:cNvPr id="498" name="楕円 497">
          <a:extLst>
            <a:ext uri="{FF2B5EF4-FFF2-40B4-BE49-F238E27FC236}">
              <a16:creationId xmlns:a16="http://schemas.microsoft.com/office/drawing/2014/main" id="{7D1A2137-2FE3-4A5F-8CA3-8CDC4474882B}"/>
            </a:ext>
          </a:extLst>
        </xdr:cNvPr>
        <xdr:cNvSpPr/>
      </xdr:nvSpPr>
      <xdr:spPr>
        <a:xfrm>
          <a:off x="22110700" y="6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119897</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FE5A0093-B86C-40D7-B82A-61018F5D3CF7}"/>
            </a:ext>
          </a:extLst>
        </xdr:cNvPr>
        <xdr:cNvSpPr txBox="1"/>
      </xdr:nvSpPr>
      <xdr:spPr>
        <a:xfrm>
          <a:off x="22199600" y="66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101684</xdr:rowOff>
    </xdr:from>
    <xdr:to>
      <xdr:col>112</xdr:col>
      <xdr:colOff>38100</xdr:colOff>
      <xdr:row>40</xdr:row>
      <xdr:rowOff>31834</xdr:rowOff>
    </xdr:to>
    <xdr:sp macro="" textlink="">
      <xdr:nvSpPr>
        <xdr:cNvPr id="500" name="楕円 499">
          <a:extLst>
            <a:ext uri="{FF2B5EF4-FFF2-40B4-BE49-F238E27FC236}">
              <a16:creationId xmlns:a16="http://schemas.microsoft.com/office/drawing/2014/main" id="{DBE07CC7-3894-482E-B2E1-299C86C199AF}"/>
            </a:ext>
          </a:extLst>
        </xdr:cNvPr>
        <xdr:cNvSpPr/>
      </xdr:nvSpPr>
      <xdr:spPr>
        <a:xfrm>
          <a:off x="21272500" y="67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147820</xdr:rowOff>
    </xdr:from>
    <xdr:to>
      <xdr:col>116</xdr:col>
      <xdr:colOff>63500</xdr:colOff>
      <xdr:row>39</xdr:row>
      <xdr:rowOff>152484</xdr:rowOff>
    </xdr:to>
    <xdr:cxnSp macro="">
      <xdr:nvCxnSpPr>
        <xdr:cNvPr id="501" name="直線コネクタ 500">
          <a:extLst>
            <a:ext uri="{FF2B5EF4-FFF2-40B4-BE49-F238E27FC236}">
              <a16:creationId xmlns:a16="http://schemas.microsoft.com/office/drawing/2014/main" id="{C8D2C381-F771-4C03-8402-92D932325050}"/>
            </a:ext>
          </a:extLst>
        </xdr:cNvPr>
        <xdr:cNvCxnSpPr/>
      </xdr:nvCxnSpPr>
      <xdr:spPr>
        <a:xfrm flipV="1">
          <a:off x="21323300" y="6834370"/>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106308</xdr:rowOff>
    </xdr:from>
    <xdr:to>
      <xdr:col>107</xdr:col>
      <xdr:colOff>101600</xdr:colOff>
      <xdr:row>40</xdr:row>
      <xdr:rowOff>36458</xdr:rowOff>
    </xdr:to>
    <xdr:sp macro="" textlink="">
      <xdr:nvSpPr>
        <xdr:cNvPr id="502" name="楕円 501">
          <a:extLst>
            <a:ext uri="{FF2B5EF4-FFF2-40B4-BE49-F238E27FC236}">
              <a16:creationId xmlns:a16="http://schemas.microsoft.com/office/drawing/2014/main" id="{68D7764C-EF1A-4476-AF90-478E6652D1A2}"/>
            </a:ext>
          </a:extLst>
        </xdr:cNvPr>
        <xdr:cNvSpPr/>
      </xdr:nvSpPr>
      <xdr:spPr>
        <a:xfrm>
          <a:off x="20383500" y="679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152484</xdr:rowOff>
    </xdr:from>
    <xdr:to>
      <xdr:col>111</xdr:col>
      <xdr:colOff>177800</xdr:colOff>
      <xdr:row>39</xdr:row>
      <xdr:rowOff>157108</xdr:rowOff>
    </xdr:to>
    <xdr:cxnSp macro="">
      <xdr:nvCxnSpPr>
        <xdr:cNvPr id="503" name="直線コネクタ 502">
          <a:extLst>
            <a:ext uri="{FF2B5EF4-FFF2-40B4-BE49-F238E27FC236}">
              <a16:creationId xmlns:a16="http://schemas.microsoft.com/office/drawing/2014/main" id="{EB991787-FF60-46AD-BE29-22845379E877}"/>
            </a:ext>
          </a:extLst>
        </xdr:cNvPr>
        <xdr:cNvCxnSpPr/>
      </xdr:nvCxnSpPr>
      <xdr:spPr>
        <a:xfrm flipV="1">
          <a:off x="20434300" y="6839034"/>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113045</xdr:rowOff>
    </xdr:from>
    <xdr:to>
      <xdr:col>102</xdr:col>
      <xdr:colOff>165100</xdr:colOff>
      <xdr:row>40</xdr:row>
      <xdr:rowOff>43195</xdr:rowOff>
    </xdr:to>
    <xdr:sp macro="" textlink="">
      <xdr:nvSpPr>
        <xdr:cNvPr id="504" name="楕円 503">
          <a:extLst>
            <a:ext uri="{FF2B5EF4-FFF2-40B4-BE49-F238E27FC236}">
              <a16:creationId xmlns:a16="http://schemas.microsoft.com/office/drawing/2014/main" id="{4FFCF339-A5FC-4893-9622-61E7E3EB49EB}"/>
            </a:ext>
          </a:extLst>
        </xdr:cNvPr>
        <xdr:cNvSpPr/>
      </xdr:nvSpPr>
      <xdr:spPr>
        <a:xfrm>
          <a:off x="19494500" y="679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157108</xdr:rowOff>
    </xdr:from>
    <xdr:to>
      <xdr:col>107</xdr:col>
      <xdr:colOff>50800</xdr:colOff>
      <xdr:row>39</xdr:row>
      <xdr:rowOff>163845</xdr:rowOff>
    </xdr:to>
    <xdr:cxnSp macro="">
      <xdr:nvCxnSpPr>
        <xdr:cNvPr id="505" name="直線コネクタ 504">
          <a:extLst>
            <a:ext uri="{FF2B5EF4-FFF2-40B4-BE49-F238E27FC236}">
              <a16:creationId xmlns:a16="http://schemas.microsoft.com/office/drawing/2014/main" id="{201263DF-E382-4A61-BB54-684BF7ACC53D}"/>
            </a:ext>
          </a:extLst>
        </xdr:cNvPr>
        <xdr:cNvCxnSpPr/>
      </xdr:nvCxnSpPr>
      <xdr:spPr>
        <a:xfrm flipV="1">
          <a:off x="19545300" y="6843658"/>
          <a:ext cx="889000" cy="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119920</xdr:rowOff>
    </xdr:from>
    <xdr:to>
      <xdr:col>98</xdr:col>
      <xdr:colOff>38100</xdr:colOff>
      <xdr:row>40</xdr:row>
      <xdr:rowOff>50070</xdr:rowOff>
    </xdr:to>
    <xdr:sp macro="" textlink="">
      <xdr:nvSpPr>
        <xdr:cNvPr id="506" name="楕円 505">
          <a:extLst>
            <a:ext uri="{FF2B5EF4-FFF2-40B4-BE49-F238E27FC236}">
              <a16:creationId xmlns:a16="http://schemas.microsoft.com/office/drawing/2014/main" id="{E79BD195-1037-4EBA-B5E6-DE01E5596E40}"/>
            </a:ext>
          </a:extLst>
        </xdr:cNvPr>
        <xdr:cNvSpPr/>
      </xdr:nvSpPr>
      <xdr:spPr>
        <a:xfrm>
          <a:off x="18605500" y="68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163845</xdr:rowOff>
    </xdr:from>
    <xdr:to>
      <xdr:col>102</xdr:col>
      <xdr:colOff>114300</xdr:colOff>
      <xdr:row>39</xdr:row>
      <xdr:rowOff>170720</xdr:rowOff>
    </xdr:to>
    <xdr:cxnSp macro="">
      <xdr:nvCxnSpPr>
        <xdr:cNvPr id="507" name="直線コネクタ 506">
          <a:extLst>
            <a:ext uri="{FF2B5EF4-FFF2-40B4-BE49-F238E27FC236}">
              <a16:creationId xmlns:a16="http://schemas.microsoft.com/office/drawing/2014/main" id="{9E54A063-1997-4281-9892-E6609D363C81}"/>
            </a:ext>
          </a:extLst>
        </xdr:cNvPr>
        <xdr:cNvCxnSpPr/>
      </xdr:nvCxnSpPr>
      <xdr:spPr>
        <a:xfrm flipV="1">
          <a:off x="18656300" y="6850395"/>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96188</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5B98E1B1-7454-4B26-B49B-33C7979E73FD}"/>
            </a:ext>
          </a:extLst>
        </xdr:cNvPr>
        <xdr:cNvSpPr txBox="1"/>
      </xdr:nvSpPr>
      <xdr:spPr>
        <a:xfrm>
          <a:off x="21011095" y="69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78560</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E963CC6B-B765-4DF1-9D45-591AEEA48430}"/>
            </a:ext>
          </a:extLst>
        </xdr:cNvPr>
        <xdr:cNvSpPr txBox="1"/>
      </xdr:nvSpPr>
      <xdr:spPr>
        <a:xfrm>
          <a:off x="20134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70477</xdr:rowOff>
    </xdr:from>
    <xdr:ext cx="534377" cy="259045"/>
    <xdr:sp macro="" textlink="">
      <xdr:nvSpPr>
        <xdr:cNvPr id="510" name="n_3aveValue【一般廃棄物処理施設】&#10;一人当たり有形固定資産（償却資産）額">
          <a:extLst>
            <a:ext uri="{FF2B5EF4-FFF2-40B4-BE49-F238E27FC236}">
              <a16:creationId xmlns:a16="http://schemas.microsoft.com/office/drawing/2014/main" id="{D51BB29E-2B3C-48A3-8C7A-3D4E15267C15}"/>
            </a:ext>
          </a:extLst>
        </xdr:cNvPr>
        <xdr:cNvSpPr txBox="1"/>
      </xdr:nvSpPr>
      <xdr:spPr>
        <a:xfrm>
          <a:off x="19278111" y="70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73289</xdr:rowOff>
    </xdr:from>
    <xdr:ext cx="534377" cy="259045"/>
    <xdr:sp macro="" textlink="">
      <xdr:nvSpPr>
        <xdr:cNvPr id="511" name="n_4aveValue【一般廃棄物処理施設】&#10;一人当たり有形固定資産（償却資産）額">
          <a:extLst>
            <a:ext uri="{FF2B5EF4-FFF2-40B4-BE49-F238E27FC236}">
              <a16:creationId xmlns:a16="http://schemas.microsoft.com/office/drawing/2014/main" id="{7E95E547-0CC2-43B4-8887-2463A75FE9C7}"/>
            </a:ext>
          </a:extLst>
        </xdr:cNvPr>
        <xdr:cNvSpPr txBox="1"/>
      </xdr:nvSpPr>
      <xdr:spPr>
        <a:xfrm>
          <a:off x="18389111" y="710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48361</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07903E62-D213-4636-9DFE-AB3FBCC78B9A}"/>
            </a:ext>
          </a:extLst>
        </xdr:cNvPr>
        <xdr:cNvSpPr txBox="1"/>
      </xdr:nvSpPr>
      <xdr:spPr>
        <a:xfrm>
          <a:off x="21011095" y="656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52985</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08BA1991-B102-4B31-BE8A-BB80C6B3A41D}"/>
            </a:ext>
          </a:extLst>
        </xdr:cNvPr>
        <xdr:cNvSpPr txBox="1"/>
      </xdr:nvSpPr>
      <xdr:spPr>
        <a:xfrm>
          <a:off x="20134795" y="656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59722</xdr:rowOff>
    </xdr:from>
    <xdr:ext cx="599010" cy="259045"/>
    <xdr:sp macro="" textlink="">
      <xdr:nvSpPr>
        <xdr:cNvPr id="514" name="n_3mainValue【一般廃棄物処理施設】&#10;一人当たり有形固定資産（償却資産）額">
          <a:extLst>
            <a:ext uri="{FF2B5EF4-FFF2-40B4-BE49-F238E27FC236}">
              <a16:creationId xmlns:a16="http://schemas.microsoft.com/office/drawing/2014/main" id="{80650C8B-133A-4D27-B47F-29A173656541}"/>
            </a:ext>
          </a:extLst>
        </xdr:cNvPr>
        <xdr:cNvSpPr txBox="1"/>
      </xdr:nvSpPr>
      <xdr:spPr>
        <a:xfrm>
          <a:off x="19245795" y="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66597</xdr:rowOff>
    </xdr:from>
    <xdr:ext cx="599010" cy="259045"/>
    <xdr:sp macro="" textlink="">
      <xdr:nvSpPr>
        <xdr:cNvPr id="515" name="n_4mainValue【一般廃棄物処理施設】&#10;一人当たり有形固定資産（償却資産）額">
          <a:extLst>
            <a:ext uri="{FF2B5EF4-FFF2-40B4-BE49-F238E27FC236}">
              <a16:creationId xmlns:a16="http://schemas.microsoft.com/office/drawing/2014/main" id="{CA2BBA57-AF30-4F2F-A938-B31EBD1CC0B6}"/>
            </a:ext>
          </a:extLst>
        </xdr:cNvPr>
        <xdr:cNvSpPr txBox="1"/>
      </xdr:nvSpPr>
      <xdr:spPr>
        <a:xfrm>
          <a:off x="18356795" y="658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5CFA57FB-F79F-43F1-AFA0-24CDB1EA59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C7855025-DB85-43F8-A509-916509509AA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45969660-3E65-4E72-A5B9-8B67BF049D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76CD4B91-D575-4C2C-B4EE-D01EBB5AC5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17B833CD-3D4C-4441-B720-2388964B7D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2888B7B8-67CC-47B4-8E3B-7A12AD15C5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5AB3037A-E882-4DA0-AA12-0352A350F1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84E03FBD-FB53-4D5D-ACFB-D970EBA936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9E0348DF-9790-42F3-86D3-D8F6B00BAB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8C622A23-8C76-4A91-B527-24EBF7A075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43D0BC1D-C2A7-4767-8CB9-5511B87A74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C7C80C30-FB95-48F7-964B-7EE942FCBF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6BC0493B-AD99-4A49-ACA8-66A1828D119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DB734A5C-16F0-4082-B0B3-5FC7FA3563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D47C64B4-CB9E-4690-900B-B8C10BD149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66222960-B855-4203-BD2F-168B51EFD19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1F31C766-E0F5-4E5C-85EA-7912DC3BA4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02CC749D-4391-4294-8A3C-5817188A6DE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AEB09A0F-F45F-4684-A68F-7879315837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4DB8603E-B3A3-435F-B7CB-F0D480B1262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85858F78-88BA-4DC9-A7A2-F7FC44DDCDA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B8ECD372-1717-4EED-B367-C1FC0CC8E3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5BF34905-3B4B-415A-A981-657F10D7FA2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94065D3E-9CBC-42A7-9EA2-D6A587490B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540" name="直線コネクタ 539">
          <a:extLst>
            <a:ext uri="{FF2B5EF4-FFF2-40B4-BE49-F238E27FC236}">
              <a16:creationId xmlns:a16="http://schemas.microsoft.com/office/drawing/2014/main" id="{1D720C27-5CA8-4101-89EF-16E04588C933}"/>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A6A5C110-7523-4744-8686-2D5F9CDA756B}"/>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42" name="直線コネクタ 541">
          <a:extLst>
            <a:ext uri="{FF2B5EF4-FFF2-40B4-BE49-F238E27FC236}">
              <a16:creationId xmlns:a16="http://schemas.microsoft.com/office/drawing/2014/main" id="{FD23BF38-2DEA-4189-8993-E55B997D9E58}"/>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6925BF5D-C380-4DE7-B12D-B24FF7A9F6BF}"/>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44" name="直線コネクタ 543">
          <a:extLst>
            <a:ext uri="{FF2B5EF4-FFF2-40B4-BE49-F238E27FC236}">
              <a16:creationId xmlns:a16="http://schemas.microsoft.com/office/drawing/2014/main" id="{1B9F219B-C91C-45F1-A5E7-66B3E6B4E0F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D60736E2-986E-4AE9-9415-676C5CB96D61}"/>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46" name="フローチャート: 判断 545">
          <a:extLst>
            <a:ext uri="{FF2B5EF4-FFF2-40B4-BE49-F238E27FC236}">
              <a16:creationId xmlns:a16="http://schemas.microsoft.com/office/drawing/2014/main" id="{EEE14E8C-374C-42E7-A0DB-EAE158B43E91}"/>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547" name="フローチャート: 判断 546">
          <a:extLst>
            <a:ext uri="{FF2B5EF4-FFF2-40B4-BE49-F238E27FC236}">
              <a16:creationId xmlns:a16="http://schemas.microsoft.com/office/drawing/2014/main" id="{46845818-960B-4276-921C-DEF28FEB8297}"/>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48" name="フローチャート: 判断 547">
          <a:extLst>
            <a:ext uri="{FF2B5EF4-FFF2-40B4-BE49-F238E27FC236}">
              <a16:creationId xmlns:a16="http://schemas.microsoft.com/office/drawing/2014/main" id="{E043935F-EA6A-45A7-B229-AD78BD9BF357}"/>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88265</xdr:rowOff>
    </xdr:from>
    <xdr:to>
      <xdr:col>72</xdr:col>
      <xdr:colOff>38100</xdr:colOff>
      <xdr:row>59</xdr:row>
      <xdr:rowOff>18415</xdr:rowOff>
    </xdr:to>
    <xdr:sp macro="" textlink="">
      <xdr:nvSpPr>
        <xdr:cNvPr id="549" name="フローチャート: 判断 548">
          <a:extLst>
            <a:ext uri="{FF2B5EF4-FFF2-40B4-BE49-F238E27FC236}">
              <a16:creationId xmlns:a16="http://schemas.microsoft.com/office/drawing/2014/main" id="{F2CD0702-20F1-439B-B688-C5A12AB8B5EF}"/>
            </a:ext>
          </a:extLst>
        </xdr:cNvPr>
        <xdr:cNvSpPr/>
      </xdr:nvSpPr>
      <xdr:spPr>
        <a:xfrm>
          <a:off x="13652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61595</xdr:rowOff>
    </xdr:from>
    <xdr:to>
      <xdr:col>67</xdr:col>
      <xdr:colOff>101600</xdr:colOff>
      <xdr:row>58</xdr:row>
      <xdr:rowOff>163195</xdr:rowOff>
    </xdr:to>
    <xdr:sp macro="" textlink="">
      <xdr:nvSpPr>
        <xdr:cNvPr id="550" name="フローチャート: 判断 549">
          <a:extLst>
            <a:ext uri="{FF2B5EF4-FFF2-40B4-BE49-F238E27FC236}">
              <a16:creationId xmlns:a16="http://schemas.microsoft.com/office/drawing/2014/main" id="{A1B7C91A-55A4-484A-85C1-547488919409}"/>
            </a:ext>
          </a:extLst>
        </xdr:cNvPr>
        <xdr:cNvSpPr/>
      </xdr:nvSpPr>
      <xdr:spPr>
        <a:xfrm>
          <a:off x="12763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BD19F8D-50AC-4CFC-9B4F-933719D3B22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74B9B5F-C4EF-4F4D-84CB-2D1CB3DDF1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C91F752-BDDB-4C62-94DA-8C51B0EA10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CA05D26-F676-4A49-A770-EF1A72BE468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892FC632-6ABE-4FCC-9E6E-61763EE941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56" name="楕円 555">
          <a:extLst>
            <a:ext uri="{FF2B5EF4-FFF2-40B4-BE49-F238E27FC236}">
              <a16:creationId xmlns:a16="http://schemas.microsoft.com/office/drawing/2014/main" id="{CF3C6BEA-7FC4-4AA6-B20B-3C0DC819B8CD}"/>
            </a:ext>
          </a:extLst>
        </xdr:cNvPr>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118127</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B2A89D41-7B31-46D2-B4A2-76EFE293EE74}"/>
            </a:ext>
          </a:extLst>
        </xdr:cNvPr>
        <xdr:cNvSpPr txBox="1"/>
      </xdr:nvSpPr>
      <xdr:spPr>
        <a:xfrm>
          <a:off x="163576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558" name="楕円 557">
          <a:extLst>
            <a:ext uri="{FF2B5EF4-FFF2-40B4-BE49-F238E27FC236}">
              <a16:creationId xmlns:a16="http://schemas.microsoft.com/office/drawing/2014/main" id="{C3C46BCD-A95B-4AA5-9F70-65384EAC8A6F}"/>
            </a:ext>
          </a:extLst>
        </xdr:cNvPr>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135255</xdr:rowOff>
    </xdr:from>
    <xdr:to>
      <xdr:col>85</xdr:col>
      <xdr:colOff>127000</xdr:colOff>
      <xdr:row>60</xdr:row>
      <xdr:rowOff>19050</xdr:rowOff>
    </xdr:to>
    <xdr:cxnSp macro="">
      <xdr:nvCxnSpPr>
        <xdr:cNvPr id="559" name="直線コネクタ 558">
          <a:extLst>
            <a:ext uri="{FF2B5EF4-FFF2-40B4-BE49-F238E27FC236}">
              <a16:creationId xmlns:a16="http://schemas.microsoft.com/office/drawing/2014/main" id="{23DD6E52-F1CB-49D8-85DA-A9FE3996BED8}"/>
            </a:ext>
          </a:extLst>
        </xdr:cNvPr>
        <xdr:cNvCxnSpPr/>
      </xdr:nvCxnSpPr>
      <xdr:spPr>
        <a:xfrm>
          <a:off x="15481300" y="1025080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560" name="楕円 559">
          <a:extLst>
            <a:ext uri="{FF2B5EF4-FFF2-40B4-BE49-F238E27FC236}">
              <a16:creationId xmlns:a16="http://schemas.microsoft.com/office/drawing/2014/main" id="{B5EEE8BC-13C8-448C-87B0-25D115E0B826}"/>
            </a:ext>
          </a:extLst>
        </xdr:cNvPr>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78105</xdr:rowOff>
    </xdr:from>
    <xdr:to>
      <xdr:col>81</xdr:col>
      <xdr:colOff>50800</xdr:colOff>
      <xdr:row>59</xdr:row>
      <xdr:rowOff>135255</xdr:rowOff>
    </xdr:to>
    <xdr:cxnSp macro="">
      <xdr:nvCxnSpPr>
        <xdr:cNvPr id="561" name="直線コネクタ 560">
          <a:extLst>
            <a:ext uri="{FF2B5EF4-FFF2-40B4-BE49-F238E27FC236}">
              <a16:creationId xmlns:a16="http://schemas.microsoft.com/office/drawing/2014/main" id="{8D797DE5-4C08-4A78-9634-69848C9902E8}"/>
            </a:ext>
          </a:extLst>
        </xdr:cNvPr>
        <xdr:cNvCxnSpPr/>
      </xdr:nvCxnSpPr>
      <xdr:spPr>
        <a:xfrm>
          <a:off x="14592300" y="101936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135890</xdr:rowOff>
    </xdr:from>
    <xdr:to>
      <xdr:col>72</xdr:col>
      <xdr:colOff>38100</xdr:colOff>
      <xdr:row>59</xdr:row>
      <xdr:rowOff>66040</xdr:rowOff>
    </xdr:to>
    <xdr:sp macro="" textlink="">
      <xdr:nvSpPr>
        <xdr:cNvPr id="562" name="楕円 561">
          <a:extLst>
            <a:ext uri="{FF2B5EF4-FFF2-40B4-BE49-F238E27FC236}">
              <a16:creationId xmlns:a16="http://schemas.microsoft.com/office/drawing/2014/main" id="{FE6059DA-C758-4564-968B-B3820EF29B55}"/>
            </a:ext>
          </a:extLst>
        </xdr:cNvPr>
        <xdr:cNvSpPr/>
      </xdr:nvSpPr>
      <xdr:spPr>
        <a:xfrm>
          <a:off x="13652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xdr:rowOff>
    </xdr:from>
    <xdr:to>
      <xdr:col>76</xdr:col>
      <xdr:colOff>114300</xdr:colOff>
      <xdr:row>59</xdr:row>
      <xdr:rowOff>78105</xdr:rowOff>
    </xdr:to>
    <xdr:cxnSp macro="">
      <xdr:nvCxnSpPr>
        <xdr:cNvPr id="563" name="直線コネクタ 562">
          <a:extLst>
            <a:ext uri="{FF2B5EF4-FFF2-40B4-BE49-F238E27FC236}">
              <a16:creationId xmlns:a16="http://schemas.microsoft.com/office/drawing/2014/main" id="{EAD2AB24-FEF9-4B95-8608-7ABD623B6219}"/>
            </a:ext>
          </a:extLst>
        </xdr:cNvPr>
        <xdr:cNvCxnSpPr/>
      </xdr:nvCxnSpPr>
      <xdr:spPr>
        <a:xfrm>
          <a:off x="13703300" y="101307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73025</xdr:rowOff>
    </xdr:from>
    <xdr:to>
      <xdr:col>67</xdr:col>
      <xdr:colOff>101600</xdr:colOff>
      <xdr:row>59</xdr:row>
      <xdr:rowOff>3175</xdr:rowOff>
    </xdr:to>
    <xdr:sp macro="" textlink="">
      <xdr:nvSpPr>
        <xdr:cNvPr id="564" name="楕円 563">
          <a:extLst>
            <a:ext uri="{FF2B5EF4-FFF2-40B4-BE49-F238E27FC236}">
              <a16:creationId xmlns:a16="http://schemas.microsoft.com/office/drawing/2014/main" id="{78B9DD7D-0B00-4D49-BBF7-E91197D5774E}"/>
            </a:ext>
          </a:extLst>
        </xdr:cNvPr>
        <xdr:cNvSpPr/>
      </xdr:nvSpPr>
      <xdr:spPr>
        <a:xfrm>
          <a:off x="1276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59</xdr:row>
      <xdr:rowOff>15240</xdr:rowOff>
    </xdr:to>
    <xdr:cxnSp macro="">
      <xdr:nvCxnSpPr>
        <xdr:cNvPr id="565" name="直線コネクタ 564">
          <a:extLst>
            <a:ext uri="{FF2B5EF4-FFF2-40B4-BE49-F238E27FC236}">
              <a16:creationId xmlns:a16="http://schemas.microsoft.com/office/drawing/2014/main" id="{6AE173A2-6933-4040-8BEA-D905B71D5FF8}"/>
            </a:ext>
          </a:extLst>
        </xdr:cNvPr>
        <xdr:cNvCxnSpPr/>
      </xdr:nvCxnSpPr>
      <xdr:spPr>
        <a:xfrm>
          <a:off x="12814300" y="100679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1CAB0A96-1615-401A-9E37-534FA4764163}"/>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3452029F-7363-44B1-9979-4C1D934A9FA9}"/>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34942</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059A2148-E566-495D-A91D-2732BBD8E9E5}"/>
            </a:ext>
          </a:extLst>
        </xdr:cNvPr>
        <xdr:cNvSpPr txBox="1"/>
      </xdr:nvSpPr>
      <xdr:spPr>
        <a:xfrm>
          <a:off x="13500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8272</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0AFE4848-2D5D-4BBB-A629-C94DCD196C78}"/>
            </a:ext>
          </a:extLst>
        </xdr:cNvPr>
        <xdr:cNvSpPr txBox="1"/>
      </xdr:nvSpPr>
      <xdr:spPr>
        <a:xfrm>
          <a:off x="12611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5732</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C2698E89-D9CF-4139-B911-63551BD682C2}"/>
            </a:ext>
          </a:extLst>
        </xdr:cNvPr>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120032</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7C5F18E9-09B8-45CE-B360-D341718D89E7}"/>
            </a:ext>
          </a:extLst>
        </xdr:cNvPr>
        <xdr:cNvSpPr txBox="1"/>
      </xdr:nvSpPr>
      <xdr:spPr>
        <a:xfrm>
          <a:off x="143897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57167</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56C5A36F-837A-4635-B874-22155A96303A}"/>
            </a:ext>
          </a:extLst>
        </xdr:cNvPr>
        <xdr:cNvSpPr txBox="1"/>
      </xdr:nvSpPr>
      <xdr:spPr>
        <a:xfrm>
          <a:off x="13500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165752</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5E860BFF-F616-48F8-ADAA-B17CC0DFB163}"/>
            </a:ext>
          </a:extLst>
        </xdr:cNvPr>
        <xdr:cNvSpPr txBox="1"/>
      </xdr:nvSpPr>
      <xdr:spPr>
        <a:xfrm>
          <a:off x="1261174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6401D13B-4259-494F-839C-4B4639227D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4EAFF3B6-63A2-4E8E-960D-C609E84EC4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C40202F3-E313-4B7D-AA19-CE74E3CFD5A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16F5227A-29EB-455D-B31B-F7D17B0671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2A254A2C-5D47-49E5-BAE2-BD00900AC4D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BCDF9D2A-80CC-4D05-844A-3C7E0F0B8E4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D3625BE-3370-428A-801A-05E4B73384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FCACAA5E-6CB0-4CF1-9CE0-88F32344871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D39864FC-C4BD-4320-BBAF-61E909EA291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7CF6D53-EC13-463B-B428-D40ABD1F34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C32BBDC-044D-42FA-8FD2-1ECCA646737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2B61FE68-DE96-483E-9922-C9E421D3106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F06640B7-AE5D-40A0-BE11-B70FF1CDB3B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3C214163-368F-41E3-BBB6-D98D34FF4DC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9369B77-1044-44AC-8A3B-68748F47BE2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DF680D75-459E-4D9D-8440-7B6C959AF05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12CBC94E-ECAA-49D8-94F7-59AACF1F6AF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C392D365-21CF-4F72-8C55-A991F0048AD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E1A9EBB8-9BC3-4226-97C4-FF1DE93D852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6AE18AA5-4BCF-41B9-B30B-09B272DE459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962831AB-58F8-4DAF-AF72-B2930E286B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B8633D43-1FFA-4A58-8C0A-198C4E639C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6B1F9F94-89FE-4CFE-A8A5-8EF879B02D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597" name="直線コネクタ 596">
          <a:extLst>
            <a:ext uri="{FF2B5EF4-FFF2-40B4-BE49-F238E27FC236}">
              <a16:creationId xmlns:a16="http://schemas.microsoft.com/office/drawing/2014/main" id="{03B242D9-E2DA-4562-965D-D968A68F4F64}"/>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D9984393-8383-459C-AFF2-D7FC7C7662AB}"/>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599" name="直線コネクタ 598">
          <a:extLst>
            <a:ext uri="{FF2B5EF4-FFF2-40B4-BE49-F238E27FC236}">
              <a16:creationId xmlns:a16="http://schemas.microsoft.com/office/drawing/2014/main" id="{13DBEE20-6B2C-443E-A5D9-190938E51E3D}"/>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64C897EE-7436-415A-B211-7C241B416C0F}"/>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601" name="直線コネクタ 600">
          <a:extLst>
            <a:ext uri="{FF2B5EF4-FFF2-40B4-BE49-F238E27FC236}">
              <a16:creationId xmlns:a16="http://schemas.microsoft.com/office/drawing/2014/main" id="{94EB21BF-13A3-4F44-BA20-6258CEECC0EA}"/>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4B736FE9-5A18-404A-BFF4-008A645A7C63}"/>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603" name="フローチャート: 判断 602">
          <a:extLst>
            <a:ext uri="{FF2B5EF4-FFF2-40B4-BE49-F238E27FC236}">
              <a16:creationId xmlns:a16="http://schemas.microsoft.com/office/drawing/2014/main" id="{F1741295-4700-4E2E-A3B2-E18AAEA2873F}"/>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4" name="フローチャート: 判断 603">
          <a:extLst>
            <a:ext uri="{FF2B5EF4-FFF2-40B4-BE49-F238E27FC236}">
              <a16:creationId xmlns:a16="http://schemas.microsoft.com/office/drawing/2014/main" id="{69741C9A-4BB9-4B95-8A3C-3DC35518734E}"/>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605" name="フローチャート: 判断 604">
          <a:extLst>
            <a:ext uri="{FF2B5EF4-FFF2-40B4-BE49-F238E27FC236}">
              <a16:creationId xmlns:a16="http://schemas.microsoft.com/office/drawing/2014/main" id="{A7D5C78C-2911-48BE-878E-D727B8629CD0}"/>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606" name="フローチャート: 判断 605">
          <a:extLst>
            <a:ext uri="{FF2B5EF4-FFF2-40B4-BE49-F238E27FC236}">
              <a16:creationId xmlns:a16="http://schemas.microsoft.com/office/drawing/2014/main" id="{67FF41B6-D0BF-47C6-8D46-FF16DA69AF62}"/>
            </a:ext>
          </a:extLst>
        </xdr:cNvPr>
        <xdr:cNvSpPr/>
      </xdr:nvSpPr>
      <xdr:spPr>
        <a:xfrm>
          <a:off x="19494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07" name="フローチャート: 判断 606">
          <a:extLst>
            <a:ext uri="{FF2B5EF4-FFF2-40B4-BE49-F238E27FC236}">
              <a16:creationId xmlns:a16="http://schemas.microsoft.com/office/drawing/2014/main" id="{6D68A949-2D7B-4613-83D9-6707630E1BC2}"/>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B11481E-3F3A-4EFE-A903-291F1765E1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D01CAD8-FE34-4945-BCC2-4261F0E2D2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1146A54-6AEB-4EC0-B615-46B5612EC8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3A1BB7C-426B-44B5-9ACC-E90ADA57F5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438BFDEB-6F83-4EFE-A9E3-98FF8E00D4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613" name="楕円 612">
          <a:extLst>
            <a:ext uri="{FF2B5EF4-FFF2-40B4-BE49-F238E27FC236}">
              <a16:creationId xmlns:a16="http://schemas.microsoft.com/office/drawing/2014/main" id="{430FB820-19A3-445D-8ECC-C528DB0283FE}"/>
            </a:ext>
          </a:extLst>
        </xdr:cNvPr>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037F49E8-AB0E-4063-B4F3-0229118D585C}"/>
            </a:ext>
          </a:extLst>
        </xdr:cNvPr>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15" name="楕円 614">
          <a:extLst>
            <a:ext uri="{FF2B5EF4-FFF2-40B4-BE49-F238E27FC236}">
              <a16:creationId xmlns:a16="http://schemas.microsoft.com/office/drawing/2014/main" id="{8FAF7FC7-50FA-4BB3-82AB-B37B7B516F89}"/>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616" name="直線コネクタ 615">
          <a:extLst>
            <a:ext uri="{FF2B5EF4-FFF2-40B4-BE49-F238E27FC236}">
              <a16:creationId xmlns:a16="http://schemas.microsoft.com/office/drawing/2014/main" id="{20D925C7-1320-48ED-83EB-6641D0236596}"/>
            </a:ext>
          </a:extLst>
        </xdr:cNvPr>
        <xdr:cNvCxnSpPr/>
      </xdr:nvCxnSpPr>
      <xdr:spPr>
        <a:xfrm flipV="1">
          <a:off x="21323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7" name="楕円 616">
          <a:extLst>
            <a:ext uri="{FF2B5EF4-FFF2-40B4-BE49-F238E27FC236}">
              <a16:creationId xmlns:a16="http://schemas.microsoft.com/office/drawing/2014/main" id="{B6294970-E270-45B8-A2BC-D6002EC92669}"/>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18" name="直線コネクタ 617">
          <a:extLst>
            <a:ext uri="{FF2B5EF4-FFF2-40B4-BE49-F238E27FC236}">
              <a16:creationId xmlns:a16="http://schemas.microsoft.com/office/drawing/2014/main" id="{3D06DC11-DCB4-40B8-8486-E979A67B2FB0}"/>
            </a:ext>
          </a:extLst>
        </xdr:cNvPr>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619" name="楕円 618">
          <a:extLst>
            <a:ext uri="{FF2B5EF4-FFF2-40B4-BE49-F238E27FC236}">
              <a16:creationId xmlns:a16="http://schemas.microsoft.com/office/drawing/2014/main" id="{EBBA727C-40FB-42F4-81F8-848D57D6515B}"/>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620" name="直線コネクタ 619">
          <a:extLst>
            <a:ext uri="{FF2B5EF4-FFF2-40B4-BE49-F238E27FC236}">
              <a16:creationId xmlns:a16="http://schemas.microsoft.com/office/drawing/2014/main" id="{6CD02F23-57F8-490E-8816-51F6E98B3963}"/>
            </a:ext>
          </a:extLst>
        </xdr:cNvPr>
        <xdr:cNvCxnSpPr/>
      </xdr:nvCxnSpPr>
      <xdr:spPr>
        <a:xfrm flipV="1">
          <a:off x="19545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621" name="楕円 620">
          <a:extLst>
            <a:ext uri="{FF2B5EF4-FFF2-40B4-BE49-F238E27FC236}">
              <a16:creationId xmlns:a16="http://schemas.microsoft.com/office/drawing/2014/main" id="{C35DC61C-4013-4F1C-8A75-5FEEAB842029}"/>
            </a:ext>
          </a:extLst>
        </xdr:cNvPr>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622" name="直線コネクタ 621">
          <a:extLst>
            <a:ext uri="{FF2B5EF4-FFF2-40B4-BE49-F238E27FC236}">
              <a16:creationId xmlns:a16="http://schemas.microsoft.com/office/drawing/2014/main" id="{C0093FFB-D878-48E0-9989-55BC4C14F0B3}"/>
            </a:ext>
          </a:extLst>
        </xdr:cNvPr>
        <xdr:cNvCxnSpPr/>
      </xdr:nvCxnSpPr>
      <xdr:spPr>
        <a:xfrm flipV="1">
          <a:off x="18656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3" name="n_1aveValue【保健センター・保健所】&#10;一人当たり面積">
          <a:extLst>
            <a:ext uri="{FF2B5EF4-FFF2-40B4-BE49-F238E27FC236}">
              <a16:creationId xmlns:a16="http://schemas.microsoft.com/office/drawing/2014/main" id="{3283BFB4-7193-42A8-977D-138784543E48}"/>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624" name="n_2aveValue【保健センター・保健所】&#10;一人当たり面積">
          <a:extLst>
            <a:ext uri="{FF2B5EF4-FFF2-40B4-BE49-F238E27FC236}">
              <a16:creationId xmlns:a16="http://schemas.microsoft.com/office/drawing/2014/main" id="{775FD02E-C32E-47A2-95BA-DAF286300391}"/>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71137</xdr:rowOff>
    </xdr:from>
    <xdr:ext cx="469744" cy="259045"/>
    <xdr:sp macro="" textlink="">
      <xdr:nvSpPr>
        <xdr:cNvPr id="625" name="n_3aveValue【保健センター・保健所】&#10;一人当たり面積">
          <a:extLst>
            <a:ext uri="{FF2B5EF4-FFF2-40B4-BE49-F238E27FC236}">
              <a16:creationId xmlns:a16="http://schemas.microsoft.com/office/drawing/2014/main" id="{47678872-3978-4B11-86B5-67E0F57975F3}"/>
            </a:ext>
          </a:extLst>
        </xdr:cNvPr>
        <xdr:cNvSpPr txBox="1"/>
      </xdr:nvSpPr>
      <xdr:spPr>
        <a:xfrm>
          <a:off x="19310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26" name="n_4aveValue【保健センター・保健所】&#10;一人当たり面積">
          <a:extLst>
            <a:ext uri="{FF2B5EF4-FFF2-40B4-BE49-F238E27FC236}">
              <a16:creationId xmlns:a16="http://schemas.microsoft.com/office/drawing/2014/main" id="{1C67F6E8-51D9-4D9B-89CA-D844E213EAD6}"/>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27" name="n_1mainValue【保健センター・保健所】&#10;一人当たり面積">
          <a:extLst>
            <a:ext uri="{FF2B5EF4-FFF2-40B4-BE49-F238E27FC236}">
              <a16:creationId xmlns:a16="http://schemas.microsoft.com/office/drawing/2014/main" id="{08FADA9B-414D-4FE5-84D1-62A974260CF5}"/>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28" name="n_2mainValue【保健センター・保健所】&#10;一人当たり面積">
          <a:extLst>
            <a:ext uri="{FF2B5EF4-FFF2-40B4-BE49-F238E27FC236}">
              <a16:creationId xmlns:a16="http://schemas.microsoft.com/office/drawing/2014/main" id="{1B4B09F5-3AB3-4C23-BBFE-CF696A0D9186}"/>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629" name="n_3mainValue【保健センター・保健所】&#10;一人当たり面積">
          <a:extLst>
            <a:ext uri="{FF2B5EF4-FFF2-40B4-BE49-F238E27FC236}">
              <a16:creationId xmlns:a16="http://schemas.microsoft.com/office/drawing/2014/main" id="{53CD9ADB-BA60-4DE0-89AF-0D8000F292F5}"/>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630" name="n_4mainValue【保健センター・保健所】&#10;一人当たり面積">
          <a:extLst>
            <a:ext uri="{FF2B5EF4-FFF2-40B4-BE49-F238E27FC236}">
              <a16:creationId xmlns:a16="http://schemas.microsoft.com/office/drawing/2014/main" id="{2B581014-09D5-4D95-8F9B-ED4A3611017B}"/>
            </a:ext>
          </a:extLst>
        </xdr:cNvPr>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5A18ABE0-FED1-4524-B3A7-1F7AE83949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9FCCFD2B-42B4-4E1A-8ADB-B426A583A6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27917464-B677-4B00-800B-E88CA6D4E8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DC21AB2E-EDE2-4E9C-A010-578921CEE5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1BB78CA8-B9F8-4211-81C0-BED44103A4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3C402C82-440B-4F4C-9FBA-0C41C676E3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CC763228-5022-48E2-8292-0081E7D9117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E0824CB0-33EA-461C-852C-E7E03D1465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A1332DA1-ADDC-4031-BFC4-30D4FF5706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D200A4A2-969C-4A2A-BCAF-3316479968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1017344C-2D93-45CA-B79D-BA1504AB8D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1A83A1B0-3E01-4DE0-A578-58F826EB96C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4C7D7807-FF78-4972-A32A-AFCB89A3EB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08058EF1-A7EB-4548-BE44-AE9DAAB8C1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08C6F077-455C-4005-8978-15F3FB009D1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512E9FEE-2731-49B2-B1F9-0AB170AC789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D8FC1C08-8083-4F5F-B00A-D89FD3ECC9E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02D17E37-E044-40AB-9D52-7C167D074FA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48BE37FC-8355-4B4F-9434-2B1044A0A1F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397427E0-333A-4130-8394-9E2E42A1A50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F6BB8F9E-9987-4045-A693-C1178515195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0E112665-CFB7-4F20-A396-B070107DDCA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31C17E54-67E8-47A5-85C5-2C28EA29DA9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a:extLst>
            <a:ext uri="{FF2B5EF4-FFF2-40B4-BE49-F238E27FC236}">
              <a16:creationId xmlns:a16="http://schemas.microsoft.com/office/drawing/2014/main" id="{56123255-BC37-4298-97B0-6BE30B5161F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9EADC39B-DCC4-414A-A021-D8DE0B3576D4}"/>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消防施設】&#10;有形固定資産減価償却率最小値テキスト">
          <a:extLst>
            <a:ext uri="{FF2B5EF4-FFF2-40B4-BE49-F238E27FC236}">
              <a16:creationId xmlns:a16="http://schemas.microsoft.com/office/drawing/2014/main" id="{203F1296-DAC8-40D9-9AA7-A6D70752F9F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A8DC80F1-E6A1-405F-8CA2-EF62A2990C2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658" name="【消防施設】&#10;有形固定資産減価償却率最大値テキスト">
          <a:extLst>
            <a:ext uri="{FF2B5EF4-FFF2-40B4-BE49-F238E27FC236}">
              <a16:creationId xmlns:a16="http://schemas.microsoft.com/office/drawing/2014/main" id="{62872269-B3BD-4C31-B275-DBD63D4201A0}"/>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659" name="直線コネクタ 658">
          <a:extLst>
            <a:ext uri="{FF2B5EF4-FFF2-40B4-BE49-F238E27FC236}">
              <a16:creationId xmlns:a16="http://schemas.microsoft.com/office/drawing/2014/main" id="{BFF7AA8E-98DF-45C0-9326-11CE12F6B9A7}"/>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660" name="【消防施設】&#10;有形固定資産減価償却率平均値テキスト">
          <a:extLst>
            <a:ext uri="{FF2B5EF4-FFF2-40B4-BE49-F238E27FC236}">
              <a16:creationId xmlns:a16="http://schemas.microsoft.com/office/drawing/2014/main" id="{043F87DE-DB2A-437D-9CB3-B57B80D81644}"/>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1" name="フローチャート: 判断 660">
          <a:extLst>
            <a:ext uri="{FF2B5EF4-FFF2-40B4-BE49-F238E27FC236}">
              <a16:creationId xmlns:a16="http://schemas.microsoft.com/office/drawing/2014/main" id="{D8D905BD-1D8D-463E-B0E7-D4B1F5A10761}"/>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62" name="フローチャート: 判断 661">
          <a:extLst>
            <a:ext uri="{FF2B5EF4-FFF2-40B4-BE49-F238E27FC236}">
              <a16:creationId xmlns:a16="http://schemas.microsoft.com/office/drawing/2014/main" id="{847C1211-F5A4-472C-B979-D18174FD0DBB}"/>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663" name="フローチャート: 判断 662">
          <a:extLst>
            <a:ext uri="{FF2B5EF4-FFF2-40B4-BE49-F238E27FC236}">
              <a16:creationId xmlns:a16="http://schemas.microsoft.com/office/drawing/2014/main" id="{725A1C00-1BCA-49EA-95FC-13E2ABC4DCEC}"/>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64" name="フローチャート: 判断 663">
          <a:extLst>
            <a:ext uri="{FF2B5EF4-FFF2-40B4-BE49-F238E27FC236}">
              <a16:creationId xmlns:a16="http://schemas.microsoft.com/office/drawing/2014/main" id="{C990DBFA-C67E-4D81-AE3F-F23F8C1A63C3}"/>
            </a:ext>
          </a:extLst>
        </xdr:cNvPr>
        <xdr:cNvSpPr/>
      </xdr:nvSpPr>
      <xdr:spPr>
        <a:xfrm>
          <a:off x="13652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665" name="フローチャート: 判断 664">
          <a:extLst>
            <a:ext uri="{FF2B5EF4-FFF2-40B4-BE49-F238E27FC236}">
              <a16:creationId xmlns:a16="http://schemas.microsoft.com/office/drawing/2014/main" id="{9D2D7749-33F5-4121-BC25-42FDD2E3DBA0}"/>
            </a:ext>
          </a:extLst>
        </xdr:cNvPr>
        <xdr:cNvSpPr/>
      </xdr:nvSpPr>
      <xdr:spPr>
        <a:xfrm>
          <a:off x="12763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0A30017-A2BE-4C91-B669-864E13101D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58541E3-B9C4-4C17-979C-EE619447894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D64C0A58-EAAD-4F61-9851-114032A586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E41DD86-20B8-4349-8604-55FB696314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7F3296E-CF9E-4FF6-9AD5-46D36D2527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23495</xdr:rowOff>
    </xdr:from>
    <xdr:to>
      <xdr:col>85</xdr:col>
      <xdr:colOff>177800</xdr:colOff>
      <xdr:row>85</xdr:row>
      <xdr:rowOff>125095</xdr:rowOff>
    </xdr:to>
    <xdr:sp macro="" textlink="">
      <xdr:nvSpPr>
        <xdr:cNvPr id="671" name="楕円 670">
          <a:extLst>
            <a:ext uri="{FF2B5EF4-FFF2-40B4-BE49-F238E27FC236}">
              <a16:creationId xmlns:a16="http://schemas.microsoft.com/office/drawing/2014/main" id="{716971AE-A73D-4F3B-A1A3-29E7255C96E6}"/>
            </a:ext>
          </a:extLst>
        </xdr:cNvPr>
        <xdr:cNvSpPr/>
      </xdr:nvSpPr>
      <xdr:spPr>
        <a:xfrm>
          <a:off x="16268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1922</xdr:rowOff>
    </xdr:from>
    <xdr:ext cx="405111" cy="259045"/>
    <xdr:sp macro="" textlink="">
      <xdr:nvSpPr>
        <xdr:cNvPr id="672" name="【消防施設】&#10;有形固定資産減価償却率該当値テキスト">
          <a:extLst>
            <a:ext uri="{FF2B5EF4-FFF2-40B4-BE49-F238E27FC236}">
              <a16:creationId xmlns:a16="http://schemas.microsoft.com/office/drawing/2014/main" id="{7005F083-BF75-4098-AA1C-F40D93DDE322}"/>
            </a:ext>
          </a:extLst>
        </xdr:cNvPr>
        <xdr:cNvSpPr txBox="1"/>
      </xdr:nvSpPr>
      <xdr:spPr>
        <a:xfrm>
          <a:off x="163576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145414</xdr:rowOff>
    </xdr:from>
    <xdr:to>
      <xdr:col>81</xdr:col>
      <xdr:colOff>101600</xdr:colOff>
      <xdr:row>85</xdr:row>
      <xdr:rowOff>75564</xdr:rowOff>
    </xdr:to>
    <xdr:sp macro="" textlink="">
      <xdr:nvSpPr>
        <xdr:cNvPr id="673" name="楕円 672">
          <a:extLst>
            <a:ext uri="{FF2B5EF4-FFF2-40B4-BE49-F238E27FC236}">
              <a16:creationId xmlns:a16="http://schemas.microsoft.com/office/drawing/2014/main" id="{F5F7A7C5-DA58-4F0F-A82D-34D6733F3FBB}"/>
            </a:ext>
          </a:extLst>
        </xdr:cNvPr>
        <xdr:cNvSpPr/>
      </xdr:nvSpPr>
      <xdr:spPr>
        <a:xfrm>
          <a:off x="15430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24764</xdr:rowOff>
    </xdr:from>
    <xdr:to>
      <xdr:col>85</xdr:col>
      <xdr:colOff>127000</xdr:colOff>
      <xdr:row>85</xdr:row>
      <xdr:rowOff>74295</xdr:rowOff>
    </xdr:to>
    <xdr:cxnSp macro="">
      <xdr:nvCxnSpPr>
        <xdr:cNvPr id="674" name="直線コネクタ 673">
          <a:extLst>
            <a:ext uri="{FF2B5EF4-FFF2-40B4-BE49-F238E27FC236}">
              <a16:creationId xmlns:a16="http://schemas.microsoft.com/office/drawing/2014/main" id="{92B9A9A5-3001-45C5-895B-A9F7DA18C0EA}"/>
            </a:ext>
          </a:extLst>
        </xdr:cNvPr>
        <xdr:cNvCxnSpPr/>
      </xdr:nvCxnSpPr>
      <xdr:spPr>
        <a:xfrm>
          <a:off x="15481300" y="145980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95886</xdr:rowOff>
    </xdr:from>
    <xdr:to>
      <xdr:col>76</xdr:col>
      <xdr:colOff>165100</xdr:colOff>
      <xdr:row>85</xdr:row>
      <xdr:rowOff>26036</xdr:rowOff>
    </xdr:to>
    <xdr:sp macro="" textlink="">
      <xdr:nvSpPr>
        <xdr:cNvPr id="675" name="楕円 674">
          <a:extLst>
            <a:ext uri="{FF2B5EF4-FFF2-40B4-BE49-F238E27FC236}">
              <a16:creationId xmlns:a16="http://schemas.microsoft.com/office/drawing/2014/main" id="{42C23750-37ED-4F16-BA0F-E9E1FC1F7E19}"/>
            </a:ext>
          </a:extLst>
        </xdr:cNvPr>
        <xdr:cNvSpPr/>
      </xdr:nvSpPr>
      <xdr:spPr>
        <a:xfrm>
          <a:off x="14541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146686</xdr:rowOff>
    </xdr:from>
    <xdr:to>
      <xdr:col>81</xdr:col>
      <xdr:colOff>50800</xdr:colOff>
      <xdr:row>85</xdr:row>
      <xdr:rowOff>24764</xdr:rowOff>
    </xdr:to>
    <xdr:cxnSp macro="">
      <xdr:nvCxnSpPr>
        <xdr:cNvPr id="676" name="直線コネクタ 675">
          <a:extLst>
            <a:ext uri="{FF2B5EF4-FFF2-40B4-BE49-F238E27FC236}">
              <a16:creationId xmlns:a16="http://schemas.microsoft.com/office/drawing/2014/main" id="{9FB118DC-5E10-41C3-8AF3-60FD714CF8DF}"/>
            </a:ext>
          </a:extLst>
        </xdr:cNvPr>
        <xdr:cNvCxnSpPr/>
      </xdr:nvCxnSpPr>
      <xdr:spPr>
        <a:xfrm>
          <a:off x="14592300" y="145484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44450</xdr:rowOff>
    </xdr:from>
    <xdr:to>
      <xdr:col>72</xdr:col>
      <xdr:colOff>38100</xdr:colOff>
      <xdr:row>84</xdr:row>
      <xdr:rowOff>146050</xdr:rowOff>
    </xdr:to>
    <xdr:sp macro="" textlink="">
      <xdr:nvSpPr>
        <xdr:cNvPr id="677" name="楕円 676">
          <a:extLst>
            <a:ext uri="{FF2B5EF4-FFF2-40B4-BE49-F238E27FC236}">
              <a16:creationId xmlns:a16="http://schemas.microsoft.com/office/drawing/2014/main" id="{065390D6-8D60-461D-97CC-8DEFDCC13421}"/>
            </a:ext>
          </a:extLst>
        </xdr:cNvPr>
        <xdr:cNvSpPr/>
      </xdr:nvSpPr>
      <xdr:spPr>
        <a:xfrm>
          <a:off x="1365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95250</xdr:rowOff>
    </xdr:from>
    <xdr:to>
      <xdr:col>76</xdr:col>
      <xdr:colOff>114300</xdr:colOff>
      <xdr:row>84</xdr:row>
      <xdr:rowOff>146686</xdr:rowOff>
    </xdr:to>
    <xdr:cxnSp macro="">
      <xdr:nvCxnSpPr>
        <xdr:cNvPr id="678" name="直線コネクタ 677">
          <a:extLst>
            <a:ext uri="{FF2B5EF4-FFF2-40B4-BE49-F238E27FC236}">
              <a16:creationId xmlns:a16="http://schemas.microsoft.com/office/drawing/2014/main" id="{E795CA2F-0ADA-4D32-89E5-0AD772AED913}"/>
            </a:ext>
          </a:extLst>
        </xdr:cNvPr>
        <xdr:cNvCxnSpPr/>
      </xdr:nvCxnSpPr>
      <xdr:spPr>
        <a:xfrm>
          <a:off x="13703300" y="144970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166370</xdr:rowOff>
    </xdr:from>
    <xdr:to>
      <xdr:col>67</xdr:col>
      <xdr:colOff>101600</xdr:colOff>
      <xdr:row>84</xdr:row>
      <xdr:rowOff>96520</xdr:rowOff>
    </xdr:to>
    <xdr:sp macro="" textlink="">
      <xdr:nvSpPr>
        <xdr:cNvPr id="679" name="楕円 678">
          <a:extLst>
            <a:ext uri="{FF2B5EF4-FFF2-40B4-BE49-F238E27FC236}">
              <a16:creationId xmlns:a16="http://schemas.microsoft.com/office/drawing/2014/main" id="{B6F28CE9-2505-40F3-B18F-AC5C523765C7}"/>
            </a:ext>
          </a:extLst>
        </xdr:cNvPr>
        <xdr:cNvSpPr/>
      </xdr:nvSpPr>
      <xdr:spPr>
        <a:xfrm>
          <a:off x="12763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45720</xdr:rowOff>
    </xdr:from>
    <xdr:to>
      <xdr:col>71</xdr:col>
      <xdr:colOff>177800</xdr:colOff>
      <xdr:row>84</xdr:row>
      <xdr:rowOff>95250</xdr:rowOff>
    </xdr:to>
    <xdr:cxnSp macro="">
      <xdr:nvCxnSpPr>
        <xdr:cNvPr id="680" name="直線コネクタ 679">
          <a:extLst>
            <a:ext uri="{FF2B5EF4-FFF2-40B4-BE49-F238E27FC236}">
              <a16:creationId xmlns:a16="http://schemas.microsoft.com/office/drawing/2014/main" id="{B657BCE1-FA0A-4B61-B74D-BF58F58B8A71}"/>
            </a:ext>
          </a:extLst>
        </xdr:cNvPr>
        <xdr:cNvCxnSpPr/>
      </xdr:nvCxnSpPr>
      <xdr:spPr>
        <a:xfrm>
          <a:off x="12814300" y="144475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681" name="n_1aveValue【消防施設】&#10;有形固定資産減価償却率">
          <a:extLst>
            <a:ext uri="{FF2B5EF4-FFF2-40B4-BE49-F238E27FC236}">
              <a16:creationId xmlns:a16="http://schemas.microsoft.com/office/drawing/2014/main" id="{8820751D-2388-4540-9481-468209F1ABC3}"/>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682" name="n_2aveValue【消防施設】&#10;有形固定資産減価償却率">
          <a:extLst>
            <a:ext uri="{FF2B5EF4-FFF2-40B4-BE49-F238E27FC236}">
              <a16:creationId xmlns:a16="http://schemas.microsoft.com/office/drawing/2014/main" id="{61D0525F-7FD8-4CBA-811E-3B92CCEB634C}"/>
            </a:ext>
          </a:extLst>
        </xdr:cNvPr>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683" name="n_3aveValue【消防施設】&#10;有形固定資産減価償却率">
          <a:extLst>
            <a:ext uri="{FF2B5EF4-FFF2-40B4-BE49-F238E27FC236}">
              <a16:creationId xmlns:a16="http://schemas.microsoft.com/office/drawing/2014/main" id="{51750655-8F3E-4FB6-8205-4143ED824076}"/>
            </a:ext>
          </a:extLst>
        </xdr:cNvPr>
        <xdr:cNvSpPr txBox="1"/>
      </xdr:nvSpPr>
      <xdr:spPr>
        <a:xfrm>
          <a:off x="13500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684" name="n_4aveValue【消防施設】&#10;有形固定資産減価償却率">
          <a:extLst>
            <a:ext uri="{FF2B5EF4-FFF2-40B4-BE49-F238E27FC236}">
              <a16:creationId xmlns:a16="http://schemas.microsoft.com/office/drawing/2014/main" id="{BE0F0CE0-E477-4705-817D-AA87F2ABAC2A}"/>
            </a:ext>
          </a:extLst>
        </xdr:cNvPr>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66691</xdr:rowOff>
    </xdr:from>
    <xdr:ext cx="405111" cy="259045"/>
    <xdr:sp macro="" textlink="">
      <xdr:nvSpPr>
        <xdr:cNvPr id="685" name="n_1mainValue【消防施設】&#10;有形固定資産減価償却率">
          <a:extLst>
            <a:ext uri="{FF2B5EF4-FFF2-40B4-BE49-F238E27FC236}">
              <a16:creationId xmlns:a16="http://schemas.microsoft.com/office/drawing/2014/main" id="{4296DCC6-79BF-45E6-9753-24ED223F0731}"/>
            </a:ext>
          </a:extLst>
        </xdr:cNvPr>
        <xdr:cNvSpPr txBox="1"/>
      </xdr:nvSpPr>
      <xdr:spPr>
        <a:xfrm>
          <a:off x="152660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17163</xdr:rowOff>
    </xdr:from>
    <xdr:ext cx="405111" cy="259045"/>
    <xdr:sp macro="" textlink="">
      <xdr:nvSpPr>
        <xdr:cNvPr id="686" name="n_2mainValue【消防施設】&#10;有形固定資産減価償却率">
          <a:extLst>
            <a:ext uri="{FF2B5EF4-FFF2-40B4-BE49-F238E27FC236}">
              <a16:creationId xmlns:a16="http://schemas.microsoft.com/office/drawing/2014/main" id="{85E939DB-B7EE-43A3-BABC-70E40E2945F0}"/>
            </a:ext>
          </a:extLst>
        </xdr:cNvPr>
        <xdr:cNvSpPr txBox="1"/>
      </xdr:nvSpPr>
      <xdr:spPr>
        <a:xfrm>
          <a:off x="14389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137177</xdr:rowOff>
    </xdr:from>
    <xdr:ext cx="405111" cy="259045"/>
    <xdr:sp macro="" textlink="">
      <xdr:nvSpPr>
        <xdr:cNvPr id="687" name="n_3mainValue【消防施設】&#10;有形固定資産減価償却率">
          <a:extLst>
            <a:ext uri="{FF2B5EF4-FFF2-40B4-BE49-F238E27FC236}">
              <a16:creationId xmlns:a16="http://schemas.microsoft.com/office/drawing/2014/main" id="{502D6335-C34B-4D5E-9367-3B5956CC87CE}"/>
            </a:ext>
          </a:extLst>
        </xdr:cNvPr>
        <xdr:cNvSpPr txBox="1"/>
      </xdr:nvSpPr>
      <xdr:spPr>
        <a:xfrm>
          <a:off x="13500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87647</xdr:rowOff>
    </xdr:from>
    <xdr:ext cx="405111" cy="259045"/>
    <xdr:sp macro="" textlink="">
      <xdr:nvSpPr>
        <xdr:cNvPr id="688" name="n_4mainValue【消防施設】&#10;有形固定資産減価償却率">
          <a:extLst>
            <a:ext uri="{FF2B5EF4-FFF2-40B4-BE49-F238E27FC236}">
              <a16:creationId xmlns:a16="http://schemas.microsoft.com/office/drawing/2014/main" id="{F49942ED-36BE-42CD-AFED-60DC9DFD58DE}"/>
            </a:ext>
          </a:extLst>
        </xdr:cNvPr>
        <xdr:cNvSpPr txBox="1"/>
      </xdr:nvSpPr>
      <xdr:spPr>
        <a:xfrm>
          <a:off x="12611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88498F8D-DC0A-49C0-B59A-B794DE9E10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2F1A7842-DB7A-4311-924A-B0AAC39A00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5018287B-07E4-4B46-8602-8440B8DD25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5465E4E8-F125-4B6B-8338-A854D3DA8E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F1FC7150-E93B-46A6-9478-628062DC37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EE72529C-60B8-4F04-A68D-AFA4996428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F061E0F5-1C1E-43E4-8505-5C7265E595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BB674067-E512-4B55-9E6D-C490416DDFF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8182D3BD-FF90-4B52-BE48-8B1F026DEE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B9EACC7F-7D2A-45B9-A221-E739756BCD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257B4612-9BCF-4777-B323-1956BDA6295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002F2ED9-DF86-4C2C-AB0F-FCAE5996059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FC4FE87B-B5A7-4116-8DA7-E3F5B5A8E07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EA7EE3AB-7394-4A44-A9B2-A82FFF31199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019B1F03-1170-46B6-8E5B-EF7C732687B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68410E59-3FB1-4949-A109-9B9BE37410D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BFD0ED93-7FA4-4C2E-9A5E-330FAC025B6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652AC4FC-B17E-4A30-B8E6-67428C6484D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1E93D848-6F69-484C-85B7-A160D45761A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429536AD-306C-43AB-95E8-E94468F4AF5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7CFF219E-962B-4D09-BB1D-FDEE768D44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710" name="直線コネクタ 709">
          <a:extLst>
            <a:ext uri="{FF2B5EF4-FFF2-40B4-BE49-F238E27FC236}">
              <a16:creationId xmlns:a16="http://schemas.microsoft.com/office/drawing/2014/main" id="{2A71C730-6EB9-4B19-9FB7-74B206F909F5}"/>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11" name="【消防施設】&#10;一人当たり面積最小値テキスト">
          <a:extLst>
            <a:ext uri="{FF2B5EF4-FFF2-40B4-BE49-F238E27FC236}">
              <a16:creationId xmlns:a16="http://schemas.microsoft.com/office/drawing/2014/main" id="{206E5F73-2864-4238-81CE-96218EE85585}"/>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12" name="直線コネクタ 711">
          <a:extLst>
            <a:ext uri="{FF2B5EF4-FFF2-40B4-BE49-F238E27FC236}">
              <a16:creationId xmlns:a16="http://schemas.microsoft.com/office/drawing/2014/main" id="{00357EDC-31EA-42AC-9DAC-3DA49DFFB586}"/>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13" name="【消防施設】&#10;一人当たり面積最大値テキスト">
          <a:extLst>
            <a:ext uri="{FF2B5EF4-FFF2-40B4-BE49-F238E27FC236}">
              <a16:creationId xmlns:a16="http://schemas.microsoft.com/office/drawing/2014/main" id="{9FC9CC37-96ED-48D8-AE95-CF674847F545}"/>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14" name="直線コネクタ 713">
          <a:extLst>
            <a:ext uri="{FF2B5EF4-FFF2-40B4-BE49-F238E27FC236}">
              <a16:creationId xmlns:a16="http://schemas.microsoft.com/office/drawing/2014/main" id="{83EDFABA-2623-4D4D-B83B-E533C973E5FA}"/>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50309</xdr:rowOff>
    </xdr:from>
    <xdr:ext cx="469744" cy="259045"/>
    <xdr:sp macro="" textlink="">
      <xdr:nvSpPr>
        <xdr:cNvPr id="715" name="【消防施設】&#10;一人当たり面積平均値テキスト">
          <a:extLst>
            <a:ext uri="{FF2B5EF4-FFF2-40B4-BE49-F238E27FC236}">
              <a16:creationId xmlns:a16="http://schemas.microsoft.com/office/drawing/2014/main" id="{421ACC14-805A-4415-9562-B2D92F73EA89}"/>
            </a:ext>
          </a:extLst>
        </xdr:cNvPr>
        <xdr:cNvSpPr txBox="1"/>
      </xdr:nvSpPr>
      <xdr:spPr>
        <a:xfrm>
          <a:off x="22199600" y="1445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716" name="フローチャート: 判断 715">
          <a:extLst>
            <a:ext uri="{FF2B5EF4-FFF2-40B4-BE49-F238E27FC236}">
              <a16:creationId xmlns:a16="http://schemas.microsoft.com/office/drawing/2014/main" id="{305A47DA-986F-4453-898F-FFAD978ED5CA}"/>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717" name="フローチャート: 判断 716">
          <a:extLst>
            <a:ext uri="{FF2B5EF4-FFF2-40B4-BE49-F238E27FC236}">
              <a16:creationId xmlns:a16="http://schemas.microsoft.com/office/drawing/2014/main" id="{7B0555AC-B0AD-468E-A109-C8779A1C920E}"/>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718" name="フローチャート: 判断 717">
          <a:extLst>
            <a:ext uri="{FF2B5EF4-FFF2-40B4-BE49-F238E27FC236}">
              <a16:creationId xmlns:a16="http://schemas.microsoft.com/office/drawing/2014/main" id="{CC49A02F-C9B7-467D-8238-9AA8B6B7E44C}"/>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719" name="フローチャート: 判断 718">
          <a:extLst>
            <a:ext uri="{FF2B5EF4-FFF2-40B4-BE49-F238E27FC236}">
              <a16:creationId xmlns:a16="http://schemas.microsoft.com/office/drawing/2014/main" id="{32F176F5-C757-45E6-90FD-2A576E057492}"/>
            </a:ext>
          </a:extLst>
        </xdr:cNvPr>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7874</xdr:rowOff>
    </xdr:from>
    <xdr:to>
      <xdr:col>98</xdr:col>
      <xdr:colOff>38100</xdr:colOff>
      <xdr:row>85</xdr:row>
      <xdr:rowOff>109474</xdr:rowOff>
    </xdr:to>
    <xdr:sp macro="" textlink="">
      <xdr:nvSpPr>
        <xdr:cNvPr id="720" name="フローチャート: 判断 719">
          <a:extLst>
            <a:ext uri="{FF2B5EF4-FFF2-40B4-BE49-F238E27FC236}">
              <a16:creationId xmlns:a16="http://schemas.microsoft.com/office/drawing/2014/main" id="{4E7C0636-2965-46C9-9568-B15BC116652D}"/>
            </a:ext>
          </a:extLst>
        </xdr:cNvPr>
        <xdr:cNvSpPr/>
      </xdr:nvSpPr>
      <xdr:spPr>
        <a:xfrm>
          <a:off x="186055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9D3181C-26B9-4CFA-97EA-E3A238457D4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12B61FD-F308-4B22-AB36-A2C68330E2A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4A0DA1E-18E6-49F7-B5CC-A1C64D73DE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80BD230-D662-48A7-95F1-DBF7CAA52E2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BA273B19-42BE-467A-808F-182BAFAA31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26163</xdr:rowOff>
    </xdr:from>
    <xdr:to>
      <xdr:col>116</xdr:col>
      <xdr:colOff>114300</xdr:colOff>
      <xdr:row>84</xdr:row>
      <xdr:rowOff>127763</xdr:rowOff>
    </xdr:to>
    <xdr:sp macro="" textlink="">
      <xdr:nvSpPr>
        <xdr:cNvPr id="726" name="楕円 725">
          <a:extLst>
            <a:ext uri="{FF2B5EF4-FFF2-40B4-BE49-F238E27FC236}">
              <a16:creationId xmlns:a16="http://schemas.microsoft.com/office/drawing/2014/main" id="{427E3F4C-D34C-4A36-8FA5-30AA9867E0F7}"/>
            </a:ext>
          </a:extLst>
        </xdr:cNvPr>
        <xdr:cNvSpPr/>
      </xdr:nvSpPr>
      <xdr:spPr>
        <a:xfrm>
          <a:off x="221107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49040</xdr:rowOff>
    </xdr:from>
    <xdr:ext cx="469744" cy="259045"/>
    <xdr:sp macro="" textlink="">
      <xdr:nvSpPr>
        <xdr:cNvPr id="727" name="【消防施設】&#10;一人当たり面積該当値テキスト">
          <a:extLst>
            <a:ext uri="{FF2B5EF4-FFF2-40B4-BE49-F238E27FC236}">
              <a16:creationId xmlns:a16="http://schemas.microsoft.com/office/drawing/2014/main" id="{91F6F717-CA35-4E53-AE78-DFC938EFC2C6}"/>
            </a:ext>
          </a:extLst>
        </xdr:cNvPr>
        <xdr:cNvSpPr txBox="1"/>
      </xdr:nvSpPr>
      <xdr:spPr>
        <a:xfrm>
          <a:off x="22199600"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30735</xdr:rowOff>
    </xdr:from>
    <xdr:to>
      <xdr:col>112</xdr:col>
      <xdr:colOff>38100</xdr:colOff>
      <xdr:row>84</xdr:row>
      <xdr:rowOff>132335</xdr:rowOff>
    </xdr:to>
    <xdr:sp macro="" textlink="">
      <xdr:nvSpPr>
        <xdr:cNvPr id="728" name="楕円 727">
          <a:extLst>
            <a:ext uri="{FF2B5EF4-FFF2-40B4-BE49-F238E27FC236}">
              <a16:creationId xmlns:a16="http://schemas.microsoft.com/office/drawing/2014/main" id="{EDA4EACE-0DDD-4AC7-9204-DB293FDF6248}"/>
            </a:ext>
          </a:extLst>
        </xdr:cNvPr>
        <xdr:cNvSpPr/>
      </xdr:nvSpPr>
      <xdr:spPr>
        <a:xfrm>
          <a:off x="21272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76963</xdr:rowOff>
    </xdr:from>
    <xdr:to>
      <xdr:col>116</xdr:col>
      <xdr:colOff>63500</xdr:colOff>
      <xdr:row>84</xdr:row>
      <xdr:rowOff>81535</xdr:rowOff>
    </xdr:to>
    <xdr:cxnSp macro="">
      <xdr:nvCxnSpPr>
        <xdr:cNvPr id="729" name="直線コネクタ 728">
          <a:extLst>
            <a:ext uri="{FF2B5EF4-FFF2-40B4-BE49-F238E27FC236}">
              <a16:creationId xmlns:a16="http://schemas.microsoft.com/office/drawing/2014/main" id="{06921458-B1B4-43D5-8B30-E00E9EDD1660}"/>
            </a:ext>
          </a:extLst>
        </xdr:cNvPr>
        <xdr:cNvCxnSpPr/>
      </xdr:nvCxnSpPr>
      <xdr:spPr>
        <a:xfrm flipV="1">
          <a:off x="21323300" y="1447876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730" name="楕円 729">
          <a:extLst>
            <a:ext uri="{FF2B5EF4-FFF2-40B4-BE49-F238E27FC236}">
              <a16:creationId xmlns:a16="http://schemas.microsoft.com/office/drawing/2014/main" id="{19344467-64F0-44D1-B76A-19F0FD0807B9}"/>
            </a:ext>
          </a:extLst>
        </xdr:cNvPr>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81535</xdr:rowOff>
    </xdr:from>
    <xdr:to>
      <xdr:col>111</xdr:col>
      <xdr:colOff>177800</xdr:colOff>
      <xdr:row>84</xdr:row>
      <xdr:rowOff>83820</xdr:rowOff>
    </xdr:to>
    <xdr:cxnSp macro="">
      <xdr:nvCxnSpPr>
        <xdr:cNvPr id="731" name="直線コネクタ 730">
          <a:extLst>
            <a:ext uri="{FF2B5EF4-FFF2-40B4-BE49-F238E27FC236}">
              <a16:creationId xmlns:a16="http://schemas.microsoft.com/office/drawing/2014/main" id="{9A8FF5EA-4B46-4D7E-82D3-A4F6F37C23C7}"/>
            </a:ext>
          </a:extLst>
        </xdr:cNvPr>
        <xdr:cNvCxnSpPr/>
      </xdr:nvCxnSpPr>
      <xdr:spPr>
        <a:xfrm flipV="1">
          <a:off x="20434300" y="144833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732" name="楕円 731">
          <a:extLst>
            <a:ext uri="{FF2B5EF4-FFF2-40B4-BE49-F238E27FC236}">
              <a16:creationId xmlns:a16="http://schemas.microsoft.com/office/drawing/2014/main" id="{E529D404-0226-417E-911F-050038E63517}"/>
            </a:ext>
          </a:extLst>
        </xdr:cNvPr>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88392</xdr:rowOff>
    </xdr:to>
    <xdr:cxnSp macro="">
      <xdr:nvCxnSpPr>
        <xdr:cNvPr id="733" name="直線コネクタ 732">
          <a:extLst>
            <a:ext uri="{FF2B5EF4-FFF2-40B4-BE49-F238E27FC236}">
              <a16:creationId xmlns:a16="http://schemas.microsoft.com/office/drawing/2014/main" id="{4D1C9A34-058B-49E4-ADE7-E232316FC666}"/>
            </a:ext>
          </a:extLst>
        </xdr:cNvPr>
        <xdr:cNvCxnSpPr/>
      </xdr:nvCxnSpPr>
      <xdr:spPr>
        <a:xfrm flipV="1">
          <a:off x="19545300" y="1448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34" name="楕円 733">
          <a:extLst>
            <a:ext uri="{FF2B5EF4-FFF2-40B4-BE49-F238E27FC236}">
              <a16:creationId xmlns:a16="http://schemas.microsoft.com/office/drawing/2014/main" id="{705F73FA-C21B-4BAB-95A7-CB0A82FC961F}"/>
            </a:ext>
          </a:extLst>
        </xdr:cNvPr>
        <xdr:cNvSpPr/>
      </xdr:nvSpPr>
      <xdr:spPr>
        <a:xfrm>
          <a:off x="18605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95250</xdr:rowOff>
    </xdr:to>
    <xdr:cxnSp macro="">
      <xdr:nvCxnSpPr>
        <xdr:cNvPr id="735" name="直線コネクタ 734">
          <a:extLst>
            <a:ext uri="{FF2B5EF4-FFF2-40B4-BE49-F238E27FC236}">
              <a16:creationId xmlns:a16="http://schemas.microsoft.com/office/drawing/2014/main" id="{6C637E81-F694-4A4B-8336-7C13747CCB6B}"/>
            </a:ext>
          </a:extLst>
        </xdr:cNvPr>
        <xdr:cNvCxnSpPr/>
      </xdr:nvCxnSpPr>
      <xdr:spPr>
        <a:xfrm flipV="1">
          <a:off x="18656300" y="144901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160038</xdr:rowOff>
    </xdr:from>
    <xdr:ext cx="469744" cy="259045"/>
    <xdr:sp macro="" textlink="">
      <xdr:nvSpPr>
        <xdr:cNvPr id="736" name="n_1aveValue【消防施設】&#10;一人当たり面積">
          <a:extLst>
            <a:ext uri="{FF2B5EF4-FFF2-40B4-BE49-F238E27FC236}">
              <a16:creationId xmlns:a16="http://schemas.microsoft.com/office/drawing/2014/main" id="{05C44302-3974-4620-9F6B-DA3F1A8601FA}"/>
            </a:ext>
          </a:extLst>
        </xdr:cNvPr>
        <xdr:cNvSpPr txBox="1"/>
      </xdr:nvSpPr>
      <xdr:spPr>
        <a:xfrm>
          <a:off x="21075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737" name="n_2aveValue【消防施設】&#10;一人当たり面積">
          <a:extLst>
            <a:ext uri="{FF2B5EF4-FFF2-40B4-BE49-F238E27FC236}">
              <a16:creationId xmlns:a16="http://schemas.microsoft.com/office/drawing/2014/main" id="{504D3C5B-1952-4DA1-BDBE-D629DF2CEADA}"/>
            </a:ext>
          </a:extLst>
        </xdr:cNvPr>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738" name="n_3aveValue【消防施設】&#10;一人当たり面積">
          <a:extLst>
            <a:ext uri="{FF2B5EF4-FFF2-40B4-BE49-F238E27FC236}">
              <a16:creationId xmlns:a16="http://schemas.microsoft.com/office/drawing/2014/main" id="{FB27ABBD-DB7D-4863-B630-70F1345BEDC8}"/>
            </a:ext>
          </a:extLst>
        </xdr:cNvPr>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739" name="n_4aveValue【消防施設】&#10;一人当たり面積">
          <a:extLst>
            <a:ext uri="{FF2B5EF4-FFF2-40B4-BE49-F238E27FC236}">
              <a16:creationId xmlns:a16="http://schemas.microsoft.com/office/drawing/2014/main" id="{677DFED1-511C-4493-B375-9F67E778A55F}"/>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148862</xdr:rowOff>
    </xdr:from>
    <xdr:ext cx="469744" cy="259045"/>
    <xdr:sp macro="" textlink="">
      <xdr:nvSpPr>
        <xdr:cNvPr id="740" name="n_1mainValue【消防施設】&#10;一人当たり面積">
          <a:extLst>
            <a:ext uri="{FF2B5EF4-FFF2-40B4-BE49-F238E27FC236}">
              <a16:creationId xmlns:a16="http://schemas.microsoft.com/office/drawing/2014/main" id="{DB68B580-8E72-4158-BBE5-AEBF033ACCE5}"/>
            </a:ext>
          </a:extLst>
        </xdr:cNvPr>
        <xdr:cNvSpPr txBox="1"/>
      </xdr:nvSpPr>
      <xdr:spPr>
        <a:xfrm>
          <a:off x="21075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41" name="n_2mainValue【消防施設】&#10;一人当たり面積">
          <a:extLst>
            <a:ext uri="{FF2B5EF4-FFF2-40B4-BE49-F238E27FC236}">
              <a16:creationId xmlns:a16="http://schemas.microsoft.com/office/drawing/2014/main" id="{51EFD5AA-A277-490D-A00F-2EFAF144413A}"/>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155719</xdr:rowOff>
    </xdr:from>
    <xdr:ext cx="469744" cy="259045"/>
    <xdr:sp macro="" textlink="">
      <xdr:nvSpPr>
        <xdr:cNvPr id="742" name="n_3mainValue【消防施設】&#10;一人当たり面積">
          <a:extLst>
            <a:ext uri="{FF2B5EF4-FFF2-40B4-BE49-F238E27FC236}">
              <a16:creationId xmlns:a16="http://schemas.microsoft.com/office/drawing/2014/main" id="{CFBA00C5-CDF3-427A-8D6B-669D5188EFF2}"/>
            </a:ext>
          </a:extLst>
        </xdr:cNvPr>
        <xdr:cNvSpPr txBox="1"/>
      </xdr:nvSpPr>
      <xdr:spPr>
        <a:xfrm>
          <a:off x="19310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743" name="n_4mainValue【消防施設】&#10;一人当たり面積">
          <a:extLst>
            <a:ext uri="{FF2B5EF4-FFF2-40B4-BE49-F238E27FC236}">
              <a16:creationId xmlns:a16="http://schemas.microsoft.com/office/drawing/2014/main" id="{1B6709A4-B5A8-4DA5-A546-D69BAF30B837}"/>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A1D55509-D911-423F-8998-3D45D76F9C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EC817A26-8810-4E2F-84D0-4906E68FBE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2270C3A2-4355-41AD-8581-E0AD4111DF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E3E1C728-0DC0-4391-B75C-95220CC54A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29A0FA8-C0D6-4F1D-87C4-65A81AD5F4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2CFD0826-FBC9-4830-AD37-42C460B3BA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69ACE69D-C29A-4FCB-820C-E79E2006C3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E2B128D4-E9DE-4228-A518-D4D1C726E8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CB7B2EC6-1135-46FD-A8E8-431701A9E1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A5636BF0-E19F-4B8B-9DC5-53485DCA35A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BDE7C187-D4F0-41AF-B703-47FD3666FE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A618D7E5-7596-49C0-9ACF-29DF890CC41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A9AB93C5-5EE1-4066-807A-BC1B9D6D3E4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338D762E-BEED-4433-8A7F-50AC8A5501B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D4FF4609-35F1-401B-ABC9-F68B72D4193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77D9D30D-6AF4-467D-97AC-29DDF8518B0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7AF13D28-4EB1-4BB3-A1E5-1E5DC8F4291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9D496B1C-73B7-4557-A67D-59BC61E0FE9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9F3A5988-2B67-4958-9304-AD678A8E13B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EB981DA2-3040-4280-BFFF-96342E1D7D9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859C2E20-F74E-42D2-AB12-A297E78C0D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D9615C36-DEA0-47A2-855A-2545AC58F0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86FC2683-50B5-43DC-BAFD-9C285AF05BD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B4D7994E-A135-4384-BD1A-FBF64BC426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243CF9EB-D27F-4A43-94D9-2D5ADF08CD9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963495E8-0D00-46B5-9BEA-E8F9F35682DE}"/>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庁舎】&#10;有形固定資産減価償却率最小値テキスト">
          <a:extLst>
            <a:ext uri="{FF2B5EF4-FFF2-40B4-BE49-F238E27FC236}">
              <a16:creationId xmlns:a16="http://schemas.microsoft.com/office/drawing/2014/main" id="{409DD329-1C9A-4235-A3EE-6363B173873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69862601-485F-450E-AB83-36DAB192563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72" name="【庁舎】&#10;有形固定資産減価償却率最大値テキスト">
          <a:extLst>
            <a:ext uri="{FF2B5EF4-FFF2-40B4-BE49-F238E27FC236}">
              <a16:creationId xmlns:a16="http://schemas.microsoft.com/office/drawing/2014/main" id="{345AAFD6-A8A3-4B9D-B654-7194EBCD7DD3}"/>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73" name="直線コネクタ 772">
          <a:extLst>
            <a:ext uri="{FF2B5EF4-FFF2-40B4-BE49-F238E27FC236}">
              <a16:creationId xmlns:a16="http://schemas.microsoft.com/office/drawing/2014/main" id="{34878FF8-D607-4D30-BEE9-384E8779362E}"/>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774" name="【庁舎】&#10;有形固定資産減価償却率平均値テキスト">
          <a:extLst>
            <a:ext uri="{FF2B5EF4-FFF2-40B4-BE49-F238E27FC236}">
              <a16:creationId xmlns:a16="http://schemas.microsoft.com/office/drawing/2014/main" id="{29364979-BAC4-4D92-B196-DD25C8B43905}"/>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75" name="フローチャート: 判断 774">
          <a:extLst>
            <a:ext uri="{FF2B5EF4-FFF2-40B4-BE49-F238E27FC236}">
              <a16:creationId xmlns:a16="http://schemas.microsoft.com/office/drawing/2014/main" id="{0A79C414-5E61-4DAB-8848-45F65B8B4059}"/>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6" name="フローチャート: 判断 775">
          <a:extLst>
            <a:ext uri="{FF2B5EF4-FFF2-40B4-BE49-F238E27FC236}">
              <a16:creationId xmlns:a16="http://schemas.microsoft.com/office/drawing/2014/main" id="{279BF7E0-94C3-450D-B4B5-3E956E676B4F}"/>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77" name="フローチャート: 判断 776">
          <a:extLst>
            <a:ext uri="{FF2B5EF4-FFF2-40B4-BE49-F238E27FC236}">
              <a16:creationId xmlns:a16="http://schemas.microsoft.com/office/drawing/2014/main" id="{E149F45B-6E86-49F4-A681-22CA3C825ACB}"/>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778" name="フローチャート: 判断 777">
          <a:extLst>
            <a:ext uri="{FF2B5EF4-FFF2-40B4-BE49-F238E27FC236}">
              <a16:creationId xmlns:a16="http://schemas.microsoft.com/office/drawing/2014/main" id="{2B8110FC-527E-4E20-BB92-BC85385E5A92}"/>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779" name="フローチャート: 判断 778">
          <a:extLst>
            <a:ext uri="{FF2B5EF4-FFF2-40B4-BE49-F238E27FC236}">
              <a16:creationId xmlns:a16="http://schemas.microsoft.com/office/drawing/2014/main" id="{30073662-857B-488F-B668-7B17FF614C96}"/>
            </a:ext>
          </a:extLst>
        </xdr:cNvPr>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4B9EBF0-1A95-4ED2-84DE-566A8C321B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08F2304-5F47-43AC-ABB1-A23532BD5D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1CF2261-6472-4E6D-8791-8B51929B1CE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E9C01F4-975D-4112-9F4D-10E88A76D8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B964DB4F-F864-474D-8B28-386D4414AC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85" name="楕円 784">
          <a:extLst>
            <a:ext uri="{FF2B5EF4-FFF2-40B4-BE49-F238E27FC236}">
              <a16:creationId xmlns:a16="http://schemas.microsoft.com/office/drawing/2014/main" id="{245816B8-5450-4EE9-9E45-6D54412A169F}"/>
            </a:ext>
          </a:extLst>
        </xdr:cNvPr>
        <xdr:cNvSpPr/>
      </xdr:nvSpPr>
      <xdr:spPr>
        <a:xfrm>
          <a:off x="16268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105064</xdr:rowOff>
    </xdr:from>
    <xdr:ext cx="405111" cy="259045"/>
    <xdr:sp macro="" textlink="">
      <xdr:nvSpPr>
        <xdr:cNvPr id="786" name="【庁舎】&#10;有形固定資産減価償却率該当値テキスト">
          <a:extLst>
            <a:ext uri="{FF2B5EF4-FFF2-40B4-BE49-F238E27FC236}">
              <a16:creationId xmlns:a16="http://schemas.microsoft.com/office/drawing/2014/main" id="{27B2B868-BEF3-42A4-BC12-AA8B346ED54C}"/>
            </a:ext>
          </a:extLst>
        </xdr:cNvPr>
        <xdr:cNvSpPr txBox="1"/>
      </xdr:nvSpPr>
      <xdr:spPr>
        <a:xfrm>
          <a:off x="16357600"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97245</xdr:rowOff>
    </xdr:from>
    <xdr:to>
      <xdr:col>81</xdr:col>
      <xdr:colOff>101600</xdr:colOff>
      <xdr:row>105</xdr:row>
      <xdr:rowOff>27395</xdr:rowOff>
    </xdr:to>
    <xdr:sp macro="" textlink="">
      <xdr:nvSpPr>
        <xdr:cNvPr id="787" name="楕円 786">
          <a:extLst>
            <a:ext uri="{FF2B5EF4-FFF2-40B4-BE49-F238E27FC236}">
              <a16:creationId xmlns:a16="http://schemas.microsoft.com/office/drawing/2014/main" id="{447F797A-154F-4630-A798-BE6A73668829}"/>
            </a:ext>
          </a:extLst>
        </xdr:cNvPr>
        <xdr:cNvSpPr/>
      </xdr:nvSpPr>
      <xdr:spPr>
        <a:xfrm>
          <a:off x="15430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148045</xdr:rowOff>
    </xdr:from>
    <xdr:to>
      <xdr:col>85</xdr:col>
      <xdr:colOff>127000</xdr:colOff>
      <xdr:row>105</xdr:row>
      <xdr:rowOff>5987</xdr:rowOff>
    </xdr:to>
    <xdr:cxnSp macro="">
      <xdr:nvCxnSpPr>
        <xdr:cNvPr id="788" name="直線コネクタ 787">
          <a:extLst>
            <a:ext uri="{FF2B5EF4-FFF2-40B4-BE49-F238E27FC236}">
              <a16:creationId xmlns:a16="http://schemas.microsoft.com/office/drawing/2014/main" id="{7D18C05A-D91B-40AA-B3A0-637EABFD6C0A}"/>
            </a:ext>
          </a:extLst>
        </xdr:cNvPr>
        <xdr:cNvCxnSpPr/>
      </xdr:nvCxnSpPr>
      <xdr:spPr>
        <a:xfrm>
          <a:off x="15481300" y="1797884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789" name="楕円 788">
          <a:extLst>
            <a:ext uri="{FF2B5EF4-FFF2-40B4-BE49-F238E27FC236}">
              <a16:creationId xmlns:a16="http://schemas.microsoft.com/office/drawing/2014/main" id="{814C10AE-3EC3-40FF-8885-00D47B14D884}"/>
            </a:ext>
          </a:extLst>
        </xdr:cNvPr>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148045</xdr:rowOff>
    </xdr:to>
    <xdr:cxnSp macro="">
      <xdr:nvCxnSpPr>
        <xdr:cNvPr id="790" name="直線コネクタ 789">
          <a:extLst>
            <a:ext uri="{FF2B5EF4-FFF2-40B4-BE49-F238E27FC236}">
              <a16:creationId xmlns:a16="http://schemas.microsoft.com/office/drawing/2014/main" id="{85C0DC9C-801F-4F05-85B9-E4F772520E45}"/>
            </a:ext>
          </a:extLst>
        </xdr:cNvPr>
        <xdr:cNvCxnSpPr/>
      </xdr:nvCxnSpPr>
      <xdr:spPr>
        <a:xfrm>
          <a:off x="14592300" y="179494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27032</xdr:rowOff>
    </xdr:from>
    <xdr:to>
      <xdr:col>72</xdr:col>
      <xdr:colOff>38100</xdr:colOff>
      <xdr:row>104</xdr:row>
      <xdr:rowOff>128632</xdr:rowOff>
    </xdr:to>
    <xdr:sp macro="" textlink="">
      <xdr:nvSpPr>
        <xdr:cNvPr id="791" name="楕円 790">
          <a:extLst>
            <a:ext uri="{FF2B5EF4-FFF2-40B4-BE49-F238E27FC236}">
              <a16:creationId xmlns:a16="http://schemas.microsoft.com/office/drawing/2014/main" id="{166ED3F3-DD68-4B58-B317-450E881107C1}"/>
            </a:ext>
          </a:extLst>
        </xdr:cNvPr>
        <xdr:cNvSpPr/>
      </xdr:nvSpPr>
      <xdr:spPr>
        <a:xfrm>
          <a:off x="13652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77832</xdr:rowOff>
    </xdr:from>
    <xdr:to>
      <xdr:col>76</xdr:col>
      <xdr:colOff>114300</xdr:colOff>
      <xdr:row>104</xdr:row>
      <xdr:rowOff>118655</xdr:rowOff>
    </xdr:to>
    <xdr:cxnSp macro="">
      <xdr:nvCxnSpPr>
        <xdr:cNvPr id="792" name="直線コネクタ 791">
          <a:extLst>
            <a:ext uri="{FF2B5EF4-FFF2-40B4-BE49-F238E27FC236}">
              <a16:creationId xmlns:a16="http://schemas.microsoft.com/office/drawing/2014/main" id="{E2DFDCC1-79DE-42DD-873D-BABC8D55484B}"/>
            </a:ext>
          </a:extLst>
        </xdr:cNvPr>
        <xdr:cNvCxnSpPr/>
      </xdr:nvCxnSpPr>
      <xdr:spPr>
        <a:xfrm>
          <a:off x="13703300" y="17908632"/>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156029</xdr:rowOff>
    </xdr:from>
    <xdr:to>
      <xdr:col>67</xdr:col>
      <xdr:colOff>101600</xdr:colOff>
      <xdr:row>104</xdr:row>
      <xdr:rowOff>86179</xdr:rowOff>
    </xdr:to>
    <xdr:sp macro="" textlink="">
      <xdr:nvSpPr>
        <xdr:cNvPr id="793" name="楕円 792">
          <a:extLst>
            <a:ext uri="{FF2B5EF4-FFF2-40B4-BE49-F238E27FC236}">
              <a16:creationId xmlns:a16="http://schemas.microsoft.com/office/drawing/2014/main" id="{2B553369-4893-469C-B1A6-2EFCC6032D7F}"/>
            </a:ext>
          </a:extLst>
        </xdr:cNvPr>
        <xdr:cNvSpPr/>
      </xdr:nvSpPr>
      <xdr:spPr>
        <a:xfrm>
          <a:off x="12763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35379</xdr:rowOff>
    </xdr:from>
    <xdr:to>
      <xdr:col>71</xdr:col>
      <xdr:colOff>177800</xdr:colOff>
      <xdr:row>104</xdr:row>
      <xdr:rowOff>77832</xdr:rowOff>
    </xdr:to>
    <xdr:cxnSp macro="">
      <xdr:nvCxnSpPr>
        <xdr:cNvPr id="794" name="直線コネクタ 793">
          <a:extLst>
            <a:ext uri="{FF2B5EF4-FFF2-40B4-BE49-F238E27FC236}">
              <a16:creationId xmlns:a16="http://schemas.microsoft.com/office/drawing/2014/main" id="{A515C513-C818-43A6-AB34-210F03AACF9D}"/>
            </a:ext>
          </a:extLst>
        </xdr:cNvPr>
        <xdr:cNvCxnSpPr/>
      </xdr:nvCxnSpPr>
      <xdr:spPr>
        <a:xfrm>
          <a:off x="12814300" y="1786617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795" name="n_1aveValue【庁舎】&#10;有形固定資産減価償却率">
          <a:extLst>
            <a:ext uri="{FF2B5EF4-FFF2-40B4-BE49-F238E27FC236}">
              <a16:creationId xmlns:a16="http://schemas.microsoft.com/office/drawing/2014/main" id="{EB97C75E-D3E1-46AB-9A43-E91167163C9E}"/>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96" name="n_2aveValue【庁舎】&#10;有形固定資産減価償却率">
          <a:extLst>
            <a:ext uri="{FF2B5EF4-FFF2-40B4-BE49-F238E27FC236}">
              <a16:creationId xmlns:a16="http://schemas.microsoft.com/office/drawing/2014/main" id="{DF3A4726-F21B-4F00-AB81-2A9F94F04DDF}"/>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797" name="n_3aveValue【庁舎】&#10;有形固定資産減価償却率">
          <a:extLst>
            <a:ext uri="{FF2B5EF4-FFF2-40B4-BE49-F238E27FC236}">
              <a16:creationId xmlns:a16="http://schemas.microsoft.com/office/drawing/2014/main" id="{09E9FCD3-8C4E-48E2-9362-7A9F73A69B0A}"/>
            </a:ext>
          </a:extLst>
        </xdr:cNvPr>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3827</xdr:rowOff>
    </xdr:from>
    <xdr:ext cx="405111" cy="259045"/>
    <xdr:sp macro="" textlink="">
      <xdr:nvSpPr>
        <xdr:cNvPr id="798" name="n_4aveValue【庁舎】&#10;有形固定資産減価償却率">
          <a:extLst>
            <a:ext uri="{FF2B5EF4-FFF2-40B4-BE49-F238E27FC236}">
              <a16:creationId xmlns:a16="http://schemas.microsoft.com/office/drawing/2014/main" id="{793D1CB1-5C27-467D-8677-2970B0F604BF}"/>
            </a:ext>
          </a:extLst>
        </xdr:cNvPr>
        <xdr:cNvSpPr txBox="1"/>
      </xdr:nvSpPr>
      <xdr:spPr>
        <a:xfrm>
          <a:off x="12611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18522</xdr:rowOff>
    </xdr:from>
    <xdr:ext cx="405111" cy="259045"/>
    <xdr:sp macro="" textlink="">
      <xdr:nvSpPr>
        <xdr:cNvPr id="799" name="n_1mainValue【庁舎】&#10;有形固定資産減価償却率">
          <a:extLst>
            <a:ext uri="{FF2B5EF4-FFF2-40B4-BE49-F238E27FC236}">
              <a16:creationId xmlns:a16="http://schemas.microsoft.com/office/drawing/2014/main" id="{F740EF64-7C89-445E-9849-7EBB1542284F}"/>
            </a:ext>
          </a:extLst>
        </xdr:cNvPr>
        <xdr:cNvSpPr txBox="1"/>
      </xdr:nvSpPr>
      <xdr:spPr>
        <a:xfrm>
          <a:off x="15266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14532</xdr:rowOff>
    </xdr:from>
    <xdr:ext cx="405111" cy="259045"/>
    <xdr:sp macro="" textlink="">
      <xdr:nvSpPr>
        <xdr:cNvPr id="800" name="n_2mainValue【庁舎】&#10;有形固定資産減価償却率">
          <a:extLst>
            <a:ext uri="{FF2B5EF4-FFF2-40B4-BE49-F238E27FC236}">
              <a16:creationId xmlns:a16="http://schemas.microsoft.com/office/drawing/2014/main" id="{2199AD0C-EAC6-4999-9AA5-23EB60DBB861}"/>
            </a:ext>
          </a:extLst>
        </xdr:cNvPr>
        <xdr:cNvSpPr txBox="1"/>
      </xdr:nvSpPr>
      <xdr:spPr>
        <a:xfrm>
          <a:off x="14389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145159</xdr:rowOff>
    </xdr:from>
    <xdr:ext cx="405111" cy="259045"/>
    <xdr:sp macro="" textlink="">
      <xdr:nvSpPr>
        <xdr:cNvPr id="801" name="n_3mainValue【庁舎】&#10;有形固定資産減価償却率">
          <a:extLst>
            <a:ext uri="{FF2B5EF4-FFF2-40B4-BE49-F238E27FC236}">
              <a16:creationId xmlns:a16="http://schemas.microsoft.com/office/drawing/2014/main" id="{E3D4D5A5-D971-495C-BE9F-3486AED5ECBF}"/>
            </a:ext>
          </a:extLst>
        </xdr:cNvPr>
        <xdr:cNvSpPr txBox="1"/>
      </xdr:nvSpPr>
      <xdr:spPr>
        <a:xfrm>
          <a:off x="13500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102706</xdr:rowOff>
    </xdr:from>
    <xdr:ext cx="405111" cy="259045"/>
    <xdr:sp macro="" textlink="">
      <xdr:nvSpPr>
        <xdr:cNvPr id="802" name="n_4mainValue【庁舎】&#10;有形固定資産減価償却率">
          <a:extLst>
            <a:ext uri="{FF2B5EF4-FFF2-40B4-BE49-F238E27FC236}">
              <a16:creationId xmlns:a16="http://schemas.microsoft.com/office/drawing/2014/main" id="{C1ECF1FB-3284-4FE6-93A4-16F13132A098}"/>
            </a:ext>
          </a:extLst>
        </xdr:cNvPr>
        <xdr:cNvSpPr txBox="1"/>
      </xdr:nvSpPr>
      <xdr:spPr>
        <a:xfrm>
          <a:off x="12611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B247F1D5-4065-456D-AC1C-BB35C0DF1D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C8DF107A-EE0E-4780-B599-71054639AA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F7BC7792-9A99-4B74-92F0-89AC6D707A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B28E7108-2B68-4975-AD9E-6BED3F3525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709B193B-AB23-402F-A44F-4F139CFB12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9909A615-0843-40D7-99B0-81306D3A889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E0F3D862-3B75-45FC-A1D7-4F140675FB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56B61AE6-B103-49B5-9614-D7CFD6A83E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FEBE7F9B-5842-4FBB-9FD4-8E59513686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67EF2E50-0A7E-4315-8FCB-CA3086B9A8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4F7294C9-DB16-42C8-B4E1-9AEB5C442A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A8C36632-931A-4244-AD26-A13573EEA80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4F490B74-66E6-4A92-9158-ABA8F99126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310BA694-F931-4E77-BE24-4E16EEAC961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B3DE02A6-1FBB-459E-B0A0-892A0A4D232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2B723DFA-DC80-48E8-972F-ABE82C48D5F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18B01BCA-21BF-4638-848A-967522462BB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58EA3EF5-65F0-48F9-8665-9B93B0A786C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1BA516A7-0DE6-4980-A351-C06F7914C19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7D3B7707-9D45-4842-BDB3-BFA8AEE2144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1DA03663-FF7B-4D07-8E1B-29BE0172155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58AC70F4-ECC1-42F4-A2D3-095552579DF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A603014F-5CCD-4703-A9BB-787521225F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51302A5B-FE60-4EAF-ABAE-BE36D386F2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08FA3B8-D39B-4FA8-AA14-A82D18AE2FD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828" name="直線コネクタ 827">
          <a:extLst>
            <a:ext uri="{FF2B5EF4-FFF2-40B4-BE49-F238E27FC236}">
              <a16:creationId xmlns:a16="http://schemas.microsoft.com/office/drawing/2014/main" id="{AE4B3883-3355-4F1E-B1ED-6E7152773760}"/>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9" name="【庁舎】&#10;一人当たり面積最小値テキスト">
          <a:extLst>
            <a:ext uri="{FF2B5EF4-FFF2-40B4-BE49-F238E27FC236}">
              <a16:creationId xmlns:a16="http://schemas.microsoft.com/office/drawing/2014/main" id="{5DCC7802-EAAC-443E-AC52-BF0AC7A9884C}"/>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30" name="直線コネクタ 829">
          <a:extLst>
            <a:ext uri="{FF2B5EF4-FFF2-40B4-BE49-F238E27FC236}">
              <a16:creationId xmlns:a16="http://schemas.microsoft.com/office/drawing/2014/main" id="{6B74498E-EBD3-4DDF-BA6F-EA27DFA04B9B}"/>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831" name="【庁舎】&#10;一人当たり面積最大値テキスト">
          <a:extLst>
            <a:ext uri="{FF2B5EF4-FFF2-40B4-BE49-F238E27FC236}">
              <a16:creationId xmlns:a16="http://schemas.microsoft.com/office/drawing/2014/main" id="{5E613E6A-DD17-4F88-AB84-0C9C9AB5DB6C}"/>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832" name="直線コネクタ 831">
          <a:extLst>
            <a:ext uri="{FF2B5EF4-FFF2-40B4-BE49-F238E27FC236}">
              <a16:creationId xmlns:a16="http://schemas.microsoft.com/office/drawing/2014/main" id="{00EEABB5-A455-4574-95AA-2E9E3762E931}"/>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833" name="【庁舎】&#10;一人当たり面積平均値テキスト">
          <a:extLst>
            <a:ext uri="{FF2B5EF4-FFF2-40B4-BE49-F238E27FC236}">
              <a16:creationId xmlns:a16="http://schemas.microsoft.com/office/drawing/2014/main" id="{28A3FDC2-0216-4564-BA8E-F5E0EC2D6880}"/>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4" name="フローチャート: 判断 833">
          <a:extLst>
            <a:ext uri="{FF2B5EF4-FFF2-40B4-BE49-F238E27FC236}">
              <a16:creationId xmlns:a16="http://schemas.microsoft.com/office/drawing/2014/main" id="{F5C80907-21D3-4C50-B3EA-7AF0BE25823E}"/>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835" name="フローチャート: 判断 834">
          <a:extLst>
            <a:ext uri="{FF2B5EF4-FFF2-40B4-BE49-F238E27FC236}">
              <a16:creationId xmlns:a16="http://schemas.microsoft.com/office/drawing/2014/main" id="{08EC1A57-821F-48ED-A1AA-B0E3ABD1127F}"/>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836" name="フローチャート: 判断 835">
          <a:extLst>
            <a:ext uri="{FF2B5EF4-FFF2-40B4-BE49-F238E27FC236}">
              <a16:creationId xmlns:a16="http://schemas.microsoft.com/office/drawing/2014/main" id="{BC0D61F2-31E7-4AB6-A6C1-11155B70BB2D}"/>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837" name="フローチャート: 判断 836">
          <a:extLst>
            <a:ext uri="{FF2B5EF4-FFF2-40B4-BE49-F238E27FC236}">
              <a16:creationId xmlns:a16="http://schemas.microsoft.com/office/drawing/2014/main" id="{A0BDF2A1-8DA4-4969-BBEB-D1226A918C45}"/>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838" name="フローチャート: 判断 837">
          <a:extLst>
            <a:ext uri="{FF2B5EF4-FFF2-40B4-BE49-F238E27FC236}">
              <a16:creationId xmlns:a16="http://schemas.microsoft.com/office/drawing/2014/main" id="{608AF04D-C2CD-429B-8A4C-BD08C1873731}"/>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76BD65E-BB48-4172-B4A7-A35D4AF2FD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905C9E6-3E38-4098-AAD6-8C291F9713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88D78A7-ABCB-4B91-A4DD-42000CF626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1E520DFF-FBDE-46ED-8F9A-CCAF25DBA8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339AE282-B8CF-42BF-BBA7-3D65FF543D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44" name="楕円 843">
          <a:extLst>
            <a:ext uri="{FF2B5EF4-FFF2-40B4-BE49-F238E27FC236}">
              <a16:creationId xmlns:a16="http://schemas.microsoft.com/office/drawing/2014/main" id="{51434D1E-0DA0-4E37-8C84-559FA760CE77}"/>
            </a:ext>
          </a:extLst>
        </xdr:cNvPr>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45" name="【庁舎】&#10;一人当たり面積該当値テキスト">
          <a:extLst>
            <a:ext uri="{FF2B5EF4-FFF2-40B4-BE49-F238E27FC236}">
              <a16:creationId xmlns:a16="http://schemas.microsoft.com/office/drawing/2014/main" id="{6872D560-4203-4B14-9065-29F4AF29B4EC}"/>
            </a:ext>
          </a:extLst>
        </xdr:cNvPr>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846" name="楕円 845">
          <a:extLst>
            <a:ext uri="{FF2B5EF4-FFF2-40B4-BE49-F238E27FC236}">
              <a16:creationId xmlns:a16="http://schemas.microsoft.com/office/drawing/2014/main" id="{42E3AF05-AE42-4C64-A5CA-3D912ACEC91D}"/>
            </a:ext>
          </a:extLst>
        </xdr:cNvPr>
        <xdr:cNvSpPr/>
      </xdr:nvSpPr>
      <xdr:spPr>
        <a:xfrm>
          <a:off x="2127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12519</xdr:rowOff>
    </xdr:to>
    <xdr:cxnSp macro="">
      <xdr:nvCxnSpPr>
        <xdr:cNvPr id="847" name="直線コネクタ 846">
          <a:extLst>
            <a:ext uri="{FF2B5EF4-FFF2-40B4-BE49-F238E27FC236}">
              <a16:creationId xmlns:a16="http://schemas.microsoft.com/office/drawing/2014/main" id="{F63E694C-33BF-40F6-A178-03E2E3A99FF3}"/>
            </a:ext>
          </a:extLst>
        </xdr:cNvPr>
        <xdr:cNvCxnSpPr/>
      </xdr:nvCxnSpPr>
      <xdr:spPr>
        <a:xfrm flipV="1">
          <a:off x="21323300" y="1835277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848" name="楕円 847">
          <a:extLst>
            <a:ext uri="{FF2B5EF4-FFF2-40B4-BE49-F238E27FC236}">
              <a16:creationId xmlns:a16="http://schemas.microsoft.com/office/drawing/2014/main" id="{2DF4AA81-EE6F-4A74-9A8E-937DD6E43571}"/>
            </a:ext>
          </a:extLst>
        </xdr:cNvPr>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12519</xdr:rowOff>
    </xdr:from>
    <xdr:to>
      <xdr:col>111</xdr:col>
      <xdr:colOff>177800</xdr:colOff>
      <xdr:row>107</xdr:row>
      <xdr:rowOff>15784</xdr:rowOff>
    </xdr:to>
    <xdr:cxnSp macro="">
      <xdr:nvCxnSpPr>
        <xdr:cNvPr id="849" name="直線コネクタ 848">
          <a:extLst>
            <a:ext uri="{FF2B5EF4-FFF2-40B4-BE49-F238E27FC236}">
              <a16:creationId xmlns:a16="http://schemas.microsoft.com/office/drawing/2014/main" id="{C0474A94-5667-4DAF-9E30-8FBD70B6F65A}"/>
            </a:ext>
          </a:extLst>
        </xdr:cNvPr>
        <xdr:cNvCxnSpPr/>
      </xdr:nvCxnSpPr>
      <xdr:spPr>
        <a:xfrm flipV="1">
          <a:off x="20434300" y="1835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50" name="楕円 849">
          <a:extLst>
            <a:ext uri="{FF2B5EF4-FFF2-40B4-BE49-F238E27FC236}">
              <a16:creationId xmlns:a16="http://schemas.microsoft.com/office/drawing/2014/main" id="{40D8FFDF-3FB5-4263-AC7B-7728E309EBC9}"/>
            </a:ext>
          </a:extLst>
        </xdr:cNvPr>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22316</xdr:rowOff>
    </xdr:to>
    <xdr:cxnSp macro="">
      <xdr:nvCxnSpPr>
        <xdr:cNvPr id="851" name="直線コネクタ 850">
          <a:extLst>
            <a:ext uri="{FF2B5EF4-FFF2-40B4-BE49-F238E27FC236}">
              <a16:creationId xmlns:a16="http://schemas.microsoft.com/office/drawing/2014/main" id="{A84F02F2-7766-4415-8551-A2DEFC56FAE5}"/>
            </a:ext>
          </a:extLst>
        </xdr:cNvPr>
        <xdr:cNvCxnSpPr/>
      </xdr:nvCxnSpPr>
      <xdr:spPr>
        <a:xfrm flipV="1">
          <a:off x="19545300" y="1836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852" name="楕円 851">
          <a:extLst>
            <a:ext uri="{FF2B5EF4-FFF2-40B4-BE49-F238E27FC236}">
              <a16:creationId xmlns:a16="http://schemas.microsoft.com/office/drawing/2014/main" id="{94C301AE-1A76-45D0-A058-D3795A35D120}"/>
            </a:ext>
          </a:extLst>
        </xdr:cNvPr>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28848</xdr:rowOff>
    </xdr:to>
    <xdr:cxnSp macro="">
      <xdr:nvCxnSpPr>
        <xdr:cNvPr id="853" name="直線コネクタ 852">
          <a:extLst>
            <a:ext uri="{FF2B5EF4-FFF2-40B4-BE49-F238E27FC236}">
              <a16:creationId xmlns:a16="http://schemas.microsoft.com/office/drawing/2014/main" id="{DFF2072A-DF29-45A8-A73D-A72F782CCC4C}"/>
            </a:ext>
          </a:extLst>
        </xdr:cNvPr>
        <xdr:cNvCxnSpPr/>
      </xdr:nvCxnSpPr>
      <xdr:spPr>
        <a:xfrm flipV="1">
          <a:off x="18656300" y="18367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854" name="n_1aveValue【庁舎】&#10;一人当たり面積">
          <a:extLst>
            <a:ext uri="{FF2B5EF4-FFF2-40B4-BE49-F238E27FC236}">
              <a16:creationId xmlns:a16="http://schemas.microsoft.com/office/drawing/2014/main" id="{9F30C9C7-FAA7-4A68-A628-92736E33D597}"/>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855" name="n_2aveValue【庁舎】&#10;一人当たり面積">
          <a:extLst>
            <a:ext uri="{FF2B5EF4-FFF2-40B4-BE49-F238E27FC236}">
              <a16:creationId xmlns:a16="http://schemas.microsoft.com/office/drawing/2014/main" id="{2F0FFCA6-5F8F-4E1C-B943-84029C831E72}"/>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78939</xdr:rowOff>
    </xdr:from>
    <xdr:ext cx="469744" cy="259045"/>
    <xdr:sp macro="" textlink="">
      <xdr:nvSpPr>
        <xdr:cNvPr id="856" name="n_3aveValue【庁舎】&#10;一人当たり面積">
          <a:extLst>
            <a:ext uri="{FF2B5EF4-FFF2-40B4-BE49-F238E27FC236}">
              <a16:creationId xmlns:a16="http://schemas.microsoft.com/office/drawing/2014/main" id="{B5256A99-1533-4A9D-8D72-E657DD2E7629}"/>
            </a:ext>
          </a:extLst>
        </xdr:cNvPr>
        <xdr:cNvSpPr txBox="1"/>
      </xdr:nvSpPr>
      <xdr:spPr>
        <a:xfrm>
          <a:off x="19310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78939</xdr:rowOff>
    </xdr:from>
    <xdr:ext cx="469744" cy="259045"/>
    <xdr:sp macro="" textlink="">
      <xdr:nvSpPr>
        <xdr:cNvPr id="857" name="n_4aveValue【庁舎】&#10;一人当たり面積">
          <a:extLst>
            <a:ext uri="{FF2B5EF4-FFF2-40B4-BE49-F238E27FC236}">
              <a16:creationId xmlns:a16="http://schemas.microsoft.com/office/drawing/2014/main" id="{B85F0CE7-64BD-497A-BF7F-E48993CF8447}"/>
            </a:ext>
          </a:extLst>
        </xdr:cNvPr>
        <xdr:cNvSpPr txBox="1"/>
      </xdr:nvSpPr>
      <xdr:spPr>
        <a:xfrm>
          <a:off x="18421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54446</xdr:rowOff>
    </xdr:from>
    <xdr:ext cx="469744" cy="259045"/>
    <xdr:sp macro="" textlink="">
      <xdr:nvSpPr>
        <xdr:cNvPr id="858" name="n_1mainValue【庁舎】&#10;一人当たり面積">
          <a:extLst>
            <a:ext uri="{FF2B5EF4-FFF2-40B4-BE49-F238E27FC236}">
              <a16:creationId xmlns:a16="http://schemas.microsoft.com/office/drawing/2014/main" id="{FF166866-6053-45E3-BE20-7DFB9B7346CE}"/>
            </a:ext>
          </a:extLst>
        </xdr:cNvPr>
        <xdr:cNvSpPr txBox="1"/>
      </xdr:nvSpPr>
      <xdr:spPr>
        <a:xfrm>
          <a:off x="210757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859" name="n_2mainValue【庁舎】&#10;一人当たり面積">
          <a:extLst>
            <a:ext uri="{FF2B5EF4-FFF2-40B4-BE49-F238E27FC236}">
              <a16:creationId xmlns:a16="http://schemas.microsoft.com/office/drawing/2014/main" id="{97CB5608-BC5B-4C48-AECF-BF7F9FC23D44}"/>
            </a:ext>
          </a:extLst>
        </xdr:cNvPr>
        <xdr:cNvSpPr txBox="1"/>
      </xdr:nvSpPr>
      <xdr:spPr>
        <a:xfrm>
          <a:off x="20199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60" name="n_3mainValue【庁舎】&#10;一人当たり面積">
          <a:extLst>
            <a:ext uri="{FF2B5EF4-FFF2-40B4-BE49-F238E27FC236}">
              <a16:creationId xmlns:a16="http://schemas.microsoft.com/office/drawing/2014/main" id="{928A3CFE-FF51-487C-9B5A-6CDF6C04C3B9}"/>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96175</xdr:rowOff>
    </xdr:from>
    <xdr:ext cx="469744" cy="259045"/>
    <xdr:sp macro="" textlink="">
      <xdr:nvSpPr>
        <xdr:cNvPr id="861" name="n_4mainValue【庁舎】&#10;一人当たり面積">
          <a:extLst>
            <a:ext uri="{FF2B5EF4-FFF2-40B4-BE49-F238E27FC236}">
              <a16:creationId xmlns:a16="http://schemas.microsoft.com/office/drawing/2014/main" id="{B698FC3A-C027-4095-8E7C-62D5790481E2}"/>
            </a:ext>
          </a:extLst>
        </xdr:cNvPr>
        <xdr:cNvSpPr txBox="1"/>
      </xdr:nvSpPr>
      <xdr:spPr>
        <a:xfrm>
          <a:off x="18421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CE87CBF8-BCF5-49BE-8F59-5EDCEFC82B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29F07E2E-6673-4BE1-BA50-EA227A079A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B61D259B-8528-427A-AB6A-30F06A676B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有形固定資産減価償却率が類似団体内平均と比べて低くなっている。建築年が平成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年と他団体に比べ比較的新しいことが要因として挙げられる。現状では大規模な改修等は必要がないため、その都度修繕等により長寿命化を図っていく。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有形固定資産減価償却率が類似団体内平均と比べて高くなっている。建築年が昭和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年と既に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年が経過していることが要因として挙げられる。平成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年度に耐震改修、平成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給排水設備改修事業等の実施により長寿命化を図っているが、古い施設のため毎年不具合等が生じ、その都度多額の修繕費が掛かってきている状況である。今後は個別施設計画等により計画的に修繕・改修等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有形固定資産減価償却率が類似団体内平均と比べて高くなっている。平成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年度において耐震改修事業を実施したことで、それ以前の減価償却率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まで数値が改善している。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年にかけて建設した町総合文化センターは、減価償却率でみると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と類似団体内平均と比べかなり高い数値となっているが、令和６年度からは改修工事を控えているため、それ以降は数値が改善されていく見込みである。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6368198-6588-439F-BA39-D5961C611E2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70D781F-C70B-44B6-8C8A-1F0FBC577CF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3080763-D107-4720-AFED-590B69EBD0E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378EC32-BEDE-438F-B589-AA158ACCA62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444B42F-A132-4337-89F5-4B6FB6BC0C2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D9CAB2B-E3A4-440D-9F42-4F440A5FC73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5F4768A-06B7-4083-A4A4-28A05F3AB82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964F983-A82A-43AF-8C54-7560AA3ED71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EE17675-E01B-4A97-859D-806780F5BCF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8F68CD7-2E96-4A39-B189-C07BB416091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19,108
18,799
66.87
8,617,932
8,300,891
314,153
5,218,119
9,524,363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577D676-1D1B-4E0B-B069-A557E80D404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57CAD22-AF97-4F78-83BF-ACEC1D31A99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A50A5A0-CAC9-4C7E-A91C-27EFBBA3C56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1AE352A-6196-4DDF-978A-997A45B586F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6E17DDB-C176-4A76-BA90-FCD142874ED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CF6E7C8-15DE-4373-8D25-771EFCF271C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BC30BB8-8542-4AAA-841A-9B5D8C9B271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A1C230B-DE8C-4985-AC6C-41AFAF49C93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B35B726-2C3A-4AD4-AF74-F2D5DC7EBE9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FE5B556-DD0E-4F5F-9577-99967F7B38C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C5EF2EA-F731-48E6-B438-FDDA2F2C3EF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6DF872B-013D-4D8B-AB78-A25D46DD2EC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AE5B434-6AE9-4FFD-911B-2EC5D169CBA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93DDFE0-4574-4C7A-AE99-CF4724F4A07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64A67D8-DC0D-4279-AD95-0242CD88CD7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A9E07DA-283C-475B-8C88-194A5AAB18F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0AEDAF3-A831-4061-BF67-800B9285D19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D6E9DCA-4A8F-42AA-B65C-98C2E212F84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2784FA4-1570-4767-B02E-548B2B11D8A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5C1E081-F63B-4E67-A494-2BCB59B19A6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B5DE989-57A9-472D-AD0A-568F655968C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C8A3D32-A839-4F40-9D43-038C223EEF8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F19BD78-D2D8-49A4-AC7E-00EC0F694CD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DE49084-DC86-49D9-B3C2-0AD50598D7E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1F7905A-EA58-44D3-B4C5-FF45ACE906A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1B27C97-6B40-48AA-8E47-AC31FEE5753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F06DB76-E18C-4E36-BBC8-B10D389013A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B7B3A36-1FEE-4E10-B437-280795EC773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3E04BFD-FC4B-4386-A00D-D87E1AD25AB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F131749-5E61-47BD-B9FF-79B04EED8AA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5CDD277-AF6D-443C-852E-2F74F33CBFB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7EE6B41-A3A3-4AED-BB42-40CDBA88452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6CC2087-3714-4A93-9C92-C8CB362AFE8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1FDE1E1-723D-430A-AFCC-288D9D5DF73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F11B9D5-2EEE-44FB-BAAC-20D8864BAB9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5DE110F-D750-402E-B332-5BA31EC4DC0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3238289-40AD-4A1C-A0B9-6053346A0FB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財政力指数は４年度決算では、前年度から</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ポイント減の</a:t>
          </a:r>
          <a:r>
            <a:rPr lang="en-US" altLang="ja-JP" sz="1100" b="0" i="0" baseline="0">
              <a:solidFill>
                <a:schemeClr val="dk1"/>
              </a:solidFill>
              <a:effectLst/>
              <a:latin typeface="+mn-lt"/>
              <a:ea typeface="+mn-ea"/>
              <a:cs typeface="+mn-cs"/>
            </a:rPr>
            <a:t>0.54</a:t>
          </a:r>
          <a:r>
            <a:rPr lang="ja-JP" altLang="ja-JP" sz="1100" b="0" i="0" baseline="0">
              <a:solidFill>
                <a:schemeClr val="dk1"/>
              </a:solidFill>
              <a:effectLst/>
              <a:latin typeface="+mn-lt"/>
              <a:ea typeface="+mn-ea"/>
              <a:cs typeface="+mn-cs"/>
            </a:rPr>
            <a:t>となっている。類似団体</a:t>
          </a:r>
          <a:r>
            <a:rPr lang="en-US" altLang="ja-JP" sz="1100" b="0" i="0" baseline="0">
              <a:solidFill>
                <a:schemeClr val="dk1"/>
              </a:solidFill>
              <a:effectLst/>
              <a:latin typeface="+mn-lt"/>
              <a:ea typeface="+mn-ea"/>
              <a:cs typeface="+mn-cs"/>
            </a:rPr>
            <a:t>(0.52</a:t>
          </a:r>
          <a:r>
            <a:rPr lang="ja-JP" altLang="ja-JP" sz="1100" b="0" i="0" baseline="0">
              <a:solidFill>
                <a:schemeClr val="dk1"/>
              </a:solidFill>
              <a:effectLst/>
              <a:latin typeface="+mn-lt"/>
              <a:ea typeface="+mn-ea"/>
              <a:cs typeface="+mn-cs"/>
            </a:rPr>
            <a:t>）、全国（</a:t>
          </a:r>
          <a:r>
            <a:rPr lang="en-US" altLang="ja-JP" sz="1100" b="0" i="0" baseline="0">
              <a:solidFill>
                <a:schemeClr val="dk1"/>
              </a:solidFill>
              <a:effectLst/>
              <a:latin typeface="+mn-lt"/>
              <a:ea typeface="+mn-ea"/>
              <a:cs typeface="+mn-cs"/>
            </a:rPr>
            <a:t>0.49</a:t>
          </a:r>
          <a:r>
            <a:rPr lang="ja-JP" altLang="ja-JP" sz="1100" b="0" i="0" baseline="0">
              <a:solidFill>
                <a:schemeClr val="dk1"/>
              </a:solidFill>
              <a:effectLst/>
              <a:latin typeface="+mn-lt"/>
              <a:ea typeface="+mn-ea"/>
              <a:cs typeface="+mn-cs"/>
            </a:rPr>
            <a:t>）、長野県（</a:t>
          </a:r>
          <a:r>
            <a:rPr lang="en-US" altLang="ja-JP" sz="1100" b="0" i="0" baseline="0">
              <a:solidFill>
                <a:schemeClr val="dk1"/>
              </a:solidFill>
              <a:effectLst/>
              <a:latin typeface="+mn-lt"/>
              <a:ea typeface="+mn-ea"/>
              <a:cs typeface="+mn-cs"/>
            </a:rPr>
            <a:t>0.38</a:t>
          </a:r>
          <a:r>
            <a:rPr lang="ja-JP" altLang="ja-JP" sz="1100" b="0" i="0" baseline="0">
              <a:solidFill>
                <a:schemeClr val="dk1"/>
              </a:solidFill>
              <a:effectLst/>
              <a:latin typeface="+mn-lt"/>
              <a:ea typeface="+mn-ea"/>
              <a:cs typeface="+mn-cs"/>
            </a:rPr>
            <a:t>）の全てにおいて平均を上回っている。</a:t>
          </a:r>
          <a:endParaRPr lang="ja-JP" altLang="ja-JP" sz="1400">
            <a:effectLst/>
          </a:endParaRPr>
        </a:p>
        <a:p>
          <a:pPr rtl="0"/>
          <a:r>
            <a:rPr lang="ja-JP" altLang="ja-JP" sz="1100" b="0" i="0" baseline="0">
              <a:solidFill>
                <a:schemeClr val="dk1"/>
              </a:solidFill>
              <a:effectLst/>
              <a:latin typeface="+mn-lt"/>
              <a:ea typeface="+mn-ea"/>
              <a:cs typeface="+mn-cs"/>
            </a:rPr>
            <a:t>　町土の</a:t>
          </a:r>
          <a:r>
            <a:rPr lang="en-US" altLang="ja-JP" sz="1100" b="0" i="0" baseline="0">
              <a:solidFill>
                <a:schemeClr val="dk1"/>
              </a:solidFill>
              <a:effectLst/>
              <a:latin typeface="+mn-lt"/>
              <a:ea typeface="+mn-ea"/>
              <a:cs typeface="+mn-cs"/>
            </a:rPr>
            <a:t>80</a:t>
          </a:r>
          <a:r>
            <a:rPr lang="ja-JP" altLang="ja-JP" sz="1100" b="0" i="0" baseline="0">
              <a:solidFill>
                <a:schemeClr val="dk1"/>
              </a:solidFill>
              <a:effectLst/>
              <a:latin typeface="+mn-lt"/>
              <a:ea typeface="+mn-ea"/>
              <a:cs typeface="+mn-cs"/>
            </a:rPr>
            <a:t>％以上を森林が占め、可住地面積の少ないコンパクトな地域的特性により、行政効率が高く、基準財政需要額が低めに算出されることもあるが、地方税等の自主財源確保と歳出削減を一層図ることとし、財政基盤強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C793B9D-9A8C-4D73-ABA7-ABC0AC8CE47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E9DC0AC-2766-4149-8CE6-B43A386F0C7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FF284313-E35D-4C76-B65E-78AE507AA2B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2F73FDF7-375C-423E-BC54-F2368DE7DE8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5BFD3483-9815-40F7-800F-86B0DEF9D417}"/>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CC1B38E-8FA4-47B9-A164-0799A32C96E4}"/>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D9BC79B5-514D-4308-B730-C7BB9F4C7AF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CE49DC92-1A04-4F4D-9E65-0197CE2C8AA2}"/>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280A0AC-6C53-440E-B887-D7F3C320D8D3}"/>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47EF47AE-C83C-42BC-887C-28F05AE1A22B}"/>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72FB464B-2C1C-4D04-B9AD-2B7F54D0BA3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AD91CE8D-6BBF-4A4F-B1C1-4797784D0A72}"/>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AA0E348-578F-4A96-84AE-BD2E80CAE9E9}"/>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C513AE14-9D21-4599-9063-271EA6C9099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9977D0B8-935A-476C-A606-F0BD3C5E4AA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AAA5DD1-6769-424B-AFD9-7110D3B364D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857C4F48-E3B3-4A75-AC5E-14DD777EE5B6}"/>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B2A08BA7-C1AB-4966-82DB-B6D268536CD1}"/>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3CA7FD6-8F2D-4C39-BC7F-B3D7D43D992B}"/>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D0CFE31F-0FF0-45D3-987D-5A2AA6C0D9F1}"/>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99324FD6-1BB1-4CA9-8022-DA592B0CFE2B}"/>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2419</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03B9F32F-3CEB-42C4-831C-F1EBD821D0E9}"/>
            </a:ext>
          </a:extLst>
        </xdr:cNvPr>
        <xdr:cNvCxnSpPr/>
      </xdr:nvCxnSpPr>
      <xdr:spPr>
        <a:xfrm>
          <a:off x="4114800" y="72033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57A5FFAF-FB37-4E5F-BAD5-72719F788C97}"/>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E059E315-4D27-4D61-8C42-01F3DB8384E7}"/>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42</xdr:row>
      <xdr:rowOff>2419</xdr:rowOff>
    </xdr:to>
    <xdr:cxnSp macro="">
      <xdr:nvCxnSpPr>
        <xdr:cNvPr id="73" name="直線コネクタ 72">
          <a:extLst>
            <a:ext uri="{FF2B5EF4-FFF2-40B4-BE49-F238E27FC236}">
              <a16:creationId xmlns:a16="http://schemas.microsoft.com/office/drawing/2014/main" id="{342854FD-599B-4A5C-B786-61C3911D8BBA}"/>
            </a:ext>
          </a:extLst>
        </xdr:cNvPr>
        <xdr:cNvCxnSpPr/>
      </xdr:nvCxnSpPr>
      <xdr:spPr>
        <a:xfrm>
          <a:off x="3225800" y="71688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6667BDF9-1D7B-4BBD-BAB5-F19126AC2FEC}"/>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DB740341-BE90-4C9A-AF0E-60195C01C4AE}"/>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id="{1E455044-4E2D-4044-A2D4-2C5F16ED7A11}"/>
            </a:ext>
          </a:extLst>
        </xdr:cNvPr>
        <xdr:cNvCxnSpPr/>
      </xdr:nvCxnSpPr>
      <xdr:spPr>
        <a:xfrm>
          <a:off x="2336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AD5676C8-1C5D-4BFF-92C0-39B54FC6F2E4}"/>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BA20ABF0-7F36-46CE-992F-5AFD2B57F459}"/>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5B7DD8C7-5D33-4EA6-9986-3B713CB4A9B3}"/>
            </a:ext>
          </a:extLst>
        </xdr:cNvPr>
        <xdr:cNvCxnSpPr/>
      </xdr:nvCxnSpPr>
      <xdr:spPr>
        <a:xfrm>
          <a:off x="1447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168124</xdr:rowOff>
    </xdr:from>
    <xdr:to>
      <xdr:col>11</xdr:col>
      <xdr:colOff>82550</xdr:colOff>
      <xdr:row>41</xdr:row>
      <xdr:rowOff>98274</xdr:rowOff>
    </xdr:to>
    <xdr:sp macro="" textlink="">
      <xdr:nvSpPr>
        <xdr:cNvPr id="80" name="フローチャート: 判断 79">
          <a:extLst>
            <a:ext uri="{FF2B5EF4-FFF2-40B4-BE49-F238E27FC236}">
              <a16:creationId xmlns:a16="http://schemas.microsoft.com/office/drawing/2014/main" id="{C3D84A8D-07E7-4AD2-944A-2775F66F2156}"/>
            </a:ext>
          </a:extLst>
        </xdr:cNvPr>
        <xdr:cNvSpPr/>
      </xdr:nvSpPr>
      <xdr:spPr>
        <a:xfrm>
          <a:off x="2286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108451</xdr:rowOff>
    </xdr:from>
    <xdr:ext cx="762000" cy="259045"/>
    <xdr:sp macro="" textlink="">
      <xdr:nvSpPr>
        <xdr:cNvPr id="81" name="テキスト ボックス 80">
          <a:extLst>
            <a:ext uri="{FF2B5EF4-FFF2-40B4-BE49-F238E27FC236}">
              <a16:creationId xmlns:a16="http://schemas.microsoft.com/office/drawing/2014/main" id="{F4A9430B-2763-4951-B20A-0291A8FB6FE4}"/>
            </a:ext>
          </a:extLst>
        </xdr:cNvPr>
        <xdr:cNvSpPr txBox="1"/>
      </xdr:nvSpPr>
      <xdr:spPr>
        <a:xfrm>
          <a:off x="1955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168124</xdr:rowOff>
    </xdr:from>
    <xdr:to>
      <xdr:col>7</xdr:col>
      <xdr:colOff>31750</xdr:colOff>
      <xdr:row>41</xdr:row>
      <xdr:rowOff>98274</xdr:rowOff>
    </xdr:to>
    <xdr:sp macro="" textlink="">
      <xdr:nvSpPr>
        <xdr:cNvPr id="82" name="フローチャート: 判断 81">
          <a:extLst>
            <a:ext uri="{FF2B5EF4-FFF2-40B4-BE49-F238E27FC236}">
              <a16:creationId xmlns:a16="http://schemas.microsoft.com/office/drawing/2014/main" id="{66472C23-9FDB-437B-A589-580CEA366ED2}"/>
            </a:ext>
          </a:extLst>
        </xdr:cNvPr>
        <xdr:cNvSpPr/>
      </xdr:nvSpPr>
      <xdr:spPr>
        <a:xfrm>
          <a:off x="1397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108451</xdr:rowOff>
    </xdr:from>
    <xdr:ext cx="762000" cy="259045"/>
    <xdr:sp macro="" textlink="">
      <xdr:nvSpPr>
        <xdr:cNvPr id="83" name="テキスト ボックス 82">
          <a:extLst>
            <a:ext uri="{FF2B5EF4-FFF2-40B4-BE49-F238E27FC236}">
              <a16:creationId xmlns:a16="http://schemas.microsoft.com/office/drawing/2014/main" id="{C5D32BB8-B9B9-450D-8865-8F1E78F59C20}"/>
            </a:ext>
          </a:extLst>
        </xdr:cNvPr>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71D4193-E0DD-4FF3-9A7C-E814F9CDE92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88C68E4-FFCF-42D5-963F-260AEF553E4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727B8B8-1510-4D3C-8A35-4BEF0B7074C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403A509-354C-4E69-AADA-A1B13FD54A8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D0A15701-43EA-4FB2-BFAD-42C836F68E4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222B066D-6E0C-410F-AE26-7EB079208FA6}"/>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a:extLst>
            <a:ext uri="{FF2B5EF4-FFF2-40B4-BE49-F238E27FC236}">
              <a16:creationId xmlns:a16="http://schemas.microsoft.com/office/drawing/2014/main" id="{20F9E01F-D70D-4808-BA34-BD29E67818A4}"/>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66772114-F299-4E86-B940-5F0697A00A21}"/>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B06C9250-5591-4FB8-B00B-7542F438891F}"/>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a:extLst>
            <a:ext uri="{FF2B5EF4-FFF2-40B4-BE49-F238E27FC236}">
              <a16:creationId xmlns:a16="http://schemas.microsoft.com/office/drawing/2014/main" id="{863F6075-3F1F-4EF8-968F-2E3898F7B999}"/>
            </a:ext>
          </a:extLst>
        </xdr:cNvPr>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a:extLst>
            <a:ext uri="{FF2B5EF4-FFF2-40B4-BE49-F238E27FC236}">
              <a16:creationId xmlns:a16="http://schemas.microsoft.com/office/drawing/2014/main" id="{105AA4EA-7FE1-4A32-B6BF-2D0C074AD431}"/>
            </a:ext>
          </a:extLst>
        </xdr:cNvPr>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8856129F-4D5C-40D1-A6A1-814436C7B3D7}"/>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a:extLst>
            <a:ext uri="{FF2B5EF4-FFF2-40B4-BE49-F238E27FC236}">
              <a16:creationId xmlns:a16="http://schemas.microsoft.com/office/drawing/2014/main" id="{BF986F54-FC82-462C-9CCF-551A85F4DFCA}"/>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7" name="楕円 96">
          <a:extLst>
            <a:ext uri="{FF2B5EF4-FFF2-40B4-BE49-F238E27FC236}">
              <a16:creationId xmlns:a16="http://schemas.microsoft.com/office/drawing/2014/main" id="{81589ECB-8A9C-492C-BB59-832C1D0334CF}"/>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8" name="テキスト ボックス 97">
          <a:extLst>
            <a:ext uri="{FF2B5EF4-FFF2-40B4-BE49-F238E27FC236}">
              <a16:creationId xmlns:a16="http://schemas.microsoft.com/office/drawing/2014/main" id="{996DDF5F-7C3C-41C6-A44B-31710B77C659}"/>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3D35C86A-8D93-45AE-A78C-E98043A1BE2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F0CAC866-39D9-49E1-BBD8-43ADC082389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A5C6E77D-14C6-4FCE-B387-4534AFA459A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D5F6D316-9D33-4127-BF3E-EAD6C7522FF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B71510D1-173B-492D-98CE-A2EE3A76C99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557F3D39-DDFA-472D-A751-6BE4FCAE147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1B94B740-EC2E-41FF-8BAE-52DCC410A91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F1597BD5-2CD2-4898-A75A-F31BEDB34C6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25F88A99-E78D-4966-A686-B856319C95F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6397900C-513B-4B31-AF88-0A7FD42F4F7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A504463A-71B9-45BF-9BF2-ADD534598C2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9CB81E8E-C9F8-424E-AAF4-8A1D16F766E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C9E8414-26C9-4450-9E6E-403B798782B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経常収支比率は、３年度において</a:t>
          </a:r>
          <a:r>
            <a:rPr lang="en-US" altLang="ja-JP" sz="1100" b="0" i="0" baseline="0">
              <a:solidFill>
                <a:schemeClr val="dk1"/>
              </a:solidFill>
              <a:effectLst/>
              <a:latin typeface="+mn-lt"/>
              <a:ea typeface="+mn-ea"/>
              <a:cs typeface="+mn-cs"/>
            </a:rPr>
            <a:t>76.7%</a:t>
          </a:r>
          <a:r>
            <a:rPr lang="ja-JP" altLang="ja-JP" sz="1100" b="0" i="0" baseline="0">
              <a:solidFill>
                <a:schemeClr val="dk1"/>
              </a:solidFill>
              <a:effectLst/>
              <a:latin typeface="+mn-lt"/>
              <a:ea typeface="+mn-ea"/>
              <a:cs typeface="+mn-cs"/>
            </a:rPr>
            <a:t>と良好な数値となったが、４年度では</a:t>
          </a:r>
          <a:r>
            <a:rPr lang="en-US" altLang="ja-JP" sz="1100" b="0" i="0" baseline="0">
              <a:solidFill>
                <a:schemeClr val="dk1"/>
              </a:solidFill>
              <a:effectLst/>
              <a:latin typeface="+mn-lt"/>
              <a:ea typeface="+mn-ea"/>
              <a:cs typeface="+mn-cs"/>
            </a:rPr>
            <a:t>80</a:t>
          </a:r>
          <a:r>
            <a:rPr lang="ja-JP" altLang="ja-JP" sz="1100" b="0" i="0" baseline="0">
              <a:solidFill>
                <a:schemeClr val="dk1"/>
              </a:solidFill>
              <a:effectLst/>
              <a:latin typeface="+mn-lt"/>
              <a:ea typeface="+mn-ea"/>
              <a:cs typeface="+mn-cs"/>
            </a:rPr>
            <a:t>％を超えた。公債費が年々増加していることが大きく影響しているが、４年度の数値は</a:t>
          </a:r>
          <a:r>
            <a:rPr lang="en-US" altLang="ja-JP" sz="1100" b="0" i="0" baseline="0">
              <a:solidFill>
                <a:schemeClr val="dk1"/>
              </a:solidFill>
              <a:effectLst/>
              <a:latin typeface="+mn-lt"/>
              <a:ea typeface="+mn-ea"/>
              <a:cs typeface="+mn-cs"/>
            </a:rPr>
            <a:t>84.1%</a:t>
          </a:r>
          <a:r>
            <a:rPr lang="ja-JP" altLang="ja-JP" sz="1100" b="0" i="0" baseline="0">
              <a:solidFill>
                <a:schemeClr val="dk1"/>
              </a:solidFill>
              <a:effectLst/>
              <a:latin typeface="+mn-lt"/>
              <a:ea typeface="+mn-ea"/>
              <a:cs typeface="+mn-cs"/>
            </a:rPr>
            <a:t>と類似団体平均（</a:t>
          </a:r>
          <a:r>
            <a:rPr lang="en-US" altLang="ja-JP" sz="1100" b="0" i="0" baseline="0">
              <a:solidFill>
                <a:schemeClr val="dk1"/>
              </a:solidFill>
              <a:effectLst/>
              <a:latin typeface="+mn-lt"/>
              <a:ea typeface="+mn-ea"/>
              <a:cs typeface="+mn-cs"/>
            </a:rPr>
            <a:t>88.2</a:t>
          </a:r>
          <a:r>
            <a:rPr lang="ja-JP" altLang="ja-JP" sz="1100" b="0" i="0" baseline="0">
              <a:solidFill>
                <a:schemeClr val="dk1"/>
              </a:solidFill>
              <a:effectLst/>
              <a:latin typeface="+mn-lt"/>
              <a:ea typeface="+mn-ea"/>
              <a:cs typeface="+mn-cs"/>
            </a:rPr>
            <a:t>％）、全国（</a:t>
          </a:r>
          <a:r>
            <a:rPr lang="en-US" altLang="ja-JP" sz="1100" b="0" i="0" baseline="0">
              <a:solidFill>
                <a:schemeClr val="dk1"/>
              </a:solidFill>
              <a:effectLst/>
              <a:latin typeface="+mn-lt"/>
              <a:ea typeface="+mn-ea"/>
              <a:cs typeface="+mn-cs"/>
            </a:rPr>
            <a:t>92.2</a:t>
          </a:r>
          <a:r>
            <a:rPr lang="ja-JP" altLang="ja-JP" sz="1100" b="0" i="0" baseline="0">
              <a:solidFill>
                <a:schemeClr val="dk1"/>
              </a:solidFill>
              <a:effectLst/>
              <a:latin typeface="+mn-lt"/>
              <a:ea typeface="+mn-ea"/>
              <a:cs typeface="+mn-cs"/>
            </a:rPr>
            <a:t>％）及び長野県（</a:t>
          </a:r>
          <a:r>
            <a:rPr lang="en-US" altLang="ja-JP" sz="1100" b="0" i="0" baseline="0">
              <a:solidFill>
                <a:schemeClr val="dk1"/>
              </a:solidFill>
              <a:effectLst/>
              <a:latin typeface="+mn-lt"/>
              <a:ea typeface="+mn-ea"/>
              <a:cs typeface="+mn-cs"/>
            </a:rPr>
            <a:t>86.5</a:t>
          </a:r>
          <a:r>
            <a:rPr lang="ja-JP" altLang="ja-JP" sz="1100" b="0" i="0" baseline="0">
              <a:solidFill>
                <a:schemeClr val="dk1"/>
              </a:solidFill>
              <a:effectLst/>
              <a:latin typeface="+mn-lt"/>
              <a:ea typeface="+mn-ea"/>
              <a:cs typeface="+mn-cs"/>
            </a:rPr>
            <a:t>％）の平均に対しても下回っている。</a:t>
          </a:r>
          <a:endParaRPr lang="ja-JP" altLang="ja-JP" sz="1400">
            <a:effectLst/>
          </a:endParaRPr>
        </a:p>
        <a:p>
          <a:pPr rtl="0"/>
          <a:r>
            <a:rPr lang="ja-JP" altLang="ja-JP" sz="1100" b="0" i="0" baseline="0">
              <a:solidFill>
                <a:schemeClr val="dk1"/>
              </a:solidFill>
              <a:effectLst/>
              <a:latin typeface="+mn-lt"/>
              <a:ea typeface="+mn-ea"/>
              <a:cs typeface="+mn-cs"/>
            </a:rPr>
            <a:t>　今後も持続可能な健全財政構築のために策定した</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行財政経営プラン</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に基づいた、計画的な財政運営や行財政改革への取り組みを通じ経常経費の削減に努めていく。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2D7DC77A-0DC1-490C-87D4-0814F5EB93F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94E2386D-2E99-4AFE-A445-8E3CC2122FC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159EEF2-2B1D-4134-BBFA-2DA5A9F37B4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A9006F52-AEFC-4493-80A1-0DF9312B4D28}"/>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C85E6E6A-DDB1-479E-8B55-8680EF725A25}"/>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223AC329-CB72-425C-AF55-4EC4E3C56D93}"/>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38562CDC-E8BD-4AC7-B5BB-94DA11CA69B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4D1BFFC-B08F-4199-BC23-1649EFE3809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8886490B-7E98-4134-AFDD-AF8E58480AC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32621056-33C4-4F3F-9DC5-2BBDADB4DA2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9BC67186-5AAD-4E8D-9772-011D7A459767}"/>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6C719CE1-11BC-451E-AB40-1CF0BCED18E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27D48193-E73A-49A4-A778-24186C6581C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C3BC5621-8A58-49C1-A032-13C32BCE7EE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33161C18-DCCB-4BBC-BC30-EEB35FF7EC03}"/>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66AC32F7-9213-4AC8-8648-9CBCE5DEE385}"/>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79A192F2-2675-4D7B-A294-77DE5A625B29}"/>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904DC7F2-C0A7-4B14-B18E-371BDBB78C81}"/>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1721ED90-C950-47A3-A5DB-2251F6C7E973}"/>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107442</xdr:rowOff>
    </xdr:from>
    <xdr:to>
      <xdr:col>23</xdr:col>
      <xdr:colOff>133350</xdr:colOff>
      <xdr:row>62</xdr:row>
      <xdr:rowOff>121666</xdr:rowOff>
    </xdr:to>
    <xdr:cxnSp macro="">
      <xdr:nvCxnSpPr>
        <xdr:cNvPr id="131" name="直線コネクタ 130">
          <a:extLst>
            <a:ext uri="{FF2B5EF4-FFF2-40B4-BE49-F238E27FC236}">
              <a16:creationId xmlns:a16="http://schemas.microsoft.com/office/drawing/2014/main" id="{6D0D06E9-E4DE-4A63-B6F2-FF81B53867E8}"/>
            </a:ext>
          </a:extLst>
        </xdr:cNvPr>
        <xdr:cNvCxnSpPr/>
      </xdr:nvCxnSpPr>
      <xdr:spPr>
        <a:xfrm>
          <a:off x="4114800" y="10394442"/>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DB322C76-8130-48D7-AF6A-FC3863C4AF75}"/>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28313E23-92FE-4DD2-A3A0-762DAE30FF77}"/>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62</xdr:row>
      <xdr:rowOff>44450</xdr:rowOff>
    </xdr:to>
    <xdr:cxnSp macro="">
      <xdr:nvCxnSpPr>
        <xdr:cNvPr id="134" name="直線コネクタ 133">
          <a:extLst>
            <a:ext uri="{FF2B5EF4-FFF2-40B4-BE49-F238E27FC236}">
              <a16:creationId xmlns:a16="http://schemas.microsoft.com/office/drawing/2014/main" id="{E60D003B-7100-44E6-9628-27913688C8DC}"/>
            </a:ext>
          </a:extLst>
        </xdr:cNvPr>
        <xdr:cNvCxnSpPr/>
      </xdr:nvCxnSpPr>
      <xdr:spPr>
        <a:xfrm flipV="1">
          <a:off x="3225800" y="1039444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ACB5D557-F9E6-4957-8302-323943E2A357}"/>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A425F5A1-2AD6-441E-88F8-45F1E3643BF2}"/>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46736</xdr:rowOff>
    </xdr:to>
    <xdr:cxnSp macro="">
      <xdr:nvCxnSpPr>
        <xdr:cNvPr id="137" name="直線コネクタ 136">
          <a:extLst>
            <a:ext uri="{FF2B5EF4-FFF2-40B4-BE49-F238E27FC236}">
              <a16:creationId xmlns:a16="http://schemas.microsoft.com/office/drawing/2014/main" id="{61428DDE-52B9-4BE4-BF33-82C7A9F9AE3B}"/>
            </a:ext>
          </a:extLst>
        </xdr:cNvPr>
        <xdr:cNvCxnSpPr/>
      </xdr:nvCxnSpPr>
      <xdr:spPr>
        <a:xfrm flipV="1">
          <a:off x="2336800" y="1067435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90134081-5458-472A-996D-A14FE10F62B4}"/>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A01E4905-AD79-4CC0-AD80-F3D34EB4A46C}"/>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63</xdr:row>
      <xdr:rowOff>46736</xdr:rowOff>
    </xdr:to>
    <xdr:cxnSp macro="">
      <xdr:nvCxnSpPr>
        <xdr:cNvPr id="140" name="直線コネクタ 139">
          <a:extLst>
            <a:ext uri="{FF2B5EF4-FFF2-40B4-BE49-F238E27FC236}">
              <a16:creationId xmlns:a16="http://schemas.microsoft.com/office/drawing/2014/main" id="{82FD49AE-DA74-41DF-B6F5-4F4B834D3ED9}"/>
            </a:ext>
          </a:extLst>
        </xdr:cNvPr>
        <xdr:cNvCxnSpPr/>
      </xdr:nvCxnSpPr>
      <xdr:spPr>
        <a:xfrm>
          <a:off x="1447800" y="1073226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1" name="フローチャート: 判断 140">
          <a:extLst>
            <a:ext uri="{FF2B5EF4-FFF2-40B4-BE49-F238E27FC236}">
              <a16:creationId xmlns:a16="http://schemas.microsoft.com/office/drawing/2014/main" id="{C73DE480-AFD0-416D-A15A-4EBC89E6F8E6}"/>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2" name="テキスト ボックス 141">
          <a:extLst>
            <a:ext uri="{FF2B5EF4-FFF2-40B4-BE49-F238E27FC236}">
              <a16:creationId xmlns:a16="http://schemas.microsoft.com/office/drawing/2014/main" id="{8A9940D3-D004-4864-999F-51C62CE5B6AB}"/>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3" name="フローチャート: 判断 142">
          <a:extLst>
            <a:ext uri="{FF2B5EF4-FFF2-40B4-BE49-F238E27FC236}">
              <a16:creationId xmlns:a16="http://schemas.microsoft.com/office/drawing/2014/main" id="{067DB7A4-A2F3-43FF-9917-1451CDF5A057}"/>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4" name="テキスト ボックス 143">
          <a:extLst>
            <a:ext uri="{FF2B5EF4-FFF2-40B4-BE49-F238E27FC236}">
              <a16:creationId xmlns:a16="http://schemas.microsoft.com/office/drawing/2014/main" id="{83B5107C-7BBC-45D7-B9B7-35EF06C23F1D}"/>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25FA36F-406C-4950-8348-A474995EF8A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BFCE5BA-48B7-47B7-8BEA-D438C8ED389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8ED38A9-BF80-46DF-96D1-423550941D06}"/>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822352D-1A80-41F9-9E04-70EB9D524E0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3B13CE4-15CA-46DF-AD52-48E6755F1F6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50" name="楕円 149">
          <a:extLst>
            <a:ext uri="{FF2B5EF4-FFF2-40B4-BE49-F238E27FC236}">
              <a16:creationId xmlns:a16="http://schemas.microsoft.com/office/drawing/2014/main" id="{E41A5587-4AA2-4514-89F5-4369CBE29C73}"/>
            </a:ext>
          </a:extLst>
        </xdr:cNvPr>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87393</xdr:rowOff>
    </xdr:from>
    <xdr:ext cx="762000" cy="259045"/>
    <xdr:sp macro="" textlink="">
      <xdr:nvSpPr>
        <xdr:cNvPr id="151" name="財政構造の弾力性該当値テキスト">
          <a:extLst>
            <a:ext uri="{FF2B5EF4-FFF2-40B4-BE49-F238E27FC236}">
              <a16:creationId xmlns:a16="http://schemas.microsoft.com/office/drawing/2014/main" id="{66FB1B17-2FEC-4A95-919C-5A61C50C81EF}"/>
            </a:ext>
          </a:extLst>
        </xdr:cNvPr>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56642</xdr:rowOff>
    </xdr:from>
    <xdr:to>
      <xdr:col>19</xdr:col>
      <xdr:colOff>184150</xdr:colOff>
      <xdr:row>60</xdr:row>
      <xdr:rowOff>158242</xdr:rowOff>
    </xdr:to>
    <xdr:sp macro="" textlink="">
      <xdr:nvSpPr>
        <xdr:cNvPr id="152" name="楕円 151">
          <a:extLst>
            <a:ext uri="{FF2B5EF4-FFF2-40B4-BE49-F238E27FC236}">
              <a16:creationId xmlns:a16="http://schemas.microsoft.com/office/drawing/2014/main" id="{2936A0D1-E80D-49AA-8E58-85A49C58B1A4}"/>
            </a:ext>
          </a:extLst>
        </xdr:cNvPr>
        <xdr:cNvSpPr/>
      </xdr:nvSpPr>
      <xdr:spPr>
        <a:xfrm>
          <a:off x="4064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168419</xdr:rowOff>
    </xdr:from>
    <xdr:ext cx="736600" cy="259045"/>
    <xdr:sp macro="" textlink="">
      <xdr:nvSpPr>
        <xdr:cNvPr id="153" name="テキスト ボックス 152">
          <a:extLst>
            <a:ext uri="{FF2B5EF4-FFF2-40B4-BE49-F238E27FC236}">
              <a16:creationId xmlns:a16="http://schemas.microsoft.com/office/drawing/2014/main" id="{3C1E4C95-AC0F-425E-BD7A-BA95A95C6EAD}"/>
            </a:ext>
          </a:extLst>
        </xdr:cNvPr>
        <xdr:cNvSpPr txBox="1"/>
      </xdr:nvSpPr>
      <xdr:spPr>
        <a:xfrm>
          <a:off x="3733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EE2D91D9-AA86-4ED6-A4D0-CD1526D0D661}"/>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D45C8CA7-4691-4AC3-8686-E28CF34FA296}"/>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6" name="楕円 155">
          <a:extLst>
            <a:ext uri="{FF2B5EF4-FFF2-40B4-BE49-F238E27FC236}">
              <a16:creationId xmlns:a16="http://schemas.microsoft.com/office/drawing/2014/main" id="{8FE0478D-9FD8-419D-B40F-487964D77648}"/>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107713</xdr:rowOff>
    </xdr:from>
    <xdr:ext cx="762000" cy="259045"/>
    <xdr:sp macro="" textlink="">
      <xdr:nvSpPr>
        <xdr:cNvPr id="157" name="テキスト ボックス 156">
          <a:extLst>
            <a:ext uri="{FF2B5EF4-FFF2-40B4-BE49-F238E27FC236}">
              <a16:creationId xmlns:a16="http://schemas.microsoft.com/office/drawing/2014/main" id="{E3C7E8AB-DE44-4CB6-A553-94907C294EA1}"/>
            </a:ext>
          </a:extLst>
        </xdr:cNvPr>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8" name="楕円 157">
          <a:extLst>
            <a:ext uri="{FF2B5EF4-FFF2-40B4-BE49-F238E27FC236}">
              <a16:creationId xmlns:a16="http://schemas.microsoft.com/office/drawing/2014/main" id="{F602B2C5-B92E-42C1-9C35-C5FF42FEABD6}"/>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59" name="テキスト ボックス 158">
          <a:extLst>
            <a:ext uri="{FF2B5EF4-FFF2-40B4-BE49-F238E27FC236}">
              <a16:creationId xmlns:a16="http://schemas.microsoft.com/office/drawing/2014/main" id="{91A5290C-54B4-4EE2-8710-74214FA140EC}"/>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B80EDCF-68F8-4B68-87BC-F9C47BC61F7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2FC31FDD-4AAB-4CB7-A687-AB77F4B6275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F36419F4-0FB9-47BC-B67B-9BE385D4624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A1F18834-ADB6-474B-990D-314F84A7158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37D71928-5B68-40F0-A35A-8265D9D520C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9ED08CA5-9C60-46BC-956B-B11BEFC0762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F01B3A5D-E46E-4461-A2BB-2F99E006E44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9454A0F2-8F7B-4D76-9001-D48AE5FCB41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1304614-5C69-42BA-8602-E1C8840A0D2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5344BB60-7896-4E9C-88F4-2BB5E892A56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ECB151A0-C26D-487E-8940-85CD5F70BE3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D37BA8E-0E2D-4270-86D4-FF22C807EBD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121F8965-845B-4785-801C-709A4CE36B4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人当たり人件費・物件費等決算額は、類似団体平均で</a:t>
          </a:r>
          <a:r>
            <a:rPr lang="en-US" altLang="ja-JP" sz="1100" b="0" i="0" baseline="0">
              <a:solidFill>
                <a:schemeClr val="dk1"/>
              </a:solidFill>
              <a:effectLst/>
              <a:latin typeface="+mn-lt"/>
              <a:ea typeface="+mn-ea"/>
              <a:cs typeface="+mn-cs"/>
            </a:rPr>
            <a:t>34,992</a:t>
          </a:r>
          <a:r>
            <a:rPr lang="ja-JP" altLang="ja-JP" sz="1100" b="0" i="0" baseline="0">
              <a:solidFill>
                <a:schemeClr val="dk1"/>
              </a:solidFill>
              <a:effectLst/>
              <a:latin typeface="+mn-lt"/>
              <a:ea typeface="+mn-ea"/>
              <a:cs typeface="+mn-cs"/>
            </a:rPr>
            <a:t>円下回っており、全国及び長野県の平均おいても下回っている。財政の硬直化を招くとされる義務的経費である人件費は、</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行財政経営プラン</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に基づき抑制を行ってきており、今後もプランに沿った中長期的な計画的採用を検討し、実施していく。</a:t>
          </a:r>
          <a:endParaRPr lang="ja-JP" altLang="ja-JP" sz="1400">
            <a:effectLst/>
          </a:endParaRPr>
        </a:p>
        <a:p>
          <a:pPr rtl="0"/>
          <a:r>
            <a:rPr lang="ja-JP" altLang="ja-JP" sz="1100" b="0" i="0" baseline="0">
              <a:solidFill>
                <a:schemeClr val="dk1"/>
              </a:solidFill>
              <a:effectLst/>
              <a:latin typeface="+mn-lt"/>
              <a:ea typeface="+mn-ea"/>
              <a:cs typeface="+mn-cs"/>
            </a:rPr>
            <a:t>　物件費においては、物価の上昇等の影響を大きく受けることとなり、年々上昇してきているが、最小の経費で最大の効果が上がるよう効率的な行財政運営に努めていく。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282798A6-E401-4AC3-B849-3512EA15E52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C6502405-46F2-484E-A254-BABA3A0A434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1F10832C-1395-4D9A-A5E6-9498B14BF84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4C4664CE-62EC-4FA8-8EFA-A33C7BC47985}"/>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9BF09055-0F49-4155-B9F9-E972BB3E549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80A08E6-76A9-4279-B4EA-78176079C18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F62100D0-34EE-4665-9738-B817EEF0A69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373DC5F-0D30-4248-81A4-0FB6D97AB03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E3A9DBC4-F42D-404F-BC1B-2ADAEFC37A7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96BE750D-4FD6-4CDF-BF24-8B52627F7982}"/>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B8531A19-5341-47F7-9739-2F9E621CDBD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CD933216-3C21-44A7-8B97-1E32B8276AA9}"/>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48368201-D0D2-4BC3-9056-1FBA6DD74046}"/>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E9D037C0-DCA9-4364-AF0E-DBC20CDC9CD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602CF958-9077-4414-AC17-553DE20A3324}"/>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2CC29DB6-0E23-43F2-A31B-6C45B837D1D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C5C1B42B-D2BF-4088-ACF7-A25A8468CB07}"/>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78655E5D-23C8-4220-8E66-9C23442E36BF}"/>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2F967576-3465-4793-AE60-0FDDFCA2E0B6}"/>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E82A6040-5FCE-4CDE-952B-6BEE1595D85E}"/>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5241018C-9757-424C-BC89-7B7AE5F43121}"/>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129327</xdr:rowOff>
    </xdr:from>
    <xdr:to>
      <xdr:col>23</xdr:col>
      <xdr:colOff>133350</xdr:colOff>
      <xdr:row>83</xdr:row>
      <xdr:rowOff>35519</xdr:rowOff>
    </xdr:to>
    <xdr:cxnSp macro="">
      <xdr:nvCxnSpPr>
        <xdr:cNvPr id="194" name="直線コネクタ 193">
          <a:extLst>
            <a:ext uri="{FF2B5EF4-FFF2-40B4-BE49-F238E27FC236}">
              <a16:creationId xmlns:a16="http://schemas.microsoft.com/office/drawing/2014/main" id="{F556B39D-49E0-4E3D-8836-0718735DDCDD}"/>
            </a:ext>
          </a:extLst>
        </xdr:cNvPr>
        <xdr:cNvCxnSpPr/>
      </xdr:nvCxnSpPr>
      <xdr:spPr>
        <a:xfrm>
          <a:off x="4114800" y="14188227"/>
          <a:ext cx="838200" cy="7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id="{3884C9F9-CE68-4225-92B2-2134D999CA3B}"/>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84806DF5-F415-43A3-9610-5DAA8EB26106}"/>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111864</xdr:rowOff>
    </xdr:from>
    <xdr:to>
      <xdr:col>19</xdr:col>
      <xdr:colOff>133350</xdr:colOff>
      <xdr:row>82</xdr:row>
      <xdr:rowOff>129327</xdr:rowOff>
    </xdr:to>
    <xdr:cxnSp macro="">
      <xdr:nvCxnSpPr>
        <xdr:cNvPr id="197" name="直線コネクタ 196">
          <a:extLst>
            <a:ext uri="{FF2B5EF4-FFF2-40B4-BE49-F238E27FC236}">
              <a16:creationId xmlns:a16="http://schemas.microsoft.com/office/drawing/2014/main" id="{2F3CE8F3-060A-4BE6-89A4-7A8D571DB0A3}"/>
            </a:ext>
          </a:extLst>
        </xdr:cNvPr>
        <xdr:cNvCxnSpPr/>
      </xdr:nvCxnSpPr>
      <xdr:spPr>
        <a:xfrm>
          <a:off x="3225800" y="14170764"/>
          <a:ext cx="889000" cy="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7CE17718-741C-4D26-8A1D-4667E7BFEF0B}"/>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id="{90DC2677-8959-4D8A-BF09-C86DC5C1D0D4}"/>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133668</xdr:rowOff>
    </xdr:from>
    <xdr:to>
      <xdr:col>15</xdr:col>
      <xdr:colOff>82550</xdr:colOff>
      <xdr:row>82</xdr:row>
      <xdr:rowOff>111864</xdr:rowOff>
    </xdr:to>
    <xdr:cxnSp macro="">
      <xdr:nvCxnSpPr>
        <xdr:cNvPr id="200" name="直線コネクタ 199">
          <a:extLst>
            <a:ext uri="{FF2B5EF4-FFF2-40B4-BE49-F238E27FC236}">
              <a16:creationId xmlns:a16="http://schemas.microsoft.com/office/drawing/2014/main" id="{4DFDF257-67D0-4B45-A84B-7FC6CF7E5E31}"/>
            </a:ext>
          </a:extLst>
        </xdr:cNvPr>
        <xdr:cNvCxnSpPr/>
      </xdr:nvCxnSpPr>
      <xdr:spPr>
        <a:xfrm>
          <a:off x="2336800" y="14021118"/>
          <a:ext cx="889000" cy="14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BC0E73F7-994C-44BB-9781-C87E2E6E014A}"/>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id="{EB9FE72C-A1C0-4DA7-924B-10ABB4D989FA}"/>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117019</xdr:rowOff>
    </xdr:from>
    <xdr:to>
      <xdr:col>11</xdr:col>
      <xdr:colOff>31750</xdr:colOff>
      <xdr:row>81</xdr:row>
      <xdr:rowOff>133668</xdr:rowOff>
    </xdr:to>
    <xdr:cxnSp macro="">
      <xdr:nvCxnSpPr>
        <xdr:cNvPr id="203" name="直線コネクタ 202">
          <a:extLst>
            <a:ext uri="{FF2B5EF4-FFF2-40B4-BE49-F238E27FC236}">
              <a16:creationId xmlns:a16="http://schemas.microsoft.com/office/drawing/2014/main" id="{454463AB-08EB-4EE1-9434-E6641D4ED7F8}"/>
            </a:ext>
          </a:extLst>
        </xdr:cNvPr>
        <xdr:cNvCxnSpPr/>
      </xdr:nvCxnSpPr>
      <xdr:spPr>
        <a:xfrm>
          <a:off x="1447800" y="14004469"/>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6472</xdr:rowOff>
    </xdr:from>
    <xdr:to>
      <xdr:col>11</xdr:col>
      <xdr:colOff>82550</xdr:colOff>
      <xdr:row>81</xdr:row>
      <xdr:rowOff>108072</xdr:rowOff>
    </xdr:to>
    <xdr:sp macro="" textlink="">
      <xdr:nvSpPr>
        <xdr:cNvPr id="204" name="フローチャート: 判断 203">
          <a:extLst>
            <a:ext uri="{FF2B5EF4-FFF2-40B4-BE49-F238E27FC236}">
              <a16:creationId xmlns:a16="http://schemas.microsoft.com/office/drawing/2014/main" id="{2D0EF65B-32C2-435D-A078-D7320F8D9792}"/>
            </a:ext>
          </a:extLst>
        </xdr:cNvPr>
        <xdr:cNvSpPr/>
      </xdr:nvSpPr>
      <xdr:spPr>
        <a:xfrm>
          <a:off x="2286000" y="1389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118249</xdr:rowOff>
    </xdr:from>
    <xdr:ext cx="762000" cy="259045"/>
    <xdr:sp macro="" textlink="">
      <xdr:nvSpPr>
        <xdr:cNvPr id="205" name="テキスト ボックス 204">
          <a:extLst>
            <a:ext uri="{FF2B5EF4-FFF2-40B4-BE49-F238E27FC236}">
              <a16:creationId xmlns:a16="http://schemas.microsoft.com/office/drawing/2014/main" id="{1C038D7B-8BA4-4C8A-8EC9-E664C0587BB5}"/>
            </a:ext>
          </a:extLst>
        </xdr:cNvPr>
        <xdr:cNvSpPr txBox="1"/>
      </xdr:nvSpPr>
      <xdr:spPr>
        <a:xfrm>
          <a:off x="1955800" y="1366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6803</xdr:rowOff>
    </xdr:from>
    <xdr:to>
      <xdr:col>7</xdr:col>
      <xdr:colOff>31750</xdr:colOff>
      <xdr:row>81</xdr:row>
      <xdr:rowOff>108403</xdr:rowOff>
    </xdr:to>
    <xdr:sp macro="" textlink="">
      <xdr:nvSpPr>
        <xdr:cNvPr id="206" name="フローチャート: 判断 205">
          <a:extLst>
            <a:ext uri="{FF2B5EF4-FFF2-40B4-BE49-F238E27FC236}">
              <a16:creationId xmlns:a16="http://schemas.microsoft.com/office/drawing/2014/main" id="{69A8B2A9-C61A-45EC-9B1E-286C7B77AA3A}"/>
            </a:ext>
          </a:extLst>
        </xdr:cNvPr>
        <xdr:cNvSpPr/>
      </xdr:nvSpPr>
      <xdr:spPr>
        <a:xfrm>
          <a:off x="1397000" y="1389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118580</xdr:rowOff>
    </xdr:from>
    <xdr:ext cx="762000" cy="259045"/>
    <xdr:sp macro="" textlink="">
      <xdr:nvSpPr>
        <xdr:cNvPr id="207" name="テキスト ボックス 206">
          <a:extLst>
            <a:ext uri="{FF2B5EF4-FFF2-40B4-BE49-F238E27FC236}">
              <a16:creationId xmlns:a16="http://schemas.microsoft.com/office/drawing/2014/main" id="{388A90BC-2344-4287-8EE4-6DCFB8D4AC15}"/>
            </a:ext>
          </a:extLst>
        </xdr:cNvPr>
        <xdr:cNvSpPr txBox="1"/>
      </xdr:nvSpPr>
      <xdr:spPr>
        <a:xfrm>
          <a:off x="1066800" y="1366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BFEF5E0-C934-45D6-94BF-C983FFAA474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D598885-D586-4606-AB53-17EB4B2C228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5EF837D-A627-46E3-9DCA-E7B7541BDE8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5D092E5-25C6-4FE6-BBC9-EB9AA4A5388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4110A72-E456-425F-A265-EAAF2ADE9F1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156169</xdr:rowOff>
    </xdr:from>
    <xdr:to>
      <xdr:col>23</xdr:col>
      <xdr:colOff>184150</xdr:colOff>
      <xdr:row>83</xdr:row>
      <xdr:rowOff>86319</xdr:rowOff>
    </xdr:to>
    <xdr:sp macro="" textlink="">
      <xdr:nvSpPr>
        <xdr:cNvPr id="213" name="楕円 212">
          <a:extLst>
            <a:ext uri="{FF2B5EF4-FFF2-40B4-BE49-F238E27FC236}">
              <a16:creationId xmlns:a16="http://schemas.microsoft.com/office/drawing/2014/main" id="{E1858B40-6039-4117-BE42-8552165D49A3}"/>
            </a:ext>
          </a:extLst>
        </xdr:cNvPr>
        <xdr:cNvSpPr/>
      </xdr:nvSpPr>
      <xdr:spPr>
        <a:xfrm>
          <a:off x="4902200" y="142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1246</xdr:rowOff>
    </xdr:from>
    <xdr:ext cx="762000" cy="259045"/>
    <xdr:sp macro="" textlink="">
      <xdr:nvSpPr>
        <xdr:cNvPr id="214" name="人件費・物件費等の状況該当値テキスト">
          <a:extLst>
            <a:ext uri="{FF2B5EF4-FFF2-40B4-BE49-F238E27FC236}">
              <a16:creationId xmlns:a16="http://schemas.microsoft.com/office/drawing/2014/main" id="{BCE824D4-5049-4642-873A-7A5254A3EAE3}"/>
            </a:ext>
          </a:extLst>
        </xdr:cNvPr>
        <xdr:cNvSpPr txBox="1"/>
      </xdr:nvSpPr>
      <xdr:spPr>
        <a:xfrm>
          <a:off x="5041900" y="1406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78527</xdr:rowOff>
    </xdr:from>
    <xdr:to>
      <xdr:col>19</xdr:col>
      <xdr:colOff>184150</xdr:colOff>
      <xdr:row>83</xdr:row>
      <xdr:rowOff>8677</xdr:rowOff>
    </xdr:to>
    <xdr:sp macro="" textlink="">
      <xdr:nvSpPr>
        <xdr:cNvPr id="215" name="楕円 214">
          <a:extLst>
            <a:ext uri="{FF2B5EF4-FFF2-40B4-BE49-F238E27FC236}">
              <a16:creationId xmlns:a16="http://schemas.microsoft.com/office/drawing/2014/main" id="{D94202A0-6F94-4FBC-8BF5-288981305617}"/>
            </a:ext>
          </a:extLst>
        </xdr:cNvPr>
        <xdr:cNvSpPr/>
      </xdr:nvSpPr>
      <xdr:spPr>
        <a:xfrm>
          <a:off x="4064000" y="141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18854</xdr:rowOff>
    </xdr:from>
    <xdr:ext cx="736600" cy="259045"/>
    <xdr:sp macro="" textlink="">
      <xdr:nvSpPr>
        <xdr:cNvPr id="216" name="テキスト ボックス 215">
          <a:extLst>
            <a:ext uri="{FF2B5EF4-FFF2-40B4-BE49-F238E27FC236}">
              <a16:creationId xmlns:a16="http://schemas.microsoft.com/office/drawing/2014/main" id="{05037E6F-3D06-4269-8B96-9EF1A5409E4A}"/>
            </a:ext>
          </a:extLst>
        </xdr:cNvPr>
        <xdr:cNvSpPr txBox="1"/>
      </xdr:nvSpPr>
      <xdr:spPr>
        <a:xfrm>
          <a:off x="3733800" y="13906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61064</xdr:rowOff>
    </xdr:from>
    <xdr:to>
      <xdr:col>15</xdr:col>
      <xdr:colOff>133350</xdr:colOff>
      <xdr:row>82</xdr:row>
      <xdr:rowOff>162664</xdr:rowOff>
    </xdr:to>
    <xdr:sp macro="" textlink="">
      <xdr:nvSpPr>
        <xdr:cNvPr id="217" name="楕円 216">
          <a:extLst>
            <a:ext uri="{FF2B5EF4-FFF2-40B4-BE49-F238E27FC236}">
              <a16:creationId xmlns:a16="http://schemas.microsoft.com/office/drawing/2014/main" id="{D506C636-094A-40E9-910B-EEBE5C361DC4}"/>
            </a:ext>
          </a:extLst>
        </xdr:cNvPr>
        <xdr:cNvSpPr/>
      </xdr:nvSpPr>
      <xdr:spPr>
        <a:xfrm>
          <a:off x="3175000" y="141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1391</xdr:rowOff>
    </xdr:from>
    <xdr:ext cx="762000" cy="259045"/>
    <xdr:sp macro="" textlink="">
      <xdr:nvSpPr>
        <xdr:cNvPr id="218" name="テキスト ボックス 217">
          <a:extLst>
            <a:ext uri="{FF2B5EF4-FFF2-40B4-BE49-F238E27FC236}">
              <a16:creationId xmlns:a16="http://schemas.microsoft.com/office/drawing/2014/main" id="{0872543B-A6F5-4FE8-82C0-05D6F73692B7}"/>
            </a:ext>
          </a:extLst>
        </xdr:cNvPr>
        <xdr:cNvSpPr txBox="1"/>
      </xdr:nvSpPr>
      <xdr:spPr>
        <a:xfrm>
          <a:off x="2844800" y="1388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82868</xdr:rowOff>
    </xdr:from>
    <xdr:to>
      <xdr:col>11</xdr:col>
      <xdr:colOff>82550</xdr:colOff>
      <xdr:row>82</xdr:row>
      <xdr:rowOff>13018</xdr:rowOff>
    </xdr:to>
    <xdr:sp macro="" textlink="">
      <xdr:nvSpPr>
        <xdr:cNvPr id="219" name="楕円 218">
          <a:extLst>
            <a:ext uri="{FF2B5EF4-FFF2-40B4-BE49-F238E27FC236}">
              <a16:creationId xmlns:a16="http://schemas.microsoft.com/office/drawing/2014/main" id="{0118B773-6E69-444F-9055-D46773F67C91}"/>
            </a:ext>
          </a:extLst>
        </xdr:cNvPr>
        <xdr:cNvSpPr/>
      </xdr:nvSpPr>
      <xdr:spPr>
        <a:xfrm>
          <a:off x="2286000" y="1397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169245</xdr:rowOff>
    </xdr:from>
    <xdr:ext cx="762000" cy="259045"/>
    <xdr:sp macro="" textlink="">
      <xdr:nvSpPr>
        <xdr:cNvPr id="220" name="テキスト ボックス 219">
          <a:extLst>
            <a:ext uri="{FF2B5EF4-FFF2-40B4-BE49-F238E27FC236}">
              <a16:creationId xmlns:a16="http://schemas.microsoft.com/office/drawing/2014/main" id="{0FDCBE43-7257-46AB-AF3C-1C6B3FEEAF5B}"/>
            </a:ext>
          </a:extLst>
        </xdr:cNvPr>
        <xdr:cNvSpPr txBox="1"/>
      </xdr:nvSpPr>
      <xdr:spPr>
        <a:xfrm>
          <a:off x="1955800" y="1405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66219</xdr:rowOff>
    </xdr:from>
    <xdr:to>
      <xdr:col>7</xdr:col>
      <xdr:colOff>31750</xdr:colOff>
      <xdr:row>81</xdr:row>
      <xdr:rowOff>167819</xdr:rowOff>
    </xdr:to>
    <xdr:sp macro="" textlink="">
      <xdr:nvSpPr>
        <xdr:cNvPr id="221" name="楕円 220">
          <a:extLst>
            <a:ext uri="{FF2B5EF4-FFF2-40B4-BE49-F238E27FC236}">
              <a16:creationId xmlns:a16="http://schemas.microsoft.com/office/drawing/2014/main" id="{A2A497DF-6A6B-4227-9B1F-5F8B5DCFCA35}"/>
            </a:ext>
          </a:extLst>
        </xdr:cNvPr>
        <xdr:cNvSpPr/>
      </xdr:nvSpPr>
      <xdr:spPr>
        <a:xfrm>
          <a:off x="1397000" y="139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152596</xdr:rowOff>
    </xdr:from>
    <xdr:ext cx="762000" cy="259045"/>
    <xdr:sp macro="" textlink="">
      <xdr:nvSpPr>
        <xdr:cNvPr id="222" name="テキスト ボックス 221">
          <a:extLst>
            <a:ext uri="{FF2B5EF4-FFF2-40B4-BE49-F238E27FC236}">
              <a16:creationId xmlns:a16="http://schemas.microsoft.com/office/drawing/2014/main" id="{5E0BCF9C-8218-4D80-ADF4-F90B60A7C87F}"/>
            </a:ext>
          </a:extLst>
        </xdr:cNvPr>
        <xdr:cNvSpPr txBox="1"/>
      </xdr:nvSpPr>
      <xdr:spPr>
        <a:xfrm>
          <a:off x="1066800" y="1404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AE2C3059-7987-4F15-9245-70E6D51DD36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E288E99-EA82-4C13-AFAC-86721A55E3A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B70E9D32-2CCB-45E3-860A-4E68997A1D0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CA354D82-AD20-4A26-B6A9-5C1FF77BD15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66AF2D53-0D43-406D-9E67-41BBD230A7E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BC4BD92A-0789-48B5-BB44-CBD5B5513A7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13182CC0-C458-4DA8-A522-9D192DD64B5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8C0BAC4A-30FC-4B16-86BF-153C640E360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C60C7757-D91B-4B13-A53A-FA18DD13BEC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4A917C0F-4D6D-4D46-A1ED-7A3465E3E13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F6C03C0E-0CAC-4406-AD9A-43B391C21C5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3C3E661F-59A9-4761-AF16-E1652A728B5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F2DD1CE0-8E4A-4A00-A444-C845BCD0AA6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96.2%</a:t>
          </a:r>
          <a:r>
            <a:rPr kumimoji="1" lang="ja-JP" altLang="ja-JP" sz="1100">
              <a:solidFill>
                <a:schemeClr val="dk1"/>
              </a:solidFill>
              <a:effectLst/>
              <a:latin typeface="+mn-lt"/>
              <a:ea typeface="+mn-ea"/>
              <a:cs typeface="+mn-cs"/>
            </a:rPr>
            <a:t>で、類似団体平均（</a:t>
          </a:r>
          <a:r>
            <a:rPr kumimoji="1" lang="en-US" altLang="ja-JP" sz="1100">
              <a:solidFill>
                <a:schemeClr val="dk1"/>
              </a:solidFill>
              <a:effectLst/>
              <a:latin typeface="+mn-lt"/>
              <a:ea typeface="+mn-ea"/>
              <a:cs typeface="+mn-cs"/>
            </a:rPr>
            <a:t>96.9</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％）と比較しても低水準であると言える。</a:t>
          </a:r>
          <a:endParaRPr lang="ja-JP" altLang="ja-JP" sz="1400">
            <a:effectLst/>
          </a:endParaRPr>
        </a:p>
        <a:p>
          <a:r>
            <a:rPr kumimoji="1" lang="ja-JP" altLang="ja-JP" sz="1100">
              <a:solidFill>
                <a:schemeClr val="dk1"/>
              </a:solidFill>
              <a:effectLst/>
              <a:latin typeface="+mn-lt"/>
              <a:ea typeface="+mn-ea"/>
              <a:cs typeface="+mn-cs"/>
            </a:rPr>
            <a:t>　今後も適正な給与水準を維持する一方で、人事考課制度の運用による公正な職員配置を図り、更なる住民サービス向上へ結びつけていく。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92C50D34-6C01-47E5-A792-EB56009087E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138B6809-69C0-4784-8D40-D1E106831A3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36E81BA6-0FE5-430A-BFE0-8BC98DD7EEC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3F62276-0951-4FE8-B995-2AD48FE4F183}"/>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5B8E2BFD-864F-486E-AFDC-8725A678FBD5}"/>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68B1580D-7ABA-40DB-9559-AB239368CE85}"/>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28B398EB-FDD5-49A9-A2A6-CDEC74CB34DA}"/>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69950E6A-BEAC-4B13-A4C0-BD0CD65C7396}"/>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AEEA44D7-7953-4A31-ACE0-2AF44E63F0D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FF1700CC-D0F7-4951-A71A-C5F2D6CEA554}"/>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BCDE89C4-190A-42E1-B522-3F34B9ED1F09}"/>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D42823BA-EEF5-4DBA-AAC0-093421304BB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B681939A-E309-4B7A-8ED2-7EC34FC3930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144DF8CB-851C-4DEB-86A6-FF977B57DD21}"/>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69DD21F9-B904-4C63-A357-D5A12654F8D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BF6D7A7B-5B52-428F-8493-9F58914078F8}"/>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7FC2D694-D173-48A3-AE19-75E0FE1EBC61}"/>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E8F3838A-E92D-403C-88DF-6C509D4A3674}"/>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7091D763-1628-456B-A911-CD38BEB768F4}"/>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9D919B75-3246-4912-93E9-819C9CFA6874}"/>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58561</xdr:rowOff>
    </xdr:to>
    <xdr:cxnSp macro="">
      <xdr:nvCxnSpPr>
        <xdr:cNvPr id="256" name="直線コネクタ 255">
          <a:extLst>
            <a:ext uri="{FF2B5EF4-FFF2-40B4-BE49-F238E27FC236}">
              <a16:creationId xmlns:a16="http://schemas.microsoft.com/office/drawing/2014/main" id="{ED2B4FDD-3533-4B79-9D09-3695F2F3B90C}"/>
            </a:ext>
          </a:extLst>
        </xdr:cNvPr>
        <xdr:cNvCxnSpPr/>
      </xdr:nvCxnSpPr>
      <xdr:spPr>
        <a:xfrm>
          <a:off x="16179800" y="145781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id="{F1F60969-E672-4F83-AEDD-C51DCE664AC3}"/>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8965AC9F-1950-486B-9EC7-609017D2F7AC}"/>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9461F1ED-91A4-42D7-91CE-2DBC577F76B9}"/>
            </a:ext>
          </a:extLst>
        </xdr:cNvPr>
        <xdr:cNvCxnSpPr/>
      </xdr:nvCxnSpPr>
      <xdr:spPr>
        <a:xfrm>
          <a:off x="15290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5D99A3DF-5FBD-4DF3-B85E-CF73939E8DCD}"/>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id="{89EF9A27-DF81-4119-B547-117EF4B047BE}"/>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71966</xdr:rowOff>
    </xdr:to>
    <xdr:cxnSp macro="">
      <xdr:nvCxnSpPr>
        <xdr:cNvPr id="262" name="直線コネクタ 261">
          <a:extLst>
            <a:ext uri="{FF2B5EF4-FFF2-40B4-BE49-F238E27FC236}">
              <a16:creationId xmlns:a16="http://schemas.microsoft.com/office/drawing/2014/main" id="{4A574F4C-0811-4462-9805-4F9F0220E12C}"/>
            </a:ext>
          </a:extLst>
        </xdr:cNvPr>
        <xdr:cNvCxnSpPr/>
      </xdr:nvCxnSpPr>
      <xdr:spPr>
        <a:xfrm flipV="1">
          <a:off x="14401800" y="145379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3" name="フローチャート: 判断 262">
          <a:extLst>
            <a:ext uri="{FF2B5EF4-FFF2-40B4-BE49-F238E27FC236}">
              <a16:creationId xmlns:a16="http://schemas.microsoft.com/office/drawing/2014/main" id="{CAABC685-3493-4C8E-919A-A42CDD5E7BE7}"/>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4" name="テキスト ボックス 263">
          <a:extLst>
            <a:ext uri="{FF2B5EF4-FFF2-40B4-BE49-F238E27FC236}">
              <a16:creationId xmlns:a16="http://schemas.microsoft.com/office/drawing/2014/main" id="{BA46E028-78F4-4398-A1F4-3A81F1CA3E05}"/>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71966</xdr:rowOff>
    </xdr:to>
    <xdr:cxnSp macro="">
      <xdr:nvCxnSpPr>
        <xdr:cNvPr id="265" name="直線コネクタ 264">
          <a:extLst>
            <a:ext uri="{FF2B5EF4-FFF2-40B4-BE49-F238E27FC236}">
              <a16:creationId xmlns:a16="http://schemas.microsoft.com/office/drawing/2014/main" id="{FE1A6F14-7C9D-4EF5-9A2D-1924E275C396}"/>
            </a:ext>
          </a:extLst>
        </xdr:cNvPr>
        <xdr:cNvCxnSpPr/>
      </xdr:nvCxnSpPr>
      <xdr:spPr>
        <a:xfrm>
          <a:off x="13512800" y="145781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F3487159-C7C8-4627-9ADF-7A1E048B09F1}"/>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D9C0310F-3BE7-40F8-BC7A-28DCF7160987}"/>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8" name="フローチャート: 判断 267">
          <a:extLst>
            <a:ext uri="{FF2B5EF4-FFF2-40B4-BE49-F238E27FC236}">
              <a16:creationId xmlns:a16="http://schemas.microsoft.com/office/drawing/2014/main" id="{310135C8-78E2-4754-8FC8-689A54AA1681}"/>
            </a:ext>
          </a:extLst>
        </xdr:cNvPr>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69" name="テキスト ボックス 268">
          <a:extLst>
            <a:ext uri="{FF2B5EF4-FFF2-40B4-BE49-F238E27FC236}">
              <a16:creationId xmlns:a16="http://schemas.microsoft.com/office/drawing/2014/main" id="{A4442EA7-31C4-410B-8610-03C32860B334}"/>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894DEDA-0429-429A-AB99-BF18AE51E20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2CC91A4-74B8-4B2D-8653-0D4120320AA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E69B262C-4296-47B4-B50D-C37897B00BA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A017313-88D5-4D4F-9557-613D4399D7E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BFDA087-0A06-4B0B-A6EA-4AB1D8168CE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5" name="楕円 274">
          <a:extLst>
            <a:ext uri="{FF2B5EF4-FFF2-40B4-BE49-F238E27FC236}">
              <a16:creationId xmlns:a16="http://schemas.microsoft.com/office/drawing/2014/main" id="{717BB81D-B004-4266-A1C4-9A1BBD8C1A09}"/>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6" name="給与水準   （国との比較）該当値テキスト">
          <a:extLst>
            <a:ext uri="{FF2B5EF4-FFF2-40B4-BE49-F238E27FC236}">
              <a16:creationId xmlns:a16="http://schemas.microsoft.com/office/drawing/2014/main" id="{62B13DF9-D3D7-4168-A3E1-481BFE38A1C4}"/>
            </a:ext>
          </a:extLst>
        </xdr:cNvPr>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7" name="楕円 276">
          <a:extLst>
            <a:ext uri="{FF2B5EF4-FFF2-40B4-BE49-F238E27FC236}">
              <a16:creationId xmlns:a16="http://schemas.microsoft.com/office/drawing/2014/main" id="{30988A0A-E02C-40A2-80D7-F3F975C43D9C}"/>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8" name="テキスト ボックス 277">
          <a:extLst>
            <a:ext uri="{FF2B5EF4-FFF2-40B4-BE49-F238E27FC236}">
              <a16:creationId xmlns:a16="http://schemas.microsoft.com/office/drawing/2014/main" id="{B18FBA79-BC98-48CA-BFE9-6397EDFC918E}"/>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79" name="楕円 278">
          <a:extLst>
            <a:ext uri="{FF2B5EF4-FFF2-40B4-BE49-F238E27FC236}">
              <a16:creationId xmlns:a16="http://schemas.microsoft.com/office/drawing/2014/main" id="{6A21A3B5-5D07-4AED-AF89-963F55808CD6}"/>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0" name="テキスト ボックス 279">
          <a:extLst>
            <a:ext uri="{FF2B5EF4-FFF2-40B4-BE49-F238E27FC236}">
              <a16:creationId xmlns:a16="http://schemas.microsoft.com/office/drawing/2014/main" id="{A92C316A-8B0A-479C-A553-E9B688459401}"/>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1" name="楕円 280">
          <a:extLst>
            <a:ext uri="{FF2B5EF4-FFF2-40B4-BE49-F238E27FC236}">
              <a16:creationId xmlns:a16="http://schemas.microsoft.com/office/drawing/2014/main" id="{7183D1AF-53F6-4410-8E5B-5F7917BF9D12}"/>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2" name="テキスト ボックス 281">
          <a:extLst>
            <a:ext uri="{FF2B5EF4-FFF2-40B4-BE49-F238E27FC236}">
              <a16:creationId xmlns:a16="http://schemas.microsoft.com/office/drawing/2014/main" id="{E333442A-48CB-4C70-AC5B-E94ADA1C875F}"/>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3" name="楕円 282">
          <a:extLst>
            <a:ext uri="{FF2B5EF4-FFF2-40B4-BE49-F238E27FC236}">
              <a16:creationId xmlns:a16="http://schemas.microsoft.com/office/drawing/2014/main" id="{73AA0D96-A6A0-40EB-83CC-B6E16C4F5207}"/>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4" name="テキスト ボックス 283">
          <a:extLst>
            <a:ext uri="{FF2B5EF4-FFF2-40B4-BE49-F238E27FC236}">
              <a16:creationId xmlns:a16="http://schemas.microsoft.com/office/drawing/2014/main" id="{C0A8272E-C507-44F5-9F0E-A0A53F8F7E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6A54849E-7FCD-446B-A2F8-9F34D96257B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6C1E5E9C-8376-4A46-9502-ADFC6D7CDAE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2A6CF6BC-0BF2-4FCA-9F98-8BF8F7A1C26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F920F115-3AD8-4B7F-BA2F-45F827F0EF0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7F845537-5F61-4193-ABB6-4EF4C6E2E74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AD0B6C7D-3947-46AC-94AB-A3C89E31871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5DADAC15-78C3-4C77-AAB1-CC62461174A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8F654E6-35DD-4B58-AA6A-23C612A1778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1D577502-F855-492B-9293-EB59BCBBE51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3CDAB2F-6D10-490D-9A7E-56B93F75494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B3CC5194-C80A-49B5-85A1-AACABC097A1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2C1D8BE9-6C24-47A3-8883-E58BFE7820B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8FD2D84A-63F7-426C-B3E7-E811935ABC5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人口千人当たり職員数は、類似団体平均（</a:t>
          </a:r>
          <a:r>
            <a:rPr lang="en-US" altLang="ja-JP" sz="1100" b="0" i="0" baseline="0">
              <a:solidFill>
                <a:schemeClr val="dk1"/>
              </a:solidFill>
              <a:effectLst/>
              <a:latin typeface="+mn-lt"/>
              <a:ea typeface="+mn-ea"/>
              <a:cs typeface="+mn-cs"/>
            </a:rPr>
            <a:t>9.29</a:t>
          </a:r>
          <a:r>
            <a:rPr lang="ja-JP" altLang="ja-JP" sz="1100" b="0" i="0" baseline="0">
              <a:solidFill>
                <a:schemeClr val="dk1"/>
              </a:solidFill>
              <a:effectLst/>
              <a:latin typeface="+mn-lt"/>
              <a:ea typeface="+mn-ea"/>
              <a:cs typeface="+mn-cs"/>
            </a:rPr>
            <a:t>人）、全国平均（</a:t>
          </a:r>
          <a:r>
            <a:rPr lang="en-US" altLang="ja-JP" sz="1100" b="0" i="0" baseline="0">
              <a:solidFill>
                <a:schemeClr val="dk1"/>
              </a:solidFill>
              <a:effectLst/>
              <a:latin typeface="+mn-lt"/>
              <a:ea typeface="+mn-ea"/>
              <a:cs typeface="+mn-cs"/>
            </a:rPr>
            <a:t>8.25</a:t>
          </a:r>
          <a:r>
            <a:rPr lang="ja-JP" altLang="ja-JP" sz="1100" b="0" i="0" baseline="0">
              <a:solidFill>
                <a:schemeClr val="dk1"/>
              </a:solidFill>
              <a:effectLst/>
              <a:latin typeface="+mn-lt"/>
              <a:ea typeface="+mn-ea"/>
              <a:cs typeface="+mn-cs"/>
            </a:rPr>
            <a:t>人）、長野県平均（</a:t>
          </a:r>
          <a:r>
            <a:rPr lang="en-US" altLang="ja-JP" sz="1100" b="0" i="0" baseline="0">
              <a:solidFill>
                <a:schemeClr val="dk1"/>
              </a:solidFill>
              <a:effectLst/>
              <a:latin typeface="+mn-lt"/>
              <a:ea typeface="+mn-ea"/>
              <a:cs typeface="+mn-cs"/>
            </a:rPr>
            <a:t>8.43</a:t>
          </a:r>
          <a:r>
            <a:rPr lang="ja-JP" altLang="ja-JP" sz="1100" b="0" i="0" baseline="0">
              <a:solidFill>
                <a:schemeClr val="dk1"/>
              </a:solidFill>
              <a:effectLst/>
              <a:latin typeface="+mn-lt"/>
              <a:ea typeface="+mn-ea"/>
              <a:cs typeface="+mn-cs"/>
            </a:rPr>
            <a:t>人）の全てに対し上回っている。対前年度で</a:t>
          </a:r>
          <a:r>
            <a:rPr lang="en-US" altLang="ja-JP" sz="1100" b="0" i="0" baseline="0">
              <a:solidFill>
                <a:schemeClr val="dk1"/>
              </a:solidFill>
              <a:effectLst/>
              <a:latin typeface="+mn-lt"/>
              <a:ea typeface="+mn-ea"/>
              <a:cs typeface="+mn-cs"/>
            </a:rPr>
            <a:t>0.37</a:t>
          </a:r>
          <a:r>
            <a:rPr lang="ja-JP" altLang="ja-JP" sz="1100" b="0" i="0" baseline="0">
              <a:solidFill>
                <a:schemeClr val="dk1"/>
              </a:solidFill>
              <a:effectLst/>
              <a:latin typeface="+mn-lt"/>
              <a:ea typeface="+mn-ea"/>
              <a:cs typeface="+mn-cs"/>
            </a:rPr>
            <a:t>ポイント上昇しているが、人口の減少が数値を押し上げた要因となっている。職員数については、世代の偏りが生じないよう年間の必要職員数を平準化して確保しつつ、住民サービスに見合った定員管理を行うことしている。定年延長制度の影響も考慮しながら、中長期的な視点で適切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D873B71A-479F-4A1B-B693-3A257BF1691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B22DA2B8-9FEA-4343-AFB8-8D74E5D9651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13BAB3BE-6E0B-446C-9DE6-BF05CF946C7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D0026EC4-D073-4E57-8FDF-EE4E0CD09A6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7C2AF587-EE86-491C-982A-F0A40EE8BAF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7ACB7479-4F96-4890-B8A4-AA2F816254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51AEBEE0-99A2-4062-8782-3B75E17AD015}"/>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500AD5DF-42B5-4C48-ACED-A48C94222A2C}"/>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7F91A3D-B4EF-475E-947A-5379EE86D5E7}"/>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36742D09-E68C-4483-819E-00E3E85C27D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12004002-9F28-409E-B470-0805CAB526E3}"/>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DAACF9DA-79C4-4996-9BB4-313072B03EF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BFA9A3F9-301E-419C-B0A3-321BC7C4A12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460E5038-0339-4F7C-BC6F-32DBEC312D2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6FDD3DE9-0673-4549-863F-37F74C1BC07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834C34D-54DC-40CD-B4A8-492307E1711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51E1E89E-69E6-4F8F-8C73-3D4A4B7B8A1C}"/>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70BCB28D-3092-4310-BE4B-7AAB9E1031AD}"/>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CDFBFF37-7A50-4D8E-961B-73BD86A3BC49}"/>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25655A57-26A3-4592-AC9D-241743E669B6}"/>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E0234208-0525-44C0-A51E-DD02D7A43FB8}"/>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168839</xdr:rowOff>
    </xdr:from>
    <xdr:to>
      <xdr:col>81</xdr:col>
      <xdr:colOff>44450</xdr:colOff>
      <xdr:row>61</xdr:row>
      <xdr:rowOff>46990</xdr:rowOff>
    </xdr:to>
    <xdr:cxnSp macro="">
      <xdr:nvCxnSpPr>
        <xdr:cNvPr id="319" name="直線コネクタ 318">
          <a:extLst>
            <a:ext uri="{FF2B5EF4-FFF2-40B4-BE49-F238E27FC236}">
              <a16:creationId xmlns:a16="http://schemas.microsoft.com/office/drawing/2014/main" id="{01E7CD94-894D-45FF-B5B3-06E4C94D998E}"/>
            </a:ext>
          </a:extLst>
        </xdr:cNvPr>
        <xdr:cNvCxnSpPr/>
      </xdr:nvCxnSpPr>
      <xdr:spPr>
        <a:xfrm>
          <a:off x="16179800" y="10455839"/>
          <a:ext cx="8382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id="{EFC9D039-0CA7-4775-A96A-D2304F83202A}"/>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B1C10A77-220D-4CFF-B687-1FE487D6BA74}"/>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60</xdr:row>
      <xdr:rowOff>168839</xdr:rowOff>
    </xdr:to>
    <xdr:cxnSp macro="">
      <xdr:nvCxnSpPr>
        <xdr:cNvPr id="322" name="直線コネクタ 321">
          <a:extLst>
            <a:ext uri="{FF2B5EF4-FFF2-40B4-BE49-F238E27FC236}">
              <a16:creationId xmlns:a16="http://schemas.microsoft.com/office/drawing/2014/main" id="{660DCFD4-3DEC-435C-8BEB-9B131D5E72A6}"/>
            </a:ext>
          </a:extLst>
        </xdr:cNvPr>
        <xdr:cNvCxnSpPr/>
      </xdr:nvCxnSpPr>
      <xdr:spPr>
        <a:xfrm>
          <a:off x="15290800" y="1044109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A1B6EB20-2F52-4475-A364-014C5DB03002}"/>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id="{D494DD8E-3866-4043-ACD0-EF277D63753C}"/>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120579</xdr:rowOff>
    </xdr:from>
    <xdr:to>
      <xdr:col>72</xdr:col>
      <xdr:colOff>203200</xdr:colOff>
      <xdr:row>60</xdr:row>
      <xdr:rowOff>154094</xdr:rowOff>
    </xdr:to>
    <xdr:cxnSp macro="">
      <xdr:nvCxnSpPr>
        <xdr:cNvPr id="325" name="直線コネクタ 324">
          <a:extLst>
            <a:ext uri="{FF2B5EF4-FFF2-40B4-BE49-F238E27FC236}">
              <a16:creationId xmlns:a16="http://schemas.microsoft.com/office/drawing/2014/main" id="{ABE41FDB-4EEB-4874-A27D-8E627E3B2BC6}"/>
            </a:ext>
          </a:extLst>
        </xdr:cNvPr>
        <xdr:cNvCxnSpPr/>
      </xdr:nvCxnSpPr>
      <xdr:spPr>
        <a:xfrm>
          <a:off x="14401800" y="10407579"/>
          <a:ext cx="889000" cy="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347F8F7D-E0B9-4605-B1A6-BD75B51891F1}"/>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a:extLst>
            <a:ext uri="{FF2B5EF4-FFF2-40B4-BE49-F238E27FC236}">
              <a16:creationId xmlns:a16="http://schemas.microsoft.com/office/drawing/2014/main" id="{416929BD-FF23-424D-8E65-B74DE14849B5}"/>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120579</xdr:rowOff>
    </xdr:to>
    <xdr:cxnSp macro="">
      <xdr:nvCxnSpPr>
        <xdr:cNvPr id="328" name="直線コネクタ 327">
          <a:extLst>
            <a:ext uri="{FF2B5EF4-FFF2-40B4-BE49-F238E27FC236}">
              <a16:creationId xmlns:a16="http://schemas.microsoft.com/office/drawing/2014/main" id="{8F1CED73-67F9-4573-92DA-28EAADA7886E}"/>
            </a:ext>
          </a:extLst>
        </xdr:cNvPr>
        <xdr:cNvCxnSpPr/>
      </xdr:nvCxnSpPr>
      <xdr:spPr>
        <a:xfrm>
          <a:off x="13512800" y="10364681"/>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68156</xdr:rowOff>
    </xdr:from>
    <xdr:to>
      <xdr:col>68</xdr:col>
      <xdr:colOff>203200</xdr:colOff>
      <xdr:row>58</xdr:row>
      <xdr:rowOff>169756</xdr:rowOff>
    </xdr:to>
    <xdr:sp macro="" textlink="">
      <xdr:nvSpPr>
        <xdr:cNvPr id="329" name="フローチャート: 判断 328">
          <a:extLst>
            <a:ext uri="{FF2B5EF4-FFF2-40B4-BE49-F238E27FC236}">
              <a16:creationId xmlns:a16="http://schemas.microsoft.com/office/drawing/2014/main" id="{57502D17-B5EB-4B81-A437-6FB8D252DD56}"/>
            </a:ext>
          </a:extLst>
        </xdr:cNvPr>
        <xdr:cNvSpPr/>
      </xdr:nvSpPr>
      <xdr:spPr>
        <a:xfrm>
          <a:off x="143510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8483</xdr:rowOff>
    </xdr:from>
    <xdr:ext cx="762000" cy="259045"/>
    <xdr:sp macro="" textlink="">
      <xdr:nvSpPr>
        <xdr:cNvPr id="330" name="テキスト ボックス 329">
          <a:extLst>
            <a:ext uri="{FF2B5EF4-FFF2-40B4-BE49-F238E27FC236}">
              <a16:creationId xmlns:a16="http://schemas.microsoft.com/office/drawing/2014/main" id="{EB2045AF-EA09-4775-A5DB-AE4B39B75BCC}"/>
            </a:ext>
          </a:extLst>
        </xdr:cNvPr>
        <xdr:cNvSpPr txBox="1"/>
      </xdr:nvSpPr>
      <xdr:spPr>
        <a:xfrm>
          <a:off x="14020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64135</xdr:rowOff>
    </xdr:from>
    <xdr:to>
      <xdr:col>64</xdr:col>
      <xdr:colOff>152400</xdr:colOff>
      <xdr:row>58</xdr:row>
      <xdr:rowOff>165735</xdr:rowOff>
    </xdr:to>
    <xdr:sp macro="" textlink="">
      <xdr:nvSpPr>
        <xdr:cNvPr id="331" name="フローチャート: 判断 330">
          <a:extLst>
            <a:ext uri="{FF2B5EF4-FFF2-40B4-BE49-F238E27FC236}">
              <a16:creationId xmlns:a16="http://schemas.microsoft.com/office/drawing/2014/main" id="{A6584852-2DAE-4B0D-9F34-7375A3A63CB1}"/>
            </a:ext>
          </a:extLst>
        </xdr:cNvPr>
        <xdr:cNvSpPr/>
      </xdr:nvSpPr>
      <xdr:spPr>
        <a:xfrm>
          <a:off x="13462000" y="1000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4462</xdr:rowOff>
    </xdr:from>
    <xdr:ext cx="762000" cy="259045"/>
    <xdr:sp macro="" textlink="">
      <xdr:nvSpPr>
        <xdr:cNvPr id="332" name="テキスト ボックス 331">
          <a:extLst>
            <a:ext uri="{FF2B5EF4-FFF2-40B4-BE49-F238E27FC236}">
              <a16:creationId xmlns:a16="http://schemas.microsoft.com/office/drawing/2014/main" id="{DC56AFD6-CA2C-4558-908D-C6ABD7A3B4DB}"/>
            </a:ext>
          </a:extLst>
        </xdr:cNvPr>
        <xdr:cNvSpPr txBox="1"/>
      </xdr:nvSpPr>
      <xdr:spPr>
        <a:xfrm>
          <a:off x="13131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7016ABDD-574E-47FC-B5D9-661E66D405D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C81E454-B91D-4A5B-8EE1-668C7AF24F0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C09B3B9-1EF8-454C-B85B-733CBE1D3D4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C9670290-A571-48DD-B479-2BC5E41BCEF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33893DB-58FD-47F0-A240-4F3BBA1421E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8" name="楕円 337">
          <a:extLst>
            <a:ext uri="{FF2B5EF4-FFF2-40B4-BE49-F238E27FC236}">
              <a16:creationId xmlns:a16="http://schemas.microsoft.com/office/drawing/2014/main" id="{8392E11E-C7A9-431C-AEA4-0968968FA2D1}"/>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139717</xdr:rowOff>
    </xdr:from>
    <xdr:ext cx="762000" cy="259045"/>
    <xdr:sp macro="" textlink="">
      <xdr:nvSpPr>
        <xdr:cNvPr id="339" name="定員管理の状況該当値テキスト">
          <a:extLst>
            <a:ext uri="{FF2B5EF4-FFF2-40B4-BE49-F238E27FC236}">
              <a16:creationId xmlns:a16="http://schemas.microsoft.com/office/drawing/2014/main" id="{8AD3F85E-20B0-4417-9263-6E05FD870A72}"/>
            </a:ext>
          </a:extLst>
        </xdr:cNvPr>
        <xdr:cNvSpPr txBox="1"/>
      </xdr:nvSpPr>
      <xdr:spPr>
        <a:xfrm>
          <a:off x="17106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118039</xdr:rowOff>
    </xdr:from>
    <xdr:to>
      <xdr:col>77</xdr:col>
      <xdr:colOff>95250</xdr:colOff>
      <xdr:row>61</xdr:row>
      <xdr:rowOff>48189</xdr:rowOff>
    </xdr:to>
    <xdr:sp macro="" textlink="">
      <xdr:nvSpPr>
        <xdr:cNvPr id="340" name="楕円 339">
          <a:extLst>
            <a:ext uri="{FF2B5EF4-FFF2-40B4-BE49-F238E27FC236}">
              <a16:creationId xmlns:a16="http://schemas.microsoft.com/office/drawing/2014/main" id="{C7E41E9B-22D7-4C57-96BB-A94954B4B0F1}"/>
            </a:ext>
          </a:extLst>
        </xdr:cNvPr>
        <xdr:cNvSpPr/>
      </xdr:nvSpPr>
      <xdr:spPr>
        <a:xfrm>
          <a:off x="16129000" y="104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32966</xdr:rowOff>
    </xdr:from>
    <xdr:ext cx="736600" cy="259045"/>
    <xdr:sp macro="" textlink="">
      <xdr:nvSpPr>
        <xdr:cNvPr id="341" name="テキスト ボックス 340">
          <a:extLst>
            <a:ext uri="{FF2B5EF4-FFF2-40B4-BE49-F238E27FC236}">
              <a16:creationId xmlns:a16="http://schemas.microsoft.com/office/drawing/2014/main" id="{A060933A-EBFA-4614-B938-5799998669DF}"/>
            </a:ext>
          </a:extLst>
        </xdr:cNvPr>
        <xdr:cNvSpPr txBox="1"/>
      </xdr:nvSpPr>
      <xdr:spPr>
        <a:xfrm>
          <a:off x="15798800" y="1049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2" name="楕円 341">
          <a:extLst>
            <a:ext uri="{FF2B5EF4-FFF2-40B4-BE49-F238E27FC236}">
              <a16:creationId xmlns:a16="http://schemas.microsoft.com/office/drawing/2014/main" id="{C919B137-4728-4F21-BB5C-3492FE081AA9}"/>
            </a:ext>
          </a:extLst>
        </xdr:cNvPr>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43" name="テキスト ボックス 342">
          <a:extLst>
            <a:ext uri="{FF2B5EF4-FFF2-40B4-BE49-F238E27FC236}">
              <a16:creationId xmlns:a16="http://schemas.microsoft.com/office/drawing/2014/main" id="{B407857F-42BF-4BDE-9538-6A916A06A282}"/>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69779</xdr:rowOff>
    </xdr:from>
    <xdr:to>
      <xdr:col>68</xdr:col>
      <xdr:colOff>203200</xdr:colOff>
      <xdr:row>60</xdr:row>
      <xdr:rowOff>171379</xdr:rowOff>
    </xdr:to>
    <xdr:sp macro="" textlink="">
      <xdr:nvSpPr>
        <xdr:cNvPr id="344" name="楕円 343">
          <a:extLst>
            <a:ext uri="{FF2B5EF4-FFF2-40B4-BE49-F238E27FC236}">
              <a16:creationId xmlns:a16="http://schemas.microsoft.com/office/drawing/2014/main" id="{35744F5F-EC9A-4B14-9F83-F32CF1561954}"/>
            </a:ext>
          </a:extLst>
        </xdr:cNvPr>
        <xdr:cNvSpPr/>
      </xdr:nvSpPr>
      <xdr:spPr>
        <a:xfrm>
          <a:off x="14351000" y="103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156156</xdr:rowOff>
    </xdr:from>
    <xdr:ext cx="762000" cy="259045"/>
    <xdr:sp macro="" textlink="">
      <xdr:nvSpPr>
        <xdr:cNvPr id="345" name="テキスト ボックス 344">
          <a:extLst>
            <a:ext uri="{FF2B5EF4-FFF2-40B4-BE49-F238E27FC236}">
              <a16:creationId xmlns:a16="http://schemas.microsoft.com/office/drawing/2014/main" id="{6549F1DE-D7C8-4C69-A3F0-ECF8BD6A190F}"/>
            </a:ext>
          </a:extLst>
        </xdr:cNvPr>
        <xdr:cNvSpPr txBox="1"/>
      </xdr:nvSpPr>
      <xdr:spPr>
        <a:xfrm>
          <a:off x="14020800" y="1044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46" name="楕円 345">
          <a:extLst>
            <a:ext uri="{FF2B5EF4-FFF2-40B4-BE49-F238E27FC236}">
              <a16:creationId xmlns:a16="http://schemas.microsoft.com/office/drawing/2014/main" id="{C6622ADE-4DF2-44A2-A524-9A671ACD5DE9}"/>
            </a:ext>
          </a:extLst>
        </xdr:cNvPr>
        <xdr:cNvSpPr/>
      </xdr:nvSpPr>
      <xdr:spPr>
        <a:xfrm>
          <a:off x="13462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113258</xdr:rowOff>
    </xdr:from>
    <xdr:ext cx="762000" cy="259045"/>
    <xdr:sp macro="" textlink="">
      <xdr:nvSpPr>
        <xdr:cNvPr id="347" name="テキスト ボックス 346">
          <a:extLst>
            <a:ext uri="{FF2B5EF4-FFF2-40B4-BE49-F238E27FC236}">
              <a16:creationId xmlns:a16="http://schemas.microsoft.com/office/drawing/2014/main" id="{00F659AE-066C-4425-AED1-091626A47281}"/>
            </a:ext>
          </a:extLst>
        </xdr:cNvPr>
        <xdr:cNvSpPr txBox="1"/>
      </xdr:nvSpPr>
      <xdr:spPr>
        <a:xfrm>
          <a:off x="131318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D69514B5-357B-4F82-8ACB-9D73EB835D7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DEB65A70-BDF1-41AF-90F6-3848DF6C3C6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97C3DA8A-E224-4CE8-AD19-F9B86D603FE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BE971FB4-1C28-4E4B-A70D-8BA13840768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7F820077-770F-4B3B-92E9-E1E88F9473C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C515D781-34EB-40EB-BDB0-55903C26B70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97744E25-3BD2-48FA-B6FB-1FE7FD9CEEC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3D09233-0A67-4EF6-826A-8E125C32D13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D54BA840-449D-4C4B-B258-5E8A59485E3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9F4DADA9-60B9-44E2-B260-93A6D07034F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46448BDC-6EAF-4FC6-B692-78C9C79F3A8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C9EB955D-E9D7-43AC-BF53-09EA766BD65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791C888D-F926-4BF9-A745-2DD69C5693C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実質公債費比率（</a:t>
          </a:r>
          <a:r>
            <a:rPr lang="en-US" altLang="ja-JP" sz="1100" b="0" i="0" baseline="0">
              <a:solidFill>
                <a:schemeClr val="dk1"/>
              </a:solidFill>
              <a:effectLst/>
              <a:latin typeface="+mn-lt"/>
              <a:ea typeface="+mn-ea"/>
              <a:cs typeface="+mn-cs"/>
            </a:rPr>
            <a:t>6.3</a:t>
          </a:r>
          <a:r>
            <a:rPr lang="ja-JP" altLang="ja-JP" sz="1100" b="0" i="0" baseline="0">
              <a:solidFill>
                <a:schemeClr val="dk1"/>
              </a:solidFill>
              <a:effectLst/>
              <a:latin typeface="+mn-lt"/>
              <a:ea typeface="+mn-ea"/>
              <a:cs typeface="+mn-cs"/>
            </a:rPr>
            <a:t>％）は、前年度に比べて</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％の増加となり</a:t>
          </a:r>
          <a:r>
            <a:rPr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7.2</a:t>
          </a:r>
          <a:r>
            <a:rPr lang="ja-JP" altLang="ja-JP" sz="1100" b="0" i="0" baseline="0">
              <a:solidFill>
                <a:schemeClr val="dk1"/>
              </a:solidFill>
              <a:effectLst/>
              <a:latin typeface="+mn-lt"/>
              <a:ea typeface="+mn-ea"/>
              <a:cs typeface="+mn-cs"/>
            </a:rPr>
            <a:t>％）を下回っているが、全国平均（</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を上回る数値となっている。公債費の増加が主な要因となり、４年度以降についても、近年実施してきた大型投資的事業の借入金の償還が始まってくることから、実質公債費比率の上昇が予想されるが、引き続き財政を圧迫することがないよう計画的な公債費管理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FF91543E-2EA1-4D7B-9769-75B194D1C58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DD53C38-D9FF-4CEB-B165-25DB2E59160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79228C2-20A3-48D3-98F5-0547DB05A8F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2BD4870D-16D8-4B36-9988-4DAB042454E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42548763-CC12-4755-B87C-64B4110675C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40D8D854-0655-4CFF-A2A7-3B115902C19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AA5E35B5-0CE8-468F-852D-0FF46438435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FE490BF5-C36F-4562-95AE-D102524C0E5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8DE5B8D8-E29B-43C6-87D9-C058D931B7A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A6211425-9FDD-468F-8845-FC2B7BFCEA7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C1DCB939-EF8C-4884-A190-A3191B793FE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80B678E7-43D7-490E-9270-C3FE3AC41B1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D001DF54-409C-4D3D-AB6B-83DA254170D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F76695B0-F147-4A9F-B652-11C42098B86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C975A28B-C4F1-4554-9421-BABAD3088ECE}"/>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A842B1B4-BAF3-4F5E-9DA3-A3F4FAB45ED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821E361C-CCA4-45F1-89DB-C8E616A67DD7}"/>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34F4EE7F-8659-4DA9-AF93-C9F996DEDA52}"/>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97653F73-49AC-4636-9364-98C9CD8D4F5F}"/>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60113</xdr:rowOff>
    </xdr:to>
    <xdr:cxnSp macro="">
      <xdr:nvCxnSpPr>
        <xdr:cNvPr id="380" name="直線コネクタ 379">
          <a:extLst>
            <a:ext uri="{FF2B5EF4-FFF2-40B4-BE49-F238E27FC236}">
              <a16:creationId xmlns:a16="http://schemas.microsoft.com/office/drawing/2014/main" id="{A43E239A-98A0-407C-8493-2F33A0C1942F}"/>
            </a:ext>
          </a:extLst>
        </xdr:cNvPr>
        <xdr:cNvCxnSpPr/>
      </xdr:nvCxnSpPr>
      <xdr:spPr>
        <a:xfrm>
          <a:off x="16179800" y="70734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F54D87EB-4526-436D-A9B1-F2D0EC9ECA68}"/>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6C7E7C29-F3DB-49A3-A309-193A3A0258B5}"/>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44027</xdr:rowOff>
    </xdr:to>
    <xdr:cxnSp macro="">
      <xdr:nvCxnSpPr>
        <xdr:cNvPr id="383" name="直線コネクタ 382">
          <a:extLst>
            <a:ext uri="{FF2B5EF4-FFF2-40B4-BE49-F238E27FC236}">
              <a16:creationId xmlns:a16="http://schemas.microsoft.com/office/drawing/2014/main" id="{EAF3E028-F686-4DA4-8DED-865BBE34FD5B}"/>
            </a:ext>
          </a:extLst>
        </xdr:cNvPr>
        <xdr:cNvCxnSpPr/>
      </xdr:nvCxnSpPr>
      <xdr:spPr>
        <a:xfrm>
          <a:off x="15290800" y="704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B0A9ADB4-821B-46BA-9710-E5922F5FF5D1}"/>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376285D4-2573-45B6-8C80-4026D7157D01}"/>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19896</xdr:rowOff>
    </xdr:to>
    <xdr:cxnSp macro="">
      <xdr:nvCxnSpPr>
        <xdr:cNvPr id="386" name="直線コネクタ 385">
          <a:extLst>
            <a:ext uri="{FF2B5EF4-FFF2-40B4-BE49-F238E27FC236}">
              <a16:creationId xmlns:a16="http://schemas.microsoft.com/office/drawing/2014/main" id="{450778BC-023C-4783-B0FF-81BA953AD31C}"/>
            </a:ext>
          </a:extLst>
        </xdr:cNvPr>
        <xdr:cNvCxnSpPr/>
      </xdr:nvCxnSpPr>
      <xdr:spPr>
        <a:xfrm>
          <a:off x="14401800" y="69689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360AE9D4-9F72-4BFB-A77D-1696BAC243B6}"/>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1F8644CD-CBA1-4445-96FF-6A027D5FC426}"/>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110913</xdr:rowOff>
    </xdr:to>
    <xdr:cxnSp macro="">
      <xdr:nvCxnSpPr>
        <xdr:cNvPr id="389" name="直線コネクタ 388">
          <a:extLst>
            <a:ext uri="{FF2B5EF4-FFF2-40B4-BE49-F238E27FC236}">
              <a16:creationId xmlns:a16="http://schemas.microsoft.com/office/drawing/2014/main" id="{DF7D789B-13A5-4FBB-8ECD-E316745F9A1E}"/>
            </a:ext>
          </a:extLst>
        </xdr:cNvPr>
        <xdr:cNvCxnSpPr/>
      </xdr:nvCxnSpPr>
      <xdr:spPr>
        <a:xfrm>
          <a:off x="13512800" y="683217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0" name="フローチャート: 判断 389">
          <a:extLst>
            <a:ext uri="{FF2B5EF4-FFF2-40B4-BE49-F238E27FC236}">
              <a16:creationId xmlns:a16="http://schemas.microsoft.com/office/drawing/2014/main" id="{523C7432-0BB0-454D-A721-7BAAA7C9E1E7}"/>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1" name="テキスト ボックス 390">
          <a:extLst>
            <a:ext uri="{FF2B5EF4-FFF2-40B4-BE49-F238E27FC236}">
              <a16:creationId xmlns:a16="http://schemas.microsoft.com/office/drawing/2014/main" id="{7603BAD6-7904-4193-B7D1-BD73A895CBEC}"/>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2" name="フローチャート: 判断 391">
          <a:extLst>
            <a:ext uri="{FF2B5EF4-FFF2-40B4-BE49-F238E27FC236}">
              <a16:creationId xmlns:a16="http://schemas.microsoft.com/office/drawing/2014/main" id="{4149DF06-C356-4024-AF18-BFF1136A8A67}"/>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3" name="テキスト ボックス 392">
          <a:extLst>
            <a:ext uri="{FF2B5EF4-FFF2-40B4-BE49-F238E27FC236}">
              <a16:creationId xmlns:a16="http://schemas.microsoft.com/office/drawing/2014/main" id="{071A27D4-572D-4C2A-8642-0142F930DC71}"/>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89C5EB78-6DDE-4786-A3CE-A9A00E00769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9C98F6A-A12A-4391-A975-AAE04FBD03A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045454E-15DA-46CA-9905-5711F849807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B23A80FD-BDA4-42E6-8D76-693C1AD400F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D2856F78-A3BF-4731-8717-86D6F84AB8DE}"/>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99" name="楕円 398">
          <a:extLst>
            <a:ext uri="{FF2B5EF4-FFF2-40B4-BE49-F238E27FC236}">
              <a16:creationId xmlns:a16="http://schemas.microsoft.com/office/drawing/2014/main" id="{B5C7D8B1-0916-4963-9E2F-FFCEAD26F13F}"/>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0" name="公債費負担の状況該当値テキスト">
          <a:extLst>
            <a:ext uri="{FF2B5EF4-FFF2-40B4-BE49-F238E27FC236}">
              <a16:creationId xmlns:a16="http://schemas.microsoft.com/office/drawing/2014/main" id="{93C748EF-9756-4062-BEB1-56083A1E5488}"/>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1" name="楕円 400">
          <a:extLst>
            <a:ext uri="{FF2B5EF4-FFF2-40B4-BE49-F238E27FC236}">
              <a16:creationId xmlns:a16="http://schemas.microsoft.com/office/drawing/2014/main" id="{5E4C1789-35B4-42E6-9F91-C3394870A46B}"/>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2" name="テキスト ボックス 401">
          <a:extLst>
            <a:ext uri="{FF2B5EF4-FFF2-40B4-BE49-F238E27FC236}">
              <a16:creationId xmlns:a16="http://schemas.microsoft.com/office/drawing/2014/main" id="{295AD0AD-3710-4ECE-9434-677F1DAF9E76}"/>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3" name="楕円 402">
          <a:extLst>
            <a:ext uri="{FF2B5EF4-FFF2-40B4-BE49-F238E27FC236}">
              <a16:creationId xmlns:a16="http://schemas.microsoft.com/office/drawing/2014/main" id="{60E86DC2-1D40-439F-8582-1FDFE2E8AF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4" name="テキスト ボックス 403">
          <a:extLst>
            <a:ext uri="{FF2B5EF4-FFF2-40B4-BE49-F238E27FC236}">
              <a16:creationId xmlns:a16="http://schemas.microsoft.com/office/drawing/2014/main" id="{3E8A746A-9E49-4CA5-948C-4B2D6D03744A}"/>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5" name="楕円 404">
          <a:extLst>
            <a:ext uri="{FF2B5EF4-FFF2-40B4-BE49-F238E27FC236}">
              <a16:creationId xmlns:a16="http://schemas.microsoft.com/office/drawing/2014/main" id="{75F6E1BF-F71B-4DE2-9983-BE2B6808BBB8}"/>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6" name="テキスト ボックス 405">
          <a:extLst>
            <a:ext uri="{FF2B5EF4-FFF2-40B4-BE49-F238E27FC236}">
              <a16:creationId xmlns:a16="http://schemas.microsoft.com/office/drawing/2014/main" id="{7FC01693-1575-4B41-90E7-2F650FDB8748}"/>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7" name="楕円 406">
          <a:extLst>
            <a:ext uri="{FF2B5EF4-FFF2-40B4-BE49-F238E27FC236}">
              <a16:creationId xmlns:a16="http://schemas.microsoft.com/office/drawing/2014/main" id="{C99644EA-48E5-415D-8765-EBBE7E1B68B2}"/>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8" name="テキスト ボックス 407">
          <a:extLst>
            <a:ext uri="{FF2B5EF4-FFF2-40B4-BE49-F238E27FC236}">
              <a16:creationId xmlns:a16="http://schemas.microsoft.com/office/drawing/2014/main" id="{B78C387F-9D50-4424-BBE4-582C7535508B}"/>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8455AF79-CA46-460A-B4A3-0C335381F81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2E0732D1-5320-458E-9DF1-ED04F448FE0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B4604D49-AB1E-4AED-B869-D4EA7335CAB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F6CAE1CC-D462-4E16-8B5E-C998591AAC4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B879DF88-CE55-4496-AA6C-C20AFDC55F7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30D33EC8-FF89-4168-9CCB-5D8C58B9F32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F0854728-407F-40B2-A2B3-0662284E48B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49FCDBCB-053C-4519-920B-34D91EBFA75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E56724A4-3BFA-4D58-AFBB-7999EA1C7EC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1E1DCE91-C38E-4885-A9AB-F4CB14DFB2B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A161F5C3-DDA2-484A-8E67-100381E2CE4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3040555B-7C11-4D29-B2A1-92F87BF0A3E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2D15866B-BA3B-4048-AB1E-7072535D4E4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a:t>
          </a:r>
          <a:r>
            <a:rPr lang="en-US" altLang="ja-JP" sz="1100" b="0" i="0" baseline="0">
              <a:solidFill>
                <a:schemeClr val="dk1"/>
              </a:solidFill>
              <a:effectLst/>
              <a:latin typeface="+mn-lt"/>
              <a:ea typeface="+mn-ea"/>
              <a:cs typeface="+mn-cs"/>
            </a:rPr>
            <a:t>35.9</a:t>
          </a:r>
          <a:r>
            <a:rPr lang="ja-JP" altLang="ja-JP" sz="1100" b="0" i="0" baseline="0">
              <a:solidFill>
                <a:schemeClr val="dk1"/>
              </a:solidFill>
              <a:effectLst/>
              <a:latin typeface="+mn-lt"/>
              <a:ea typeface="+mn-ea"/>
              <a:cs typeface="+mn-cs"/>
            </a:rPr>
            <a:t>％）は、類似団体平均（</a:t>
          </a:r>
          <a:r>
            <a:rPr lang="en-US" altLang="ja-JP" sz="1100" b="0" i="0" baseline="0">
              <a:solidFill>
                <a:schemeClr val="dk1"/>
              </a:solidFill>
              <a:effectLst/>
              <a:latin typeface="+mn-lt"/>
              <a:ea typeface="+mn-ea"/>
              <a:cs typeface="+mn-cs"/>
            </a:rPr>
            <a:t>0.0</a:t>
          </a:r>
          <a:r>
            <a:rPr lang="ja-JP" altLang="ja-JP" sz="1100" b="0" i="0" baseline="0">
              <a:solidFill>
                <a:schemeClr val="dk1"/>
              </a:solidFill>
              <a:effectLst/>
              <a:latin typeface="+mn-lt"/>
              <a:ea typeface="+mn-ea"/>
              <a:cs typeface="+mn-cs"/>
            </a:rPr>
            <a:t>％）、全国平均（</a:t>
          </a:r>
          <a:r>
            <a:rPr lang="en-US" altLang="ja-JP" sz="1100" b="0" i="0" baseline="0">
              <a:solidFill>
                <a:schemeClr val="dk1"/>
              </a:solidFill>
              <a:effectLst/>
              <a:latin typeface="+mn-lt"/>
              <a:ea typeface="+mn-ea"/>
              <a:cs typeface="+mn-cs"/>
            </a:rPr>
            <a:t>8.8</a:t>
          </a:r>
          <a:r>
            <a:rPr lang="ja-JP" altLang="ja-JP" sz="1100" b="0" i="0" baseline="0">
              <a:solidFill>
                <a:schemeClr val="dk1"/>
              </a:solidFill>
              <a:effectLst/>
              <a:latin typeface="+mn-lt"/>
              <a:ea typeface="+mn-ea"/>
              <a:cs typeface="+mn-cs"/>
            </a:rPr>
            <a:t>％）、長野県平均（</a:t>
          </a:r>
          <a:r>
            <a:rPr lang="en-US" altLang="ja-JP" sz="1100" b="0" i="0" baseline="0">
              <a:solidFill>
                <a:schemeClr val="dk1"/>
              </a:solidFill>
              <a:effectLst/>
              <a:latin typeface="+mn-lt"/>
              <a:ea typeface="+mn-ea"/>
              <a:cs typeface="+mn-cs"/>
            </a:rPr>
            <a:t>0.0</a:t>
          </a:r>
          <a:r>
            <a:rPr lang="ja-JP" altLang="ja-JP" sz="1100" b="0" i="0" baseline="0">
              <a:solidFill>
                <a:schemeClr val="dk1"/>
              </a:solidFill>
              <a:effectLst/>
              <a:latin typeface="+mn-lt"/>
              <a:ea typeface="+mn-ea"/>
              <a:cs typeface="+mn-cs"/>
            </a:rPr>
            <a:t>％）に対し上回っている。本比率が他団体に比べ高くなっている主な要因である土地開発公社に係る負債について、計画に基づき解消を進めていることから、近年の比率の改善につながっている。今後、起債残高は減少傾向であるが、引き続き基金への積立等により将来の負担増へ備えるとともに中長期的視点に立った財政運営を推進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4623C3B-CEEA-4A6F-8B14-857021A8C57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E5C37F1D-3F27-414D-9BA8-EE6E6D9EC1F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F2015FAD-E795-46EB-9604-9258B3B982B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36CC2C28-29D3-4E3A-99B3-D8D68556DB3F}"/>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6C30E692-1CD8-4F4D-961B-61DCA72468BE}"/>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7D35F011-E877-491F-A5B9-643081E2D78F}"/>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F10C9A11-73DA-4549-A293-2EEF9D3809B3}"/>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5C747A2-EE4E-4C34-A13A-5D39C771C739}"/>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264297D0-F771-43D9-8C86-E9AE9CE94A99}"/>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8C0101AF-0C6C-4D99-A42D-7D61EBC40B15}"/>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2060B0FE-54C8-4226-8D6A-6C080842235A}"/>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B853C6A-59B6-4A4F-A03E-B3CD3D09198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F465F64B-9A74-47E8-AF35-144C8A560BB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7E5C0669-BAA6-4F2B-9EB8-952AC7D27D78}"/>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858624C-FA93-41ED-A917-25D0753DEA08}"/>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1F4FFE22-FB57-4DA6-A5E8-31C06465C29A}"/>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E21C384C-7825-4CE9-AE21-CAEEEBFA08DF}"/>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F5D4A534-26BF-402B-88EE-54AFE273DA78}"/>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54407</xdr:rowOff>
    </xdr:from>
    <xdr:to>
      <xdr:col>81</xdr:col>
      <xdr:colOff>44450</xdr:colOff>
      <xdr:row>16</xdr:row>
      <xdr:rowOff>157683</xdr:rowOff>
    </xdr:to>
    <xdr:cxnSp macro="">
      <xdr:nvCxnSpPr>
        <xdr:cNvPr id="440" name="直線コネクタ 439">
          <a:extLst>
            <a:ext uri="{FF2B5EF4-FFF2-40B4-BE49-F238E27FC236}">
              <a16:creationId xmlns:a16="http://schemas.microsoft.com/office/drawing/2014/main" id="{FD2091C8-B2EE-463F-A130-24BD82A319B2}"/>
            </a:ext>
          </a:extLst>
        </xdr:cNvPr>
        <xdr:cNvCxnSpPr/>
      </xdr:nvCxnSpPr>
      <xdr:spPr>
        <a:xfrm flipV="1">
          <a:off x="16179800" y="2797607"/>
          <a:ext cx="8382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FB2189C5-93AF-4331-B353-8FE62B681D4F}"/>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4F08B39A-FCCE-4B4D-A645-A604E5F0A248}"/>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157683</xdr:rowOff>
    </xdr:from>
    <xdr:to>
      <xdr:col>77</xdr:col>
      <xdr:colOff>44450</xdr:colOff>
      <xdr:row>18</xdr:row>
      <xdr:rowOff>10719</xdr:rowOff>
    </xdr:to>
    <xdr:cxnSp macro="">
      <xdr:nvCxnSpPr>
        <xdr:cNvPr id="443" name="直線コネクタ 442">
          <a:extLst>
            <a:ext uri="{FF2B5EF4-FFF2-40B4-BE49-F238E27FC236}">
              <a16:creationId xmlns:a16="http://schemas.microsoft.com/office/drawing/2014/main" id="{98715C35-7031-47E0-B9FC-18BBB5A046B2}"/>
            </a:ext>
          </a:extLst>
        </xdr:cNvPr>
        <xdr:cNvCxnSpPr/>
      </xdr:nvCxnSpPr>
      <xdr:spPr>
        <a:xfrm flipV="1">
          <a:off x="15290800" y="2900883"/>
          <a:ext cx="889000" cy="1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B83C4B48-B2B8-4779-8E4D-F919401CE09D}"/>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6D800827-43BE-40DA-A055-C4A2E69DFEC4}"/>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10719</xdr:rowOff>
    </xdr:from>
    <xdr:to>
      <xdr:col>72</xdr:col>
      <xdr:colOff>203200</xdr:colOff>
      <xdr:row>18</xdr:row>
      <xdr:rowOff>102413</xdr:rowOff>
    </xdr:to>
    <xdr:cxnSp macro="">
      <xdr:nvCxnSpPr>
        <xdr:cNvPr id="446" name="直線コネクタ 445">
          <a:extLst>
            <a:ext uri="{FF2B5EF4-FFF2-40B4-BE49-F238E27FC236}">
              <a16:creationId xmlns:a16="http://schemas.microsoft.com/office/drawing/2014/main" id="{C00A7F64-531C-4DC2-8930-4428DF61DD9F}"/>
            </a:ext>
          </a:extLst>
        </xdr:cNvPr>
        <xdr:cNvCxnSpPr/>
      </xdr:nvCxnSpPr>
      <xdr:spPr>
        <a:xfrm flipV="1">
          <a:off x="14401800" y="309681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a:extLst>
            <a:ext uri="{FF2B5EF4-FFF2-40B4-BE49-F238E27FC236}">
              <a16:creationId xmlns:a16="http://schemas.microsoft.com/office/drawing/2014/main" id="{E8426BE2-CDCD-45ED-A5DF-DBB72CBAAA1D}"/>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a:extLst>
            <a:ext uri="{FF2B5EF4-FFF2-40B4-BE49-F238E27FC236}">
              <a16:creationId xmlns:a16="http://schemas.microsoft.com/office/drawing/2014/main" id="{E2B9EC97-7B73-4284-A0B9-6C700040BBFA}"/>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66700</xdr:rowOff>
    </xdr:from>
    <xdr:to>
      <xdr:col>68</xdr:col>
      <xdr:colOff>152400</xdr:colOff>
      <xdr:row>18</xdr:row>
      <xdr:rowOff>102413</xdr:rowOff>
    </xdr:to>
    <xdr:cxnSp macro="">
      <xdr:nvCxnSpPr>
        <xdr:cNvPr id="449" name="直線コネクタ 448">
          <a:extLst>
            <a:ext uri="{FF2B5EF4-FFF2-40B4-BE49-F238E27FC236}">
              <a16:creationId xmlns:a16="http://schemas.microsoft.com/office/drawing/2014/main" id="{6ECAD523-B8F2-4BAC-A1E4-B53E22F882BB}"/>
            </a:ext>
          </a:extLst>
        </xdr:cNvPr>
        <xdr:cNvCxnSpPr/>
      </xdr:nvCxnSpPr>
      <xdr:spPr>
        <a:xfrm>
          <a:off x="13512800" y="3152800"/>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24486</xdr:rowOff>
    </xdr:from>
    <xdr:to>
      <xdr:col>68</xdr:col>
      <xdr:colOff>203200</xdr:colOff>
      <xdr:row>15</xdr:row>
      <xdr:rowOff>126086</xdr:rowOff>
    </xdr:to>
    <xdr:sp macro="" textlink="">
      <xdr:nvSpPr>
        <xdr:cNvPr id="450" name="フローチャート: 判断 449">
          <a:extLst>
            <a:ext uri="{FF2B5EF4-FFF2-40B4-BE49-F238E27FC236}">
              <a16:creationId xmlns:a16="http://schemas.microsoft.com/office/drawing/2014/main" id="{27585179-54FC-4686-98C7-B868135F9812}"/>
            </a:ext>
          </a:extLst>
        </xdr:cNvPr>
        <xdr:cNvSpPr/>
      </xdr:nvSpPr>
      <xdr:spPr>
        <a:xfrm>
          <a:off x="14351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136263</xdr:rowOff>
    </xdr:from>
    <xdr:ext cx="762000" cy="259045"/>
    <xdr:sp macro="" textlink="">
      <xdr:nvSpPr>
        <xdr:cNvPr id="451" name="テキスト ボックス 450">
          <a:extLst>
            <a:ext uri="{FF2B5EF4-FFF2-40B4-BE49-F238E27FC236}">
              <a16:creationId xmlns:a16="http://schemas.microsoft.com/office/drawing/2014/main" id="{49C9C774-8B8F-4F9F-9DA9-7960E25A4027}"/>
            </a:ext>
          </a:extLst>
        </xdr:cNvPr>
        <xdr:cNvSpPr txBox="1"/>
      </xdr:nvSpPr>
      <xdr:spPr>
        <a:xfrm>
          <a:off x="14020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4216</xdr:rowOff>
    </xdr:from>
    <xdr:to>
      <xdr:col>64</xdr:col>
      <xdr:colOff>152400</xdr:colOff>
      <xdr:row>15</xdr:row>
      <xdr:rowOff>105816</xdr:rowOff>
    </xdr:to>
    <xdr:sp macro="" textlink="">
      <xdr:nvSpPr>
        <xdr:cNvPr id="452" name="フローチャート: 判断 451">
          <a:extLst>
            <a:ext uri="{FF2B5EF4-FFF2-40B4-BE49-F238E27FC236}">
              <a16:creationId xmlns:a16="http://schemas.microsoft.com/office/drawing/2014/main" id="{479E21C6-5037-4B5D-AE3E-C67B769489AF}"/>
            </a:ext>
          </a:extLst>
        </xdr:cNvPr>
        <xdr:cNvSpPr/>
      </xdr:nvSpPr>
      <xdr:spPr>
        <a:xfrm>
          <a:off x="13462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115993</xdr:rowOff>
    </xdr:from>
    <xdr:ext cx="762000" cy="259045"/>
    <xdr:sp macro="" textlink="">
      <xdr:nvSpPr>
        <xdr:cNvPr id="453" name="テキスト ボックス 452">
          <a:extLst>
            <a:ext uri="{FF2B5EF4-FFF2-40B4-BE49-F238E27FC236}">
              <a16:creationId xmlns:a16="http://schemas.microsoft.com/office/drawing/2014/main" id="{A9B3D205-CA15-4DD6-9CAC-FB0B14471B0E}"/>
            </a:ext>
          </a:extLst>
        </xdr:cNvPr>
        <xdr:cNvSpPr txBox="1"/>
      </xdr:nvSpPr>
      <xdr:spPr>
        <a:xfrm>
          <a:off x="13131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23351706-20C8-41DA-953D-E8B0E5C3431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31492FB-2A62-45A2-B56D-FB58CC53645F}"/>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77357DD-9D26-4B84-9A4D-63F550383C8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7EDE94-5260-478C-8354-70D936CFFDC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AD31B37A-DC1A-4E41-A4E9-FC29B377698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3607</xdr:rowOff>
    </xdr:from>
    <xdr:to>
      <xdr:col>81</xdr:col>
      <xdr:colOff>95250</xdr:colOff>
      <xdr:row>16</xdr:row>
      <xdr:rowOff>105207</xdr:rowOff>
    </xdr:to>
    <xdr:sp macro="" textlink="">
      <xdr:nvSpPr>
        <xdr:cNvPr id="459" name="楕円 458">
          <a:extLst>
            <a:ext uri="{FF2B5EF4-FFF2-40B4-BE49-F238E27FC236}">
              <a16:creationId xmlns:a16="http://schemas.microsoft.com/office/drawing/2014/main" id="{F50F2A33-AB6D-4386-87DD-1929F3B727A5}"/>
            </a:ext>
          </a:extLst>
        </xdr:cNvPr>
        <xdr:cNvSpPr/>
      </xdr:nvSpPr>
      <xdr:spPr>
        <a:xfrm>
          <a:off x="16967200" y="274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147134</xdr:rowOff>
    </xdr:from>
    <xdr:ext cx="762000" cy="259045"/>
    <xdr:sp macro="" textlink="">
      <xdr:nvSpPr>
        <xdr:cNvPr id="460" name="将来負担の状況該当値テキスト">
          <a:extLst>
            <a:ext uri="{FF2B5EF4-FFF2-40B4-BE49-F238E27FC236}">
              <a16:creationId xmlns:a16="http://schemas.microsoft.com/office/drawing/2014/main" id="{EE82AADC-E11C-4264-B67D-198B5DE0060D}"/>
            </a:ext>
          </a:extLst>
        </xdr:cNvPr>
        <xdr:cNvSpPr txBox="1"/>
      </xdr:nvSpPr>
      <xdr:spPr>
        <a:xfrm>
          <a:off x="17106900" y="271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106883</xdr:rowOff>
    </xdr:from>
    <xdr:to>
      <xdr:col>77</xdr:col>
      <xdr:colOff>95250</xdr:colOff>
      <xdr:row>17</xdr:row>
      <xdr:rowOff>37033</xdr:rowOff>
    </xdr:to>
    <xdr:sp macro="" textlink="">
      <xdr:nvSpPr>
        <xdr:cNvPr id="461" name="楕円 460">
          <a:extLst>
            <a:ext uri="{FF2B5EF4-FFF2-40B4-BE49-F238E27FC236}">
              <a16:creationId xmlns:a16="http://schemas.microsoft.com/office/drawing/2014/main" id="{3F4039AA-B203-4596-A008-BF31C61FFF69}"/>
            </a:ext>
          </a:extLst>
        </xdr:cNvPr>
        <xdr:cNvSpPr/>
      </xdr:nvSpPr>
      <xdr:spPr>
        <a:xfrm>
          <a:off x="16129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21810</xdr:rowOff>
    </xdr:from>
    <xdr:ext cx="736600" cy="259045"/>
    <xdr:sp macro="" textlink="">
      <xdr:nvSpPr>
        <xdr:cNvPr id="462" name="テキスト ボックス 461">
          <a:extLst>
            <a:ext uri="{FF2B5EF4-FFF2-40B4-BE49-F238E27FC236}">
              <a16:creationId xmlns:a16="http://schemas.microsoft.com/office/drawing/2014/main" id="{37841D7F-4740-4958-B0F6-1B43FEE0C597}"/>
            </a:ext>
          </a:extLst>
        </xdr:cNvPr>
        <xdr:cNvSpPr txBox="1"/>
      </xdr:nvSpPr>
      <xdr:spPr>
        <a:xfrm>
          <a:off x="15798800" y="293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131369</xdr:rowOff>
    </xdr:from>
    <xdr:to>
      <xdr:col>73</xdr:col>
      <xdr:colOff>44450</xdr:colOff>
      <xdr:row>18</xdr:row>
      <xdr:rowOff>61519</xdr:rowOff>
    </xdr:to>
    <xdr:sp macro="" textlink="">
      <xdr:nvSpPr>
        <xdr:cNvPr id="463" name="楕円 462">
          <a:extLst>
            <a:ext uri="{FF2B5EF4-FFF2-40B4-BE49-F238E27FC236}">
              <a16:creationId xmlns:a16="http://schemas.microsoft.com/office/drawing/2014/main" id="{74343FAB-C6FB-4365-9A42-F1A03F1DDE3A}"/>
            </a:ext>
          </a:extLst>
        </xdr:cNvPr>
        <xdr:cNvSpPr/>
      </xdr:nvSpPr>
      <xdr:spPr>
        <a:xfrm>
          <a:off x="15240000" y="30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46296</xdr:rowOff>
    </xdr:from>
    <xdr:ext cx="762000" cy="259045"/>
    <xdr:sp macro="" textlink="">
      <xdr:nvSpPr>
        <xdr:cNvPr id="464" name="テキスト ボックス 463">
          <a:extLst>
            <a:ext uri="{FF2B5EF4-FFF2-40B4-BE49-F238E27FC236}">
              <a16:creationId xmlns:a16="http://schemas.microsoft.com/office/drawing/2014/main" id="{F9B3C735-740F-4628-8C90-3720BB9CBD2D}"/>
            </a:ext>
          </a:extLst>
        </xdr:cNvPr>
        <xdr:cNvSpPr txBox="1"/>
      </xdr:nvSpPr>
      <xdr:spPr>
        <a:xfrm>
          <a:off x="14909800" y="313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51613</xdr:rowOff>
    </xdr:from>
    <xdr:to>
      <xdr:col>68</xdr:col>
      <xdr:colOff>203200</xdr:colOff>
      <xdr:row>18</xdr:row>
      <xdr:rowOff>153213</xdr:rowOff>
    </xdr:to>
    <xdr:sp macro="" textlink="">
      <xdr:nvSpPr>
        <xdr:cNvPr id="465" name="楕円 464">
          <a:extLst>
            <a:ext uri="{FF2B5EF4-FFF2-40B4-BE49-F238E27FC236}">
              <a16:creationId xmlns:a16="http://schemas.microsoft.com/office/drawing/2014/main" id="{10B3A672-CAA2-40B3-B5D2-D12AC305F953}"/>
            </a:ext>
          </a:extLst>
        </xdr:cNvPr>
        <xdr:cNvSpPr/>
      </xdr:nvSpPr>
      <xdr:spPr>
        <a:xfrm>
          <a:off x="14351000" y="313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137990</xdr:rowOff>
    </xdr:from>
    <xdr:ext cx="762000" cy="259045"/>
    <xdr:sp macro="" textlink="">
      <xdr:nvSpPr>
        <xdr:cNvPr id="466" name="テキスト ボックス 465">
          <a:extLst>
            <a:ext uri="{FF2B5EF4-FFF2-40B4-BE49-F238E27FC236}">
              <a16:creationId xmlns:a16="http://schemas.microsoft.com/office/drawing/2014/main" id="{7D24C8DD-4E6D-4797-9B6C-C2263A68C28F}"/>
            </a:ext>
          </a:extLst>
        </xdr:cNvPr>
        <xdr:cNvSpPr txBox="1"/>
      </xdr:nvSpPr>
      <xdr:spPr>
        <a:xfrm>
          <a:off x="14020800" y="322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15900</xdr:rowOff>
    </xdr:from>
    <xdr:to>
      <xdr:col>64</xdr:col>
      <xdr:colOff>152400</xdr:colOff>
      <xdr:row>18</xdr:row>
      <xdr:rowOff>117500</xdr:rowOff>
    </xdr:to>
    <xdr:sp macro="" textlink="">
      <xdr:nvSpPr>
        <xdr:cNvPr id="467" name="楕円 466">
          <a:extLst>
            <a:ext uri="{FF2B5EF4-FFF2-40B4-BE49-F238E27FC236}">
              <a16:creationId xmlns:a16="http://schemas.microsoft.com/office/drawing/2014/main" id="{3C6CA737-3912-4D20-B787-F5D629BD33F8}"/>
            </a:ext>
          </a:extLst>
        </xdr:cNvPr>
        <xdr:cNvSpPr/>
      </xdr:nvSpPr>
      <xdr:spPr>
        <a:xfrm>
          <a:off x="13462000" y="31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102278</xdr:rowOff>
    </xdr:from>
    <xdr:ext cx="762000" cy="259045"/>
    <xdr:sp macro="" textlink="">
      <xdr:nvSpPr>
        <xdr:cNvPr id="468" name="テキスト ボックス 467">
          <a:extLst>
            <a:ext uri="{FF2B5EF4-FFF2-40B4-BE49-F238E27FC236}">
              <a16:creationId xmlns:a16="http://schemas.microsoft.com/office/drawing/2014/main" id="{C2519387-B3CA-4194-89B3-D597E0F406C1}"/>
            </a:ext>
          </a:extLst>
        </xdr:cNvPr>
        <xdr:cNvSpPr txBox="1"/>
      </xdr:nvSpPr>
      <xdr:spPr>
        <a:xfrm>
          <a:off x="13131800" y="31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19,108
18,799
66.87
8,617,932
8,300,891
314,153
5,218,119
9,524,363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人件費にかかる経常収支比率（</a:t>
          </a:r>
          <a:r>
            <a:rPr lang="en-US" altLang="ja-JP" sz="1100" b="0" i="0" baseline="0">
              <a:solidFill>
                <a:schemeClr val="dk1"/>
              </a:solidFill>
              <a:effectLst/>
              <a:latin typeface="+mn-lt"/>
              <a:ea typeface="+mn-ea"/>
              <a:cs typeface="+mn-cs"/>
            </a:rPr>
            <a:t>23.6</a:t>
          </a:r>
          <a:r>
            <a:rPr lang="ja-JP" altLang="ja-JP" sz="1100" b="0" i="0" baseline="0">
              <a:solidFill>
                <a:schemeClr val="dk1"/>
              </a:solidFill>
              <a:effectLst/>
              <a:latin typeface="+mn-lt"/>
              <a:ea typeface="+mn-ea"/>
              <a:cs typeface="+mn-cs"/>
            </a:rPr>
            <a:t>％）は、類似団体平均（</a:t>
          </a:r>
          <a:r>
            <a:rPr lang="en-US" altLang="ja-JP" sz="1100" b="0" i="0" baseline="0">
              <a:solidFill>
                <a:schemeClr val="dk1"/>
              </a:solidFill>
              <a:effectLst/>
              <a:latin typeface="+mn-lt"/>
              <a:ea typeface="+mn-ea"/>
              <a:cs typeface="+mn-cs"/>
            </a:rPr>
            <a:t>23.8</a:t>
          </a:r>
          <a:r>
            <a:rPr lang="ja-JP" altLang="ja-JP" sz="1100" b="0" i="0" baseline="0">
              <a:solidFill>
                <a:schemeClr val="dk1"/>
              </a:solidFill>
              <a:effectLst/>
              <a:latin typeface="+mn-lt"/>
              <a:ea typeface="+mn-ea"/>
              <a:cs typeface="+mn-cs"/>
            </a:rPr>
            <a:t>％）、全国平均（</a:t>
          </a:r>
          <a:r>
            <a:rPr lang="en-US" altLang="ja-JP" sz="1100" b="0" i="0" baseline="0">
              <a:solidFill>
                <a:schemeClr val="dk1"/>
              </a:solidFill>
              <a:effectLst/>
              <a:latin typeface="+mn-lt"/>
              <a:ea typeface="+mn-ea"/>
              <a:cs typeface="+mn-cs"/>
            </a:rPr>
            <a:t>25.9</a:t>
          </a:r>
          <a:r>
            <a:rPr lang="ja-JP" altLang="ja-JP" sz="1100" b="0" i="0" baseline="0">
              <a:solidFill>
                <a:schemeClr val="dk1"/>
              </a:solidFill>
              <a:effectLst/>
              <a:latin typeface="+mn-lt"/>
              <a:ea typeface="+mn-ea"/>
              <a:cs typeface="+mn-cs"/>
            </a:rPr>
            <a:t>％）、長野県平均（</a:t>
          </a:r>
          <a:r>
            <a:rPr lang="en-US" altLang="ja-JP" sz="1100" b="0" i="0" baseline="0">
              <a:solidFill>
                <a:schemeClr val="dk1"/>
              </a:solidFill>
              <a:effectLst/>
              <a:latin typeface="+mn-lt"/>
              <a:ea typeface="+mn-ea"/>
              <a:cs typeface="+mn-cs"/>
            </a:rPr>
            <a:t>24.0</a:t>
          </a:r>
          <a:r>
            <a:rPr lang="ja-JP" altLang="ja-JP" sz="1100" b="0" i="0" baseline="0">
              <a:solidFill>
                <a:schemeClr val="dk1"/>
              </a:solidFill>
              <a:effectLst/>
              <a:latin typeface="+mn-lt"/>
              <a:ea typeface="+mn-ea"/>
              <a:cs typeface="+mn-cs"/>
            </a:rPr>
            <a:t>％）と比べると下回っている。職員の昇給や定年延長等に伴い、人件費の増加が見込まれ</a:t>
          </a:r>
          <a:r>
            <a:rPr lang="ja-JP" altLang="en-US" sz="1100" b="0" i="0" baseline="0">
              <a:solidFill>
                <a:schemeClr val="dk1"/>
              </a:solidFill>
              <a:effectLst/>
              <a:latin typeface="+mn-lt"/>
              <a:ea typeface="+mn-ea"/>
              <a:cs typeface="+mn-cs"/>
            </a:rPr>
            <a:t>るが</a:t>
          </a:r>
          <a:r>
            <a:rPr lang="ja-JP" altLang="ja-JP" sz="1100" b="0" i="0" baseline="0">
              <a:solidFill>
                <a:schemeClr val="dk1"/>
              </a:solidFill>
              <a:effectLst/>
              <a:latin typeface="+mn-lt"/>
              <a:ea typeface="+mn-ea"/>
              <a:cs typeface="+mn-cs"/>
            </a:rPr>
            <a:t>、行政としての機能を十分発揮するため、組織体制を継続的に点検し、効率的で満足度の高い住民サービスをめざして、引き続き優秀な人材の育成に努めていく</a:t>
          </a:r>
          <a:r>
            <a:rPr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137886</xdr:rowOff>
    </xdr:from>
    <xdr:to>
      <xdr:col>24</xdr:col>
      <xdr:colOff>25400</xdr:colOff>
      <xdr:row>36</xdr:row>
      <xdr:rowOff>34472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67186"/>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137886</xdr:rowOff>
    </xdr:from>
    <xdr:to>
      <xdr:col>19</xdr:col>
      <xdr:colOff>187325</xdr:colOff>
      <xdr:row>35</xdr:row>
      <xdr:rowOff>129722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6718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0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8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8363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87086</xdr:rowOff>
    </xdr:from>
    <xdr:to>
      <xdr:col>20</xdr:col>
      <xdr:colOff>38100</xdr:colOff>
      <xdr:row>35</xdr:row>
      <xdr:rowOff>17236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27413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80934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物件費に係る経常収支比率（</a:t>
          </a:r>
          <a:r>
            <a:rPr lang="en-US" altLang="ja-JP" sz="1050" b="0" i="0" baseline="0">
              <a:solidFill>
                <a:schemeClr val="dk1"/>
              </a:solidFill>
              <a:effectLst/>
              <a:latin typeface="+mn-lt"/>
              <a:ea typeface="+mn-ea"/>
              <a:cs typeface="+mn-cs"/>
            </a:rPr>
            <a:t>11.1</a:t>
          </a:r>
          <a:r>
            <a:rPr lang="ja-JP" altLang="ja-JP" sz="1050" b="0" i="0" baseline="0">
              <a:solidFill>
                <a:schemeClr val="dk1"/>
              </a:solidFill>
              <a:effectLst/>
              <a:latin typeface="+mn-lt"/>
              <a:ea typeface="+mn-ea"/>
              <a:cs typeface="+mn-cs"/>
            </a:rPr>
            <a:t>％）は、対前年で</a:t>
          </a:r>
          <a:r>
            <a:rPr lang="en-US" altLang="ja-JP" sz="1050" b="0" i="0" baseline="0">
              <a:solidFill>
                <a:schemeClr val="dk1"/>
              </a:solidFill>
              <a:effectLst/>
              <a:latin typeface="+mn-lt"/>
              <a:ea typeface="+mn-ea"/>
              <a:cs typeface="+mn-cs"/>
            </a:rPr>
            <a:t>0.9</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増加</a:t>
          </a:r>
          <a:r>
            <a:rPr lang="ja-JP" altLang="ja-JP" sz="1050" b="0" i="0" baseline="0">
              <a:solidFill>
                <a:schemeClr val="dk1"/>
              </a:solidFill>
              <a:effectLst/>
              <a:latin typeface="+mn-lt"/>
              <a:ea typeface="+mn-ea"/>
              <a:cs typeface="+mn-cs"/>
            </a:rPr>
            <a:t>して</a:t>
          </a:r>
          <a:r>
            <a:rPr lang="ja-JP" altLang="en-US" sz="1050" b="0" i="0" baseline="0">
              <a:solidFill>
                <a:schemeClr val="dk1"/>
              </a:solidFill>
              <a:effectLst/>
              <a:latin typeface="+mn-lt"/>
              <a:ea typeface="+mn-ea"/>
              <a:cs typeface="+mn-cs"/>
            </a:rPr>
            <a:t>いるが</a:t>
          </a:r>
          <a:r>
            <a:rPr lang="ja-JP" altLang="ja-JP" sz="1050" b="0" i="0" baseline="0">
              <a:solidFill>
                <a:schemeClr val="dk1"/>
              </a:solidFill>
              <a:effectLst/>
              <a:latin typeface="+mn-lt"/>
              <a:ea typeface="+mn-ea"/>
              <a:cs typeface="+mn-cs"/>
            </a:rPr>
            <a:t>、類似団体平均（</a:t>
          </a:r>
          <a:r>
            <a:rPr lang="en-US" altLang="ja-JP" sz="1050" b="0" i="0" baseline="0">
              <a:solidFill>
                <a:schemeClr val="dk1"/>
              </a:solidFill>
              <a:effectLst/>
              <a:latin typeface="+mn-lt"/>
              <a:ea typeface="+mn-ea"/>
              <a:cs typeface="+mn-cs"/>
            </a:rPr>
            <a:t>14.6</a:t>
          </a:r>
          <a:r>
            <a:rPr lang="ja-JP" altLang="ja-JP" sz="1050" b="0" i="0" baseline="0">
              <a:solidFill>
                <a:schemeClr val="dk1"/>
              </a:solidFill>
              <a:effectLst/>
              <a:latin typeface="+mn-lt"/>
              <a:ea typeface="+mn-ea"/>
              <a:cs typeface="+mn-cs"/>
            </a:rPr>
            <a:t>％）、全国平均（</a:t>
          </a:r>
          <a:r>
            <a:rPr lang="en-US" altLang="ja-JP" sz="1050" b="0" i="0" baseline="0">
              <a:solidFill>
                <a:schemeClr val="dk1"/>
              </a:solidFill>
              <a:effectLst/>
              <a:latin typeface="+mn-lt"/>
              <a:ea typeface="+mn-ea"/>
              <a:cs typeface="+mn-cs"/>
            </a:rPr>
            <a:t>14.9</a:t>
          </a:r>
          <a:r>
            <a:rPr lang="ja-JP" altLang="ja-JP" sz="1050" b="0" i="0" baseline="0">
              <a:solidFill>
                <a:schemeClr val="dk1"/>
              </a:solidFill>
              <a:effectLst/>
              <a:latin typeface="+mn-lt"/>
              <a:ea typeface="+mn-ea"/>
              <a:cs typeface="+mn-cs"/>
            </a:rPr>
            <a:t>％）、長野県平均（</a:t>
          </a:r>
          <a:r>
            <a:rPr lang="en-US" altLang="ja-JP" sz="1050" b="0" i="0" baseline="0">
              <a:solidFill>
                <a:schemeClr val="dk1"/>
              </a:solidFill>
              <a:effectLst/>
              <a:latin typeface="+mn-lt"/>
              <a:ea typeface="+mn-ea"/>
              <a:cs typeface="+mn-cs"/>
            </a:rPr>
            <a:t>13.1</a:t>
          </a:r>
          <a:r>
            <a:rPr lang="ja-JP" altLang="ja-JP" sz="1050" b="0" i="0" baseline="0">
              <a:solidFill>
                <a:schemeClr val="dk1"/>
              </a:solidFill>
              <a:effectLst/>
              <a:latin typeface="+mn-lt"/>
              <a:ea typeface="+mn-ea"/>
              <a:cs typeface="+mn-cs"/>
            </a:rPr>
            <a:t>％）の全てと比較しても下回っている。</a:t>
          </a:r>
          <a:endParaRPr lang="ja-JP" altLang="ja-JP" sz="1200">
            <a:effectLst/>
          </a:endParaRPr>
        </a:p>
        <a:p>
          <a:pPr rtl="0"/>
          <a:r>
            <a:rPr lang="ja-JP" altLang="ja-JP" sz="1050" b="0" i="0" baseline="0">
              <a:solidFill>
                <a:schemeClr val="dk1"/>
              </a:solidFill>
              <a:effectLst/>
              <a:latin typeface="+mn-lt"/>
              <a:ea typeface="+mn-ea"/>
              <a:cs typeface="+mn-cs"/>
            </a:rPr>
            <a:t>　予算編成において物件費の抑制に努めているが、デジタル化や物価上昇等により物件費は今後上昇していくことが見込まれる。持続可能な財政運営をしていくためにも、公共施設の維持管理については最小の経費で最大の効果が得られるよう努め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8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138430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1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扶助費にかかる経常収支比率（</a:t>
          </a:r>
          <a:r>
            <a:rPr lang="en-US" altLang="ja-JP" sz="1100" b="0" i="0" baseline="0">
              <a:solidFill>
                <a:schemeClr val="dk1"/>
              </a:solidFill>
              <a:effectLst/>
              <a:latin typeface="+mn-lt"/>
              <a:ea typeface="+mn-ea"/>
              <a:cs typeface="+mn-cs"/>
            </a:rPr>
            <a:t>5.7</a:t>
          </a:r>
          <a:r>
            <a:rPr lang="ja-JP" altLang="ja-JP" sz="1100" b="0" i="0" baseline="0">
              <a:solidFill>
                <a:schemeClr val="dk1"/>
              </a:solidFill>
              <a:effectLst/>
              <a:latin typeface="+mn-lt"/>
              <a:ea typeface="+mn-ea"/>
              <a:cs typeface="+mn-cs"/>
            </a:rPr>
            <a:t>％）は、類似団体平均（</a:t>
          </a:r>
          <a:r>
            <a:rPr lang="en-US" altLang="ja-JP" sz="1100" b="0" i="0" baseline="0">
              <a:solidFill>
                <a:schemeClr val="dk1"/>
              </a:solidFill>
              <a:effectLst/>
              <a:latin typeface="+mn-lt"/>
              <a:ea typeface="+mn-ea"/>
              <a:cs typeface="+mn-cs"/>
            </a:rPr>
            <a:t>6.5%</a:t>
          </a:r>
          <a:r>
            <a:rPr lang="ja-JP" altLang="ja-JP" sz="1100" b="0" i="0" baseline="0">
              <a:solidFill>
                <a:schemeClr val="dk1"/>
              </a:solidFill>
              <a:effectLst/>
              <a:latin typeface="+mn-lt"/>
              <a:ea typeface="+mn-ea"/>
              <a:cs typeface="+mn-cs"/>
            </a:rPr>
            <a:t>）、全国平均（</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）、長野県平均（</a:t>
          </a:r>
          <a:r>
            <a:rPr lang="en-US" altLang="ja-JP" sz="1100" b="0" i="0" baseline="0">
              <a:solidFill>
                <a:schemeClr val="dk1"/>
              </a:solidFill>
              <a:effectLst/>
              <a:latin typeface="+mn-lt"/>
              <a:ea typeface="+mn-ea"/>
              <a:cs typeface="+mn-cs"/>
            </a:rPr>
            <a:t>7.1%</a:t>
          </a:r>
          <a:r>
            <a:rPr lang="ja-JP" altLang="ja-JP" sz="1100" b="0" i="0" baseline="0">
              <a:solidFill>
                <a:schemeClr val="dk1"/>
              </a:solidFill>
              <a:effectLst/>
              <a:latin typeface="+mn-lt"/>
              <a:ea typeface="+mn-ea"/>
              <a:cs typeface="+mn-cs"/>
            </a:rPr>
            <a:t>）の全てに対して下回っているが、当町の高齢化率は他市町村に比べて高く、社会福祉にかかる決算額が増額傾向にあるため、将来の扶助費増加が懸念される。国及び県の施策の動向に注視しながら、障がい者や高齢者にやさしい施策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22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57</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812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57</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60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117022</xdr:rowOff>
    </xdr:from>
    <xdr:to>
      <xdr:col>11</xdr:col>
      <xdr:colOff>60325</xdr:colOff>
      <xdr:row>60</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その他にかかる経常収支比率（</a:t>
          </a:r>
          <a:r>
            <a:rPr lang="en-US" altLang="ja-JP" sz="1100" b="0" i="0" baseline="0">
              <a:solidFill>
                <a:schemeClr val="dk1"/>
              </a:solidFill>
              <a:effectLst/>
              <a:latin typeface="+mn-lt"/>
              <a:ea typeface="+mn-ea"/>
              <a:cs typeface="+mn-cs"/>
            </a:rPr>
            <a:t>13.6</a:t>
          </a:r>
          <a:r>
            <a:rPr lang="ja-JP" altLang="ja-JP" sz="1100" b="0" i="0" baseline="0">
              <a:solidFill>
                <a:schemeClr val="dk1"/>
              </a:solidFill>
              <a:effectLst/>
              <a:latin typeface="+mn-lt"/>
              <a:ea typeface="+mn-ea"/>
              <a:cs typeface="+mn-cs"/>
            </a:rPr>
            <a:t>％）の内訳は、維持補修にかかる経常経費と繰出金にかかる経常経費を合算した比率である。全国平均（</a:t>
          </a:r>
          <a:r>
            <a:rPr lang="en-US" altLang="ja-JP" sz="1100" b="0" i="0" baseline="0">
              <a:solidFill>
                <a:schemeClr val="dk1"/>
              </a:solidFill>
              <a:effectLst/>
              <a:latin typeface="+mn-lt"/>
              <a:ea typeface="+mn-ea"/>
              <a:cs typeface="+mn-cs"/>
            </a:rPr>
            <a:t>12.4</a:t>
          </a:r>
          <a:r>
            <a:rPr lang="ja-JP" altLang="ja-JP" sz="1100" b="0" i="0" baseline="0">
              <a:solidFill>
                <a:schemeClr val="dk1"/>
              </a:solidFill>
              <a:effectLst/>
              <a:latin typeface="+mn-lt"/>
              <a:ea typeface="+mn-ea"/>
              <a:cs typeface="+mn-cs"/>
            </a:rPr>
            <a:t>％）、長野県平均（</a:t>
          </a:r>
          <a:r>
            <a:rPr lang="en-US" altLang="ja-JP" sz="1100" b="0" i="0" baseline="0">
              <a:solidFill>
                <a:schemeClr val="dk1"/>
              </a:solidFill>
              <a:effectLst/>
              <a:latin typeface="+mn-lt"/>
              <a:ea typeface="+mn-ea"/>
              <a:cs typeface="+mn-cs"/>
            </a:rPr>
            <a:t>11.6</a:t>
          </a:r>
          <a:r>
            <a:rPr lang="ja-JP" altLang="ja-JP" sz="1100" b="0" i="0" baseline="0">
              <a:solidFill>
                <a:schemeClr val="dk1"/>
              </a:solidFill>
              <a:effectLst/>
              <a:latin typeface="+mn-lt"/>
              <a:ea typeface="+mn-ea"/>
              <a:cs typeface="+mn-cs"/>
            </a:rPr>
            <a:t>％）と比べるとやや高い数値となっている。今後、国民健康保険特別会計や後期高齢者医療広域連合への負担金は増えていくことが予測されるが、医療費抑制の啓発等の実施や、保険税等の見直しも検討しながら、引き続き適切な経費削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74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57</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74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24130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28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補助費にかかる経常収支比率（</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％）は対前年度で</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となり、全国平均（</a:t>
          </a:r>
          <a:r>
            <a:rPr lang="en-US" altLang="ja-JP" sz="1100" b="0" i="0" baseline="0">
              <a:solidFill>
                <a:schemeClr val="dk1"/>
              </a:solidFill>
              <a:effectLst/>
              <a:latin typeface="+mn-lt"/>
              <a:ea typeface="+mn-ea"/>
              <a:cs typeface="+mn-cs"/>
            </a:rPr>
            <a:t>10.5</a:t>
          </a:r>
          <a:r>
            <a:rPr lang="ja-JP" altLang="ja-JP" sz="1100" b="0" i="0" baseline="0">
              <a:solidFill>
                <a:schemeClr val="dk1"/>
              </a:solidFill>
              <a:effectLst/>
              <a:latin typeface="+mn-lt"/>
              <a:ea typeface="+mn-ea"/>
              <a:cs typeface="+mn-cs"/>
            </a:rPr>
            <a:t>％）は上回ったものの、類似団体平均（</a:t>
          </a:r>
          <a:r>
            <a:rPr lang="en-US" altLang="ja-JP" sz="1100" b="0" i="0" baseline="0">
              <a:solidFill>
                <a:schemeClr val="dk1"/>
              </a:solidFill>
              <a:effectLst/>
              <a:latin typeface="+mn-lt"/>
              <a:ea typeface="+mn-ea"/>
              <a:cs typeface="+mn-cs"/>
            </a:rPr>
            <a:t>14.8</a:t>
          </a:r>
          <a:r>
            <a:rPr lang="ja-JP" altLang="ja-JP" sz="1100" b="0" i="0" baseline="0">
              <a:solidFill>
                <a:schemeClr val="dk1"/>
              </a:solidFill>
              <a:effectLst/>
              <a:latin typeface="+mn-lt"/>
              <a:ea typeface="+mn-ea"/>
              <a:cs typeface="+mn-cs"/>
            </a:rPr>
            <a:t>％）や長野県平均（</a:t>
          </a:r>
          <a:r>
            <a:rPr lang="en-US" altLang="ja-JP" sz="1100" b="0" i="0" baseline="0">
              <a:solidFill>
                <a:schemeClr val="dk1"/>
              </a:solidFill>
              <a:effectLst/>
              <a:latin typeface="+mn-lt"/>
              <a:ea typeface="+mn-ea"/>
              <a:cs typeface="+mn-cs"/>
            </a:rPr>
            <a:t>14.9</a:t>
          </a:r>
          <a:r>
            <a:rPr lang="ja-JP" altLang="ja-JP" sz="1100" b="0" i="0" baseline="0">
              <a:solidFill>
                <a:schemeClr val="dk1"/>
              </a:solidFill>
              <a:effectLst/>
              <a:latin typeface="+mn-lt"/>
              <a:ea typeface="+mn-ea"/>
              <a:cs typeface="+mn-cs"/>
            </a:rPr>
            <a:t>％）と比較すると引き続き下回っている。</a:t>
          </a:r>
          <a:endParaRPr lang="ja-JP" altLang="ja-JP" sz="1400">
            <a:effectLst/>
          </a:endParaRPr>
        </a:p>
        <a:p>
          <a:pPr rtl="0"/>
          <a:r>
            <a:rPr lang="ja-JP" altLang="ja-JP" sz="1100" b="0" i="0" baseline="0">
              <a:solidFill>
                <a:schemeClr val="dk1"/>
              </a:solidFill>
              <a:effectLst/>
              <a:latin typeface="+mn-lt"/>
              <a:ea typeface="+mn-ea"/>
              <a:cs typeface="+mn-cs"/>
            </a:rPr>
            <a:t>　当初予算編成時に毎年行っている補助金・負担金の見直しは、今後も引き続き取り組むこととしており、適正、公平な補助金負担金の交付に努めていく。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79647</xdr:rowOff>
    </xdr:from>
    <xdr:to>
      <xdr:col>82</xdr:col>
      <xdr:colOff>107950</xdr:colOff>
      <xdr:row>35</xdr:row>
      <xdr:rowOff>118836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8039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79647</xdr:rowOff>
    </xdr:from>
    <xdr:to>
      <xdr:col>78</xdr:col>
      <xdr:colOff>69850</xdr:colOff>
      <xdr:row>35</xdr:row>
      <xdr:rowOff>105773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0803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105773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93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7801</xdr:rowOff>
    </xdr:from>
    <xdr:to>
      <xdr:col>69</xdr:col>
      <xdr:colOff>92075</xdr:colOff>
      <xdr:row>35</xdr:row>
      <xdr:rowOff>92710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085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107224</xdr:rowOff>
    </xdr:from>
    <xdr:to>
      <xdr:col>65</xdr:col>
      <xdr:colOff>53975</xdr:colOff>
      <xdr:row>36</xdr:row>
      <xdr:rowOff>37374</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22151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68036</xdr:rowOff>
    </xdr:from>
    <xdr:to>
      <xdr:col>82</xdr:col>
      <xdr:colOff>158750</xdr:colOff>
      <xdr:row>35</xdr:row>
      <xdr:rowOff>169636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84563</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28847</xdr:rowOff>
    </xdr:from>
    <xdr:to>
      <xdr:col>78</xdr:col>
      <xdr:colOff>120650</xdr:colOff>
      <xdr:row>35</xdr:row>
      <xdr:rowOff>130447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140624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9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54973</xdr:rowOff>
    </xdr:from>
    <xdr:to>
      <xdr:col>74</xdr:col>
      <xdr:colOff>31750</xdr:colOff>
      <xdr:row>35</xdr:row>
      <xdr:rowOff>156573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166750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128451</xdr:rowOff>
    </xdr:from>
    <xdr:to>
      <xdr:col>65</xdr:col>
      <xdr:colOff>53975</xdr:colOff>
      <xdr:row>35</xdr:row>
      <xdr:rowOff>58601</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68778</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2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公債費にかかる経常収支比率（</a:t>
          </a:r>
          <a:r>
            <a:rPr lang="en-US" altLang="ja-JP" sz="1050" b="0" i="0" baseline="0">
              <a:solidFill>
                <a:schemeClr val="dk1"/>
              </a:solidFill>
              <a:effectLst/>
              <a:latin typeface="+mn-lt"/>
              <a:ea typeface="+mn-ea"/>
              <a:cs typeface="+mn-cs"/>
            </a:rPr>
            <a:t>17.1</a:t>
          </a:r>
          <a:r>
            <a:rPr lang="ja-JP" altLang="ja-JP" sz="1050" b="0" i="0" baseline="0">
              <a:solidFill>
                <a:schemeClr val="dk1"/>
              </a:solidFill>
              <a:effectLst/>
              <a:latin typeface="+mn-lt"/>
              <a:ea typeface="+mn-ea"/>
              <a:cs typeface="+mn-cs"/>
            </a:rPr>
            <a:t>％）は対前年度で</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増加</a:t>
          </a:r>
          <a:r>
            <a:rPr lang="ja-JP" altLang="ja-JP" sz="1050" b="0" i="0" baseline="0">
              <a:solidFill>
                <a:schemeClr val="dk1"/>
              </a:solidFill>
              <a:effectLst/>
              <a:latin typeface="+mn-lt"/>
              <a:ea typeface="+mn-ea"/>
              <a:cs typeface="+mn-cs"/>
            </a:rPr>
            <a:t>しており、類似団体平均（</a:t>
          </a:r>
          <a:r>
            <a:rPr lang="en-US" altLang="ja-JP" sz="1050" b="0" i="0" baseline="0">
              <a:solidFill>
                <a:schemeClr val="dk1"/>
              </a:solidFill>
              <a:effectLst/>
              <a:latin typeface="+mn-lt"/>
              <a:ea typeface="+mn-ea"/>
              <a:cs typeface="+mn-cs"/>
            </a:rPr>
            <a:t>15.0</a:t>
          </a:r>
          <a:r>
            <a:rPr lang="ja-JP" altLang="ja-JP" sz="1050" b="0" i="0" baseline="0">
              <a:solidFill>
                <a:schemeClr val="dk1"/>
              </a:solidFill>
              <a:effectLst/>
              <a:latin typeface="+mn-lt"/>
              <a:ea typeface="+mn-ea"/>
              <a:cs typeface="+mn-cs"/>
            </a:rPr>
            <a:t>％）全国平均（</a:t>
          </a:r>
          <a:r>
            <a:rPr lang="en-US" altLang="ja-JP" sz="1050" b="0" i="0" baseline="0">
              <a:solidFill>
                <a:schemeClr val="dk1"/>
              </a:solidFill>
              <a:effectLst/>
              <a:latin typeface="+mn-lt"/>
              <a:ea typeface="+mn-ea"/>
              <a:cs typeface="+mn-cs"/>
            </a:rPr>
            <a:t>16.0</a:t>
          </a:r>
          <a:r>
            <a:rPr lang="ja-JP" altLang="ja-JP" sz="1050" b="0" i="0" baseline="0">
              <a:solidFill>
                <a:schemeClr val="dk1"/>
              </a:solidFill>
              <a:effectLst/>
              <a:latin typeface="+mn-lt"/>
              <a:ea typeface="+mn-ea"/>
              <a:cs typeface="+mn-cs"/>
            </a:rPr>
            <a:t>％）、長野県平均（</a:t>
          </a:r>
          <a:r>
            <a:rPr lang="en-US" altLang="ja-JP" sz="1050" b="0" i="0" baseline="0">
              <a:solidFill>
                <a:schemeClr val="dk1"/>
              </a:solidFill>
              <a:effectLst/>
              <a:latin typeface="+mn-lt"/>
              <a:ea typeface="+mn-ea"/>
              <a:cs typeface="+mn-cs"/>
            </a:rPr>
            <a:t>15.8</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を大きく上回っている。</a:t>
          </a:r>
          <a:r>
            <a:rPr lang="ja-JP" altLang="ja-JP" sz="1050" b="0" i="0" baseline="0">
              <a:solidFill>
                <a:schemeClr val="dk1"/>
              </a:solidFill>
              <a:effectLst/>
              <a:latin typeface="+mn-lt"/>
              <a:ea typeface="+mn-ea"/>
              <a:cs typeface="+mn-cs"/>
            </a:rPr>
            <a:t>今後についても、近年実施してきた大型投資的事業の借入金の償還が本格的に始まることから、公債費が増となっていく見込みである。交付税措置のある起債を活用し、将来に過度な負担を残さないよう、繰上償還の活用をするなど起債残高と公債費の平準化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165863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623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133858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62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3556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35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公債費以外にかかる経常収支比率（</a:t>
          </a:r>
          <a:r>
            <a:rPr lang="en-US" altLang="ja-JP" sz="1100" b="0" i="0" baseline="0">
              <a:solidFill>
                <a:schemeClr val="dk1"/>
              </a:solidFill>
              <a:effectLst/>
              <a:latin typeface="+mn-lt"/>
              <a:ea typeface="+mn-ea"/>
              <a:cs typeface="+mn-cs"/>
            </a:rPr>
            <a:t>67.0</a:t>
          </a:r>
          <a:r>
            <a:rPr lang="ja-JP" altLang="ja-JP" sz="1100" b="0" i="0" baseline="0">
              <a:solidFill>
                <a:schemeClr val="dk1"/>
              </a:solidFill>
              <a:effectLst/>
              <a:latin typeface="+mn-lt"/>
              <a:ea typeface="+mn-ea"/>
              <a:cs typeface="+mn-cs"/>
            </a:rPr>
            <a:t>％）は類似団体平均（</a:t>
          </a:r>
          <a:r>
            <a:rPr lang="en-US" altLang="ja-JP" sz="1100" b="0" i="0" baseline="0">
              <a:solidFill>
                <a:schemeClr val="dk1"/>
              </a:solidFill>
              <a:effectLst/>
              <a:latin typeface="+mn-lt"/>
              <a:ea typeface="+mn-ea"/>
              <a:cs typeface="+mn-cs"/>
            </a:rPr>
            <a:t>73.2</a:t>
          </a:r>
          <a:r>
            <a:rPr lang="ja-JP" altLang="ja-JP" sz="1100" b="0" i="0" baseline="0">
              <a:solidFill>
                <a:schemeClr val="dk1"/>
              </a:solidFill>
              <a:effectLst/>
              <a:latin typeface="+mn-lt"/>
              <a:ea typeface="+mn-ea"/>
              <a:cs typeface="+mn-cs"/>
            </a:rPr>
            <a:t>％）、全国平均（</a:t>
          </a:r>
          <a:r>
            <a:rPr lang="en-US" altLang="ja-JP" sz="1100" b="0" i="0" baseline="0">
              <a:solidFill>
                <a:schemeClr val="dk1"/>
              </a:solidFill>
              <a:effectLst/>
              <a:latin typeface="+mn-lt"/>
              <a:ea typeface="+mn-ea"/>
              <a:cs typeface="+mn-cs"/>
            </a:rPr>
            <a:t>76.2</a:t>
          </a:r>
          <a:r>
            <a:rPr lang="ja-JP" altLang="ja-JP" sz="1100" b="0" i="0" baseline="0">
              <a:solidFill>
                <a:schemeClr val="dk1"/>
              </a:solidFill>
              <a:effectLst/>
              <a:latin typeface="+mn-lt"/>
              <a:ea typeface="+mn-ea"/>
              <a:cs typeface="+mn-cs"/>
            </a:rPr>
            <a:t>％）、長野県平均（</a:t>
          </a:r>
          <a:r>
            <a:rPr lang="en-US" altLang="ja-JP" sz="1100" b="0" i="0" baseline="0">
              <a:solidFill>
                <a:schemeClr val="dk1"/>
              </a:solidFill>
              <a:effectLst/>
              <a:latin typeface="+mn-lt"/>
              <a:ea typeface="+mn-ea"/>
              <a:cs typeface="+mn-cs"/>
            </a:rPr>
            <a:t>70.7</a:t>
          </a:r>
          <a:r>
            <a:rPr lang="ja-JP" altLang="ja-JP" sz="1100" b="0" i="0" baseline="0">
              <a:solidFill>
                <a:schemeClr val="dk1"/>
              </a:solidFill>
              <a:effectLst/>
              <a:latin typeface="+mn-lt"/>
              <a:ea typeface="+mn-ea"/>
              <a:cs typeface="+mn-cs"/>
            </a:rPr>
            <a:t>％）全ての比較で大きく下回っていることから、今後も、経常経費削減に取り組む。</a:t>
          </a:r>
          <a:endParaRPr lang="ja-JP" altLang="ja-JP" sz="1400">
            <a:effectLst/>
          </a:endParaRPr>
        </a:p>
        <a:p>
          <a:pPr rtl="0"/>
          <a:r>
            <a:rPr lang="ja-JP" altLang="ja-JP" sz="1100" b="0" i="0" baseline="0">
              <a:solidFill>
                <a:schemeClr val="dk1"/>
              </a:solidFill>
              <a:effectLst/>
              <a:latin typeface="+mn-lt"/>
              <a:ea typeface="+mn-ea"/>
              <a:cs typeface="+mn-cs"/>
            </a:rPr>
            <a:t>　財政硬直化の主要因となる「人件費」については、経常経費決算額も多額となるため、常に弾力的な見直しを含めて対応することで、自主財源の確保に努めていく。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156718</xdr:rowOff>
    </xdr:from>
    <xdr:to>
      <xdr:col>82</xdr:col>
      <xdr:colOff>107950</xdr:colOff>
      <xdr:row>75</xdr:row>
      <xdr:rowOff>46990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672568"/>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156718</xdr:rowOff>
    </xdr:from>
    <xdr:to>
      <xdr:col>78</xdr:col>
      <xdr:colOff>69850</xdr:colOff>
      <xdr:row>75</xdr:row>
      <xdr:rowOff>5842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6725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129286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8645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129286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8691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156211</xdr:rowOff>
    </xdr:from>
    <xdr:to>
      <xdr:col>69</xdr:col>
      <xdr:colOff>142875</xdr:colOff>
      <xdr:row>78</xdr:row>
      <xdr:rowOff>86361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105918</xdr:rowOff>
    </xdr:from>
    <xdr:to>
      <xdr:col>78</xdr:col>
      <xdr:colOff>120650</xdr:colOff>
      <xdr:row>74</xdr:row>
      <xdr:rowOff>36068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46245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39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126492</xdr:rowOff>
    </xdr:from>
    <xdr:to>
      <xdr:col>74</xdr:col>
      <xdr:colOff>31750</xdr:colOff>
      <xdr:row>75</xdr:row>
      <xdr:rowOff>56642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66819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139103</xdr:rowOff>
    </xdr:from>
    <xdr:to>
      <xdr:col>29</xdr:col>
      <xdr:colOff>127000</xdr:colOff>
      <xdr:row>17</xdr:row>
      <xdr:rowOff>144056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1378"/>
          <a:ext cx="647700" cy="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144056</xdr:rowOff>
    </xdr:from>
    <xdr:to>
      <xdr:col>26</xdr:col>
      <xdr:colOff>50800</xdr:colOff>
      <xdr:row>18</xdr:row>
      <xdr:rowOff>50978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6331"/>
          <a:ext cx="698500" cy="7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50978</xdr:rowOff>
    </xdr:from>
    <xdr:to>
      <xdr:col>22</xdr:col>
      <xdr:colOff>114300</xdr:colOff>
      <xdr:row>18</xdr:row>
      <xdr:rowOff>133642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4703"/>
          <a:ext cx="698500" cy="8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133642</xdr:rowOff>
    </xdr:from>
    <xdr:to>
      <xdr:col>18</xdr:col>
      <xdr:colOff>177800</xdr:colOff>
      <xdr:row>18</xdr:row>
      <xdr:rowOff>146634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7367"/>
          <a:ext cx="698500" cy="1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69075</xdr:rowOff>
    </xdr:from>
    <xdr:to>
      <xdr:col>19</xdr:col>
      <xdr:colOff>38100</xdr:colOff>
      <xdr:row>19</xdr:row>
      <xdr:rowOff>170675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7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155452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73063</xdr:rowOff>
    </xdr:from>
    <xdr:to>
      <xdr:col>15</xdr:col>
      <xdr:colOff>101600</xdr:colOff>
      <xdr:row>20</xdr:row>
      <xdr:rowOff>3213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78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159440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6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88303</xdr:rowOff>
    </xdr:from>
    <xdr:to>
      <xdr:col>29</xdr:col>
      <xdr:colOff>177800</xdr:colOff>
      <xdr:row>18</xdr:row>
      <xdr:rowOff>18453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60380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93256</xdr:rowOff>
    </xdr:from>
    <xdr:to>
      <xdr:col>26</xdr:col>
      <xdr:colOff>101600</xdr:colOff>
      <xdr:row>18</xdr:row>
      <xdr:rowOff>23406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178</xdr:rowOff>
    </xdr:from>
    <xdr:to>
      <xdr:col>22</xdr:col>
      <xdr:colOff>165100</xdr:colOff>
      <xdr:row>18</xdr:row>
      <xdr:rowOff>101778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86555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82842</xdr:rowOff>
    </xdr:from>
    <xdr:to>
      <xdr:col>19</xdr:col>
      <xdr:colOff>38100</xdr:colOff>
      <xdr:row>19</xdr:row>
      <xdr:rowOff>12992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23169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8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95834</xdr:rowOff>
    </xdr:from>
    <xdr:to>
      <xdr:col>15</xdr:col>
      <xdr:colOff>101600</xdr:colOff>
      <xdr:row>19</xdr:row>
      <xdr:rowOff>25984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36161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139688</xdr:rowOff>
    </xdr:from>
    <xdr:to>
      <xdr:col>29</xdr:col>
      <xdr:colOff>127000</xdr:colOff>
      <xdr:row>37</xdr:row>
      <xdr:rowOff>37778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92938"/>
          <a:ext cx="647700" cy="69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28313</xdr:rowOff>
    </xdr:from>
    <xdr:to>
      <xdr:col>26</xdr:col>
      <xdr:colOff>50800</xdr:colOff>
      <xdr:row>37</xdr:row>
      <xdr:rowOff>37778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53013"/>
          <a:ext cx="698500" cy="9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28313</xdr:rowOff>
    </xdr:from>
    <xdr:to>
      <xdr:col>22</xdr:col>
      <xdr:colOff>114300</xdr:colOff>
      <xdr:row>37</xdr:row>
      <xdr:rowOff>39698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53013"/>
          <a:ext cx="698500" cy="1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39698</xdr:rowOff>
    </xdr:from>
    <xdr:to>
      <xdr:col>18</xdr:col>
      <xdr:colOff>177800</xdr:colOff>
      <xdr:row>37</xdr:row>
      <xdr:rowOff>128532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64398"/>
          <a:ext cx="698500" cy="88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12718</xdr:rowOff>
    </xdr:from>
    <xdr:to>
      <xdr:col>19</xdr:col>
      <xdr:colOff>38100</xdr:colOff>
      <xdr:row>37</xdr:row>
      <xdr:rowOff>114318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137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99095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2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9334</xdr:rowOff>
    </xdr:from>
    <xdr:to>
      <xdr:col>15</xdr:col>
      <xdr:colOff>101600</xdr:colOff>
      <xdr:row>37</xdr:row>
      <xdr:rowOff>110934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134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292561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0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88888</xdr:rowOff>
    </xdr:from>
    <xdr:to>
      <xdr:col>29</xdr:col>
      <xdr:colOff>177800</xdr:colOff>
      <xdr:row>37</xdr:row>
      <xdr:rowOff>19038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42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60965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158428</xdr:rowOff>
    </xdr:from>
    <xdr:to>
      <xdr:col>26</xdr:col>
      <xdr:colOff>101600</xdr:colOff>
      <xdr:row>37</xdr:row>
      <xdr:rowOff>88578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1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73355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9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148963</xdr:rowOff>
    </xdr:from>
    <xdr:to>
      <xdr:col>22</xdr:col>
      <xdr:colOff>165100</xdr:colOff>
      <xdr:row>37</xdr:row>
      <xdr:rowOff>79113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0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63890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8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160348</xdr:rowOff>
    </xdr:from>
    <xdr:to>
      <xdr:col>19</xdr:col>
      <xdr:colOff>38100</xdr:colOff>
      <xdr:row>37</xdr:row>
      <xdr:rowOff>90498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1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272125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8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77732</xdr:rowOff>
    </xdr:from>
    <xdr:to>
      <xdr:col>15</xdr:col>
      <xdr:colOff>101600</xdr:colOff>
      <xdr:row>37</xdr:row>
      <xdr:rowOff>179332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164109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8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19,108
18,799
66.87
8,617,932
8,300,891
314,153
5,218,119
9,524,363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568</xdr:rowOff>
    </xdr:from>
    <xdr:to>
      <xdr:col>24</xdr:col>
      <xdr:colOff>63500</xdr:colOff>
      <xdr:row>36</xdr:row>
      <xdr:rowOff>19757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172768"/>
          <a:ext cx="8382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19757</xdr:rowOff>
    </xdr:from>
    <xdr:to>
      <xdr:col>19</xdr:col>
      <xdr:colOff>177800</xdr:colOff>
      <xdr:row>36</xdr:row>
      <xdr:rowOff>113711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191957"/>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113711</xdr:rowOff>
    </xdr:from>
    <xdr:to>
      <xdr:col>15</xdr:col>
      <xdr:colOff>50800</xdr:colOff>
      <xdr:row>37</xdr:row>
      <xdr:rowOff>143729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285911"/>
          <a:ext cx="889000" cy="20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143729</xdr:rowOff>
    </xdr:from>
    <xdr:to>
      <xdr:col>10</xdr:col>
      <xdr:colOff>114300</xdr:colOff>
      <xdr:row>37</xdr:row>
      <xdr:rowOff>154087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487379"/>
          <a:ext cx="8890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19677</xdr:rowOff>
    </xdr:from>
    <xdr:to>
      <xdr:col>10</xdr:col>
      <xdr:colOff>165100</xdr:colOff>
      <xdr:row>38</xdr:row>
      <xdr:rowOff>121277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5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112404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6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24764</xdr:rowOff>
    </xdr:from>
    <xdr:to>
      <xdr:col>6</xdr:col>
      <xdr:colOff>38100</xdr:colOff>
      <xdr:row>38</xdr:row>
      <xdr:rowOff>126364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53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117491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63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121218</xdr:rowOff>
    </xdr:from>
    <xdr:to>
      <xdr:col>24</xdr:col>
      <xdr:colOff>114300</xdr:colOff>
      <xdr:row>36</xdr:row>
      <xdr:rowOff>51368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12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99645</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1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140407</xdr:rowOff>
    </xdr:from>
    <xdr:to>
      <xdr:col>20</xdr:col>
      <xdr:colOff>38100</xdr:colOff>
      <xdr:row>36</xdr:row>
      <xdr:rowOff>70557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14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61684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23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62911</xdr:rowOff>
    </xdr:from>
    <xdr:to>
      <xdr:col>15</xdr:col>
      <xdr:colOff>101600</xdr:colOff>
      <xdr:row>36</xdr:row>
      <xdr:rowOff>164511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23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155638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3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92929</xdr:rowOff>
    </xdr:from>
    <xdr:to>
      <xdr:col>10</xdr:col>
      <xdr:colOff>165100</xdr:colOff>
      <xdr:row>38</xdr:row>
      <xdr:rowOff>23079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4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39606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21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103287</xdr:rowOff>
    </xdr:from>
    <xdr:to>
      <xdr:col>6</xdr:col>
      <xdr:colOff>38100</xdr:colOff>
      <xdr:row>38</xdr:row>
      <xdr:rowOff>33437</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4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49964</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2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52895</xdr:rowOff>
    </xdr:from>
    <xdr:to>
      <xdr:col>24</xdr:col>
      <xdr:colOff>63500</xdr:colOff>
      <xdr:row>59</xdr:row>
      <xdr:rowOff>1816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96995"/>
          <a:ext cx="838200" cy="1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108064</xdr:rowOff>
    </xdr:from>
    <xdr:to>
      <xdr:col>19</xdr:col>
      <xdr:colOff>177800</xdr:colOff>
      <xdr:row>59</xdr:row>
      <xdr:rowOff>1816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52164"/>
          <a:ext cx="889000" cy="6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108064</xdr:rowOff>
    </xdr:from>
    <xdr:to>
      <xdr:col>15</xdr:col>
      <xdr:colOff>50800</xdr:colOff>
      <xdr:row>58</xdr:row>
      <xdr:rowOff>164452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5216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164452</xdr:rowOff>
    </xdr:from>
    <xdr:to>
      <xdr:col>10</xdr:col>
      <xdr:colOff>114300</xdr:colOff>
      <xdr:row>59</xdr:row>
      <xdr:rowOff>6642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08552"/>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152426</xdr:rowOff>
    </xdr:from>
    <xdr:to>
      <xdr:col>10</xdr:col>
      <xdr:colOff>165100</xdr:colOff>
      <xdr:row>59</xdr:row>
      <xdr:rowOff>82576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73703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147701</xdr:rowOff>
    </xdr:from>
    <xdr:to>
      <xdr:col>6</xdr:col>
      <xdr:colOff>38100</xdr:colOff>
      <xdr:row>59</xdr:row>
      <xdr:rowOff>77851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68978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2095</xdr:rowOff>
    </xdr:from>
    <xdr:to>
      <xdr:col>24</xdr:col>
      <xdr:colOff>114300</xdr:colOff>
      <xdr:row>58</xdr:row>
      <xdr:rowOff>103695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151972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122466</xdr:rowOff>
    </xdr:from>
    <xdr:to>
      <xdr:col>20</xdr:col>
      <xdr:colOff>38100</xdr:colOff>
      <xdr:row>59</xdr:row>
      <xdr:rowOff>52616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43743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5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57264</xdr:rowOff>
    </xdr:from>
    <xdr:to>
      <xdr:col>15</xdr:col>
      <xdr:colOff>101600</xdr:colOff>
      <xdr:row>58</xdr:row>
      <xdr:rowOff>158864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149991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9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113652</xdr:rowOff>
    </xdr:from>
    <xdr:to>
      <xdr:col>10</xdr:col>
      <xdr:colOff>165100</xdr:colOff>
      <xdr:row>59</xdr:row>
      <xdr:rowOff>43802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60329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3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127292</xdr:rowOff>
    </xdr:from>
    <xdr:to>
      <xdr:col>6</xdr:col>
      <xdr:colOff>38100</xdr:colOff>
      <xdr:row>59</xdr:row>
      <xdr:rowOff>57442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73969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4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71258</xdr:rowOff>
    </xdr:from>
    <xdr:to>
      <xdr:col>24</xdr:col>
      <xdr:colOff>63500</xdr:colOff>
      <xdr:row>78</xdr:row>
      <xdr:rowOff>77795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44358"/>
          <a:ext cx="8382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71258</xdr:rowOff>
    </xdr:from>
    <xdr:to>
      <xdr:col>19</xdr:col>
      <xdr:colOff>177800</xdr:colOff>
      <xdr:row>78</xdr:row>
      <xdr:rowOff>88630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4358"/>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88630</xdr:rowOff>
    </xdr:from>
    <xdr:to>
      <xdr:col>15</xdr:col>
      <xdr:colOff>50800</xdr:colOff>
      <xdr:row>78</xdr:row>
      <xdr:rowOff>94734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1730"/>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94734</xdr:rowOff>
    </xdr:from>
    <xdr:to>
      <xdr:col>10</xdr:col>
      <xdr:colOff>114300</xdr:colOff>
      <xdr:row>78</xdr:row>
      <xdr:rowOff>96472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7834"/>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6445</xdr:rowOff>
    </xdr:from>
    <xdr:to>
      <xdr:col>10</xdr:col>
      <xdr:colOff>165100</xdr:colOff>
      <xdr:row>78</xdr:row>
      <xdr:rowOff>108045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124572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3839</xdr:rowOff>
    </xdr:from>
    <xdr:to>
      <xdr:col>6</xdr:col>
      <xdr:colOff>38100</xdr:colOff>
      <xdr:row>78</xdr:row>
      <xdr:rowOff>105439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7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121966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26995</xdr:rowOff>
    </xdr:from>
    <xdr:to>
      <xdr:col>24</xdr:col>
      <xdr:colOff>114300</xdr:colOff>
      <xdr:row>78</xdr:row>
      <xdr:rowOff>128595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113372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20458</xdr:rowOff>
    </xdr:from>
    <xdr:to>
      <xdr:col>20</xdr:col>
      <xdr:colOff>38100</xdr:colOff>
      <xdr:row>78</xdr:row>
      <xdr:rowOff>122058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113185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8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37830</xdr:rowOff>
    </xdr:from>
    <xdr:to>
      <xdr:col>15</xdr:col>
      <xdr:colOff>101600</xdr:colOff>
      <xdr:row>78</xdr:row>
      <xdr:rowOff>139430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130557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43934</xdr:rowOff>
    </xdr:from>
    <xdr:to>
      <xdr:col>10</xdr:col>
      <xdr:colOff>165100</xdr:colOff>
      <xdr:row>78</xdr:row>
      <xdr:rowOff>145534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136661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45672</xdr:rowOff>
    </xdr:from>
    <xdr:to>
      <xdr:col>6</xdr:col>
      <xdr:colOff>38100</xdr:colOff>
      <xdr:row>78</xdr:row>
      <xdr:rowOff>147272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138399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36740</xdr:rowOff>
    </xdr:from>
    <xdr:to>
      <xdr:col>24</xdr:col>
      <xdr:colOff>63500</xdr:colOff>
      <xdr:row>96</xdr:row>
      <xdr:rowOff>162573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95940"/>
          <a:ext cx="838200" cy="1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36740</xdr:rowOff>
    </xdr:from>
    <xdr:to>
      <xdr:col>19</xdr:col>
      <xdr:colOff>177800</xdr:colOff>
      <xdr:row>97</xdr:row>
      <xdr:rowOff>145580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95940"/>
          <a:ext cx="889000" cy="2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109728</xdr:rowOff>
    </xdr:from>
    <xdr:to>
      <xdr:col>15</xdr:col>
      <xdr:colOff>50800</xdr:colOff>
      <xdr:row>97</xdr:row>
      <xdr:rowOff>145580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40378"/>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109728</xdr:rowOff>
    </xdr:from>
    <xdr:to>
      <xdr:col>10</xdr:col>
      <xdr:colOff>114300</xdr:colOff>
      <xdr:row>97</xdr:row>
      <xdr:rowOff>153315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0378"/>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151943</xdr:rowOff>
    </xdr:from>
    <xdr:to>
      <xdr:col>10</xdr:col>
      <xdr:colOff>165100</xdr:colOff>
      <xdr:row>96</xdr:row>
      <xdr:rowOff>82093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3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98620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26212</xdr:rowOff>
    </xdr:from>
    <xdr:to>
      <xdr:col>6</xdr:col>
      <xdr:colOff>38100</xdr:colOff>
      <xdr:row>96</xdr:row>
      <xdr:rowOff>127812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8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144339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111773</xdr:rowOff>
    </xdr:from>
    <xdr:to>
      <xdr:col>24</xdr:col>
      <xdr:colOff>114300</xdr:colOff>
      <xdr:row>97</xdr:row>
      <xdr:rowOff>41923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90200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157390</xdr:rowOff>
    </xdr:from>
    <xdr:to>
      <xdr:col>20</xdr:col>
      <xdr:colOff>38100</xdr:colOff>
      <xdr:row>96</xdr:row>
      <xdr:rowOff>87540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78667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94780</xdr:rowOff>
    </xdr:from>
    <xdr:to>
      <xdr:col>15</xdr:col>
      <xdr:colOff>101600</xdr:colOff>
      <xdr:row>98</xdr:row>
      <xdr:rowOff>24930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58928</xdr:rowOff>
    </xdr:from>
    <xdr:to>
      <xdr:col>10</xdr:col>
      <xdr:colOff>165100</xdr:colOff>
      <xdr:row>97</xdr:row>
      <xdr:rowOff>160528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151655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102515</xdr:rowOff>
    </xdr:from>
    <xdr:to>
      <xdr:col>6</xdr:col>
      <xdr:colOff>38100</xdr:colOff>
      <xdr:row>98</xdr:row>
      <xdr:rowOff>32665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23792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2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39628</xdr:rowOff>
    </xdr:from>
    <xdr:to>
      <xdr:col>55</xdr:col>
      <xdr:colOff>0</xdr:colOff>
      <xdr:row>37</xdr:row>
      <xdr:rowOff>59708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83278"/>
          <a:ext cx="838200" cy="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76844</xdr:rowOff>
    </xdr:from>
    <xdr:to>
      <xdr:col>50</xdr:col>
      <xdr:colOff>114300</xdr:colOff>
      <xdr:row>37</xdr:row>
      <xdr:rowOff>39628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06144"/>
          <a:ext cx="889000" cy="47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76844</xdr:rowOff>
    </xdr:from>
    <xdr:to>
      <xdr:col>45</xdr:col>
      <xdr:colOff>177800</xdr:colOff>
      <xdr:row>37</xdr:row>
      <xdr:rowOff>65748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06144"/>
          <a:ext cx="889000" cy="50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65748</xdr:rowOff>
    </xdr:from>
    <xdr:to>
      <xdr:col>41</xdr:col>
      <xdr:colOff>50800</xdr:colOff>
      <xdr:row>37</xdr:row>
      <xdr:rowOff>81416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09398"/>
          <a:ext cx="889000" cy="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52210</xdr:rowOff>
    </xdr:from>
    <xdr:to>
      <xdr:col>41</xdr:col>
      <xdr:colOff>101600</xdr:colOff>
      <xdr:row>37</xdr:row>
      <xdr:rowOff>153810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144937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54670</xdr:rowOff>
    </xdr:from>
    <xdr:to>
      <xdr:col>36</xdr:col>
      <xdr:colOff>165100</xdr:colOff>
      <xdr:row>37</xdr:row>
      <xdr:rowOff>156270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147397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8908</xdr:rowOff>
    </xdr:from>
    <xdr:to>
      <xdr:col>55</xdr:col>
      <xdr:colOff>50800</xdr:colOff>
      <xdr:row>37</xdr:row>
      <xdr:rowOff>110508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95285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160278</xdr:rowOff>
    </xdr:from>
    <xdr:to>
      <xdr:col>50</xdr:col>
      <xdr:colOff>165100</xdr:colOff>
      <xdr:row>37</xdr:row>
      <xdr:rowOff>90428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3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81555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2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26044</xdr:rowOff>
    </xdr:from>
    <xdr:to>
      <xdr:col>46</xdr:col>
      <xdr:colOff>38100</xdr:colOff>
      <xdr:row>34</xdr:row>
      <xdr:rowOff>127644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118771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4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14948</xdr:rowOff>
    </xdr:from>
    <xdr:to>
      <xdr:col>41</xdr:col>
      <xdr:colOff>101600</xdr:colOff>
      <xdr:row>37</xdr:row>
      <xdr:rowOff>116548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133075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1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30616</xdr:rowOff>
    </xdr:from>
    <xdr:to>
      <xdr:col>36</xdr:col>
      <xdr:colOff>165100</xdr:colOff>
      <xdr:row>37</xdr:row>
      <xdr:rowOff>132216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148743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4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86581</xdr:rowOff>
    </xdr:from>
    <xdr:to>
      <xdr:col>55</xdr:col>
      <xdr:colOff>0</xdr:colOff>
      <xdr:row>57</xdr:row>
      <xdr:rowOff>152243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59231"/>
          <a:ext cx="838200" cy="6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115591</xdr:rowOff>
    </xdr:from>
    <xdr:to>
      <xdr:col>50</xdr:col>
      <xdr:colOff>114300</xdr:colOff>
      <xdr:row>57</xdr:row>
      <xdr:rowOff>86581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16791"/>
          <a:ext cx="889000" cy="14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143609</xdr:rowOff>
    </xdr:from>
    <xdr:to>
      <xdr:col>45</xdr:col>
      <xdr:colOff>177800</xdr:colOff>
      <xdr:row>56</xdr:row>
      <xdr:rowOff>115591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73359"/>
          <a:ext cx="889000" cy="14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143609</xdr:rowOff>
    </xdr:from>
    <xdr:to>
      <xdr:col>41</xdr:col>
      <xdr:colOff>50800</xdr:colOff>
      <xdr:row>56</xdr:row>
      <xdr:rowOff>152967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73359"/>
          <a:ext cx="889000" cy="18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101443</xdr:rowOff>
    </xdr:from>
    <xdr:to>
      <xdr:col>55</xdr:col>
      <xdr:colOff>50800</xdr:colOff>
      <xdr:row>58</xdr:row>
      <xdr:rowOff>31593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7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79870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5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35781</xdr:rowOff>
    </xdr:from>
    <xdr:to>
      <xdr:col>50</xdr:col>
      <xdr:colOff>165100</xdr:colOff>
      <xdr:row>57</xdr:row>
      <xdr:rowOff>137381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128508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64791</xdr:rowOff>
    </xdr:from>
    <xdr:to>
      <xdr:col>46</xdr:col>
      <xdr:colOff>38100</xdr:colOff>
      <xdr:row>56</xdr:row>
      <xdr:rowOff>166391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157518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5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92809</xdr:rowOff>
    </xdr:from>
    <xdr:to>
      <xdr:col>41</xdr:col>
      <xdr:colOff>101600</xdr:colOff>
      <xdr:row>56</xdr:row>
      <xdr:rowOff>22959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39486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102167</xdr:rowOff>
    </xdr:from>
    <xdr:to>
      <xdr:col>36</xdr:col>
      <xdr:colOff>165100</xdr:colOff>
      <xdr:row>57</xdr:row>
      <xdr:rowOff>32317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48844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10331</xdr:rowOff>
    </xdr:from>
    <xdr:to>
      <xdr:col>55</xdr:col>
      <xdr:colOff>0</xdr:colOff>
      <xdr:row>79</xdr:row>
      <xdr:rowOff>39021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54881"/>
          <a:ext cx="8382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26239</xdr:rowOff>
    </xdr:from>
    <xdr:to>
      <xdr:col>50</xdr:col>
      <xdr:colOff>114300</xdr:colOff>
      <xdr:row>79</xdr:row>
      <xdr:rowOff>10331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99339"/>
          <a:ext cx="889000" cy="15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67938</xdr:rowOff>
    </xdr:from>
    <xdr:to>
      <xdr:col>45</xdr:col>
      <xdr:colOff>177800</xdr:colOff>
      <xdr:row>78</xdr:row>
      <xdr:rowOff>26239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26688"/>
          <a:ext cx="889000" cy="47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67938</xdr:rowOff>
    </xdr:from>
    <xdr:to>
      <xdr:col>41</xdr:col>
      <xdr:colOff>50800</xdr:colOff>
      <xdr:row>76</xdr:row>
      <xdr:rowOff>99143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26688"/>
          <a:ext cx="889000" cy="20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133907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159671</xdr:rowOff>
    </xdr:from>
    <xdr:to>
      <xdr:col>55</xdr:col>
      <xdr:colOff>50800</xdr:colOff>
      <xdr:row>79</xdr:row>
      <xdr:rowOff>89821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74598</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7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130981</xdr:rowOff>
    </xdr:from>
    <xdr:to>
      <xdr:col>50</xdr:col>
      <xdr:colOff>165100</xdr:colOff>
      <xdr:row>79</xdr:row>
      <xdr:rowOff>61131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52258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146889</xdr:rowOff>
    </xdr:from>
    <xdr:to>
      <xdr:col>46</xdr:col>
      <xdr:colOff>38100</xdr:colOff>
      <xdr:row>78</xdr:row>
      <xdr:rowOff>77039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68166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4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17138</xdr:rowOff>
    </xdr:from>
    <xdr:to>
      <xdr:col>41</xdr:col>
      <xdr:colOff>101600</xdr:colOff>
      <xdr:row>75</xdr:row>
      <xdr:rowOff>118738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135265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48343</xdr:rowOff>
    </xdr:from>
    <xdr:to>
      <xdr:col>36</xdr:col>
      <xdr:colOff>165100</xdr:colOff>
      <xdr:row>76</xdr:row>
      <xdr:rowOff>149943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166470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93408</xdr:rowOff>
    </xdr:from>
    <xdr:to>
      <xdr:col>55</xdr:col>
      <xdr:colOff>0</xdr:colOff>
      <xdr:row>97</xdr:row>
      <xdr:rowOff>24600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52608"/>
          <a:ext cx="8382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140729</xdr:rowOff>
    </xdr:from>
    <xdr:to>
      <xdr:col>50</xdr:col>
      <xdr:colOff>114300</xdr:colOff>
      <xdr:row>96</xdr:row>
      <xdr:rowOff>93408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28479"/>
          <a:ext cx="889000" cy="1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140729</xdr:rowOff>
    </xdr:from>
    <xdr:to>
      <xdr:col>45</xdr:col>
      <xdr:colOff>177800</xdr:colOff>
      <xdr:row>96</xdr:row>
      <xdr:rowOff>84201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28479"/>
          <a:ext cx="889000" cy="1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84201</xdr:rowOff>
    </xdr:from>
    <xdr:to>
      <xdr:col>41</xdr:col>
      <xdr:colOff>50800</xdr:colOff>
      <xdr:row>97</xdr:row>
      <xdr:rowOff>100292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43401"/>
          <a:ext cx="889000" cy="18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135586</xdr:rowOff>
    </xdr:from>
    <xdr:to>
      <xdr:col>41</xdr:col>
      <xdr:colOff>101600</xdr:colOff>
      <xdr:row>97</xdr:row>
      <xdr:rowOff>65736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56863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38227</xdr:rowOff>
    </xdr:from>
    <xdr:to>
      <xdr:col>36</xdr:col>
      <xdr:colOff>165100</xdr:colOff>
      <xdr:row>97</xdr:row>
      <xdr:rowOff>139827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156354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145250</xdr:rowOff>
    </xdr:from>
    <xdr:to>
      <xdr:col>55</xdr:col>
      <xdr:colOff>50800</xdr:colOff>
      <xdr:row>97</xdr:row>
      <xdr:rowOff>75400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123677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42608</xdr:rowOff>
    </xdr:from>
    <xdr:to>
      <xdr:col>50</xdr:col>
      <xdr:colOff>165100</xdr:colOff>
      <xdr:row>96</xdr:row>
      <xdr:rowOff>144208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135335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89929</xdr:rowOff>
    </xdr:from>
    <xdr:to>
      <xdr:col>46</xdr:col>
      <xdr:colOff>38100</xdr:colOff>
      <xdr:row>96</xdr:row>
      <xdr:rowOff>20079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11206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33401</xdr:rowOff>
    </xdr:from>
    <xdr:to>
      <xdr:col>41</xdr:col>
      <xdr:colOff>101600</xdr:colOff>
      <xdr:row>96</xdr:row>
      <xdr:rowOff>135001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151528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49492</xdr:rowOff>
    </xdr:from>
    <xdr:to>
      <xdr:col>36</xdr:col>
      <xdr:colOff>165100</xdr:colOff>
      <xdr:row>97</xdr:row>
      <xdr:rowOff>151092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142219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7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150711</xdr:rowOff>
    </xdr:from>
    <xdr:to>
      <xdr:col>85</xdr:col>
      <xdr:colOff>127000</xdr:colOff>
      <xdr:row>38</xdr:row>
      <xdr:rowOff>162471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65811"/>
          <a:ext cx="8382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150711</xdr:rowOff>
    </xdr:from>
    <xdr:to>
      <xdr:col>81</xdr:col>
      <xdr:colOff>50800</xdr:colOff>
      <xdr:row>39</xdr:row>
      <xdr:rowOff>38595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5811"/>
          <a:ext cx="889000" cy="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24917</xdr:rowOff>
    </xdr:from>
    <xdr:to>
      <xdr:col>76</xdr:col>
      <xdr:colOff>114300</xdr:colOff>
      <xdr:row>39</xdr:row>
      <xdr:rowOff>38595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1467"/>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24917</xdr:rowOff>
    </xdr:from>
    <xdr:to>
      <xdr:col>71</xdr:col>
      <xdr:colOff>177800</xdr:colOff>
      <xdr:row>39</xdr:row>
      <xdr:rowOff>41542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11467"/>
          <a:ext cx="889000" cy="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139382</xdr:rowOff>
    </xdr:from>
    <xdr:to>
      <xdr:col>72</xdr:col>
      <xdr:colOff>38100</xdr:colOff>
      <xdr:row>39</xdr:row>
      <xdr:rowOff>69532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86060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146126</xdr:rowOff>
    </xdr:from>
    <xdr:to>
      <xdr:col>67</xdr:col>
      <xdr:colOff>101600</xdr:colOff>
      <xdr:row>39</xdr:row>
      <xdr:rowOff>76276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92803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111671</xdr:rowOff>
    </xdr:from>
    <xdr:to>
      <xdr:col>85</xdr:col>
      <xdr:colOff>177800</xdr:colOff>
      <xdr:row>39</xdr:row>
      <xdr:rowOff>41821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99911</xdr:rowOff>
    </xdr:from>
    <xdr:to>
      <xdr:col>81</xdr:col>
      <xdr:colOff>101600</xdr:colOff>
      <xdr:row>39</xdr:row>
      <xdr:rowOff>30061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46588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9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159245</xdr:rowOff>
    </xdr:from>
    <xdr:to>
      <xdr:col>76</xdr:col>
      <xdr:colOff>165100</xdr:colOff>
      <xdr:row>39</xdr:row>
      <xdr:rowOff>89395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80522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7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145567</xdr:rowOff>
    </xdr:from>
    <xdr:to>
      <xdr:col>72</xdr:col>
      <xdr:colOff>38100</xdr:colOff>
      <xdr:row>39</xdr:row>
      <xdr:rowOff>75717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66844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162192</xdr:rowOff>
    </xdr:from>
    <xdr:to>
      <xdr:col>67</xdr:col>
      <xdr:colOff>101600</xdr:colOff>
      <xdr:row>39</xdr:row>
      <xdr:rowOff>92342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83469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0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25713</xdr:rowOff>
    </xdr:from>
    <xdr:to>
      <xdr:col>85</xdr:col>
      <xdr:colOff>127000</xdr:colOff>
      <xdr:row>77</xdr:row>
      <xdr:rowOff>63424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27363"/>
          <a:ext cx="838200" cy="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63424</xdr:rowOff>
    </xdr:from>
    <xdr:to>
      <xdr:col>81</xdr:col>
      <xdr:colOff>50800</xdr:colOff>
      <xdr:row>77</xdr:row>
      <xdr:rowOff>66456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65074"/>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66456</xdr:rowOff>
    </xdr:from>
    <xdr:to>
      <xdr:col>76</xdr:col>
      <xdr:colOff>114300</xdr:colOff>
      <xdr:row>77</xdr:row>
      <xdr:rowOff>67455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68106"/>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67455</xdr:rowOff>
    </xdr:from>
    <xdr:to>
      <xdr:col>71</xdr:col>
      <xdr:colOff>177800</xdr:colOff>
      <xdr:row>77</xdr:row>
      <xdr:rowOff>67805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69105"/>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95225</xdr:rowOff>
    </xdr:from>
    <xdr:to>
      <xdr:col>72</xdr:col>
      <xdr:colOff>38100</xdr:colOff>
      <xdr:row>78</xdr:row>
      <xdr:rowOff>25375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3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91712</xdr:rowOff>
    </xdr:from>
    <xdr:to>
      <xdr:col>67</xdr:col>
      <xdr:colOff>101600</xdr:colOff>
      <xdr:row>78</xdr:row>
      <xdr:rowOff>21862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9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3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146363</xdr:rowOff>
    </xdr:from>
    <xdr:to>
      <xdr:col>85</xdr:col>
      <xdr:colOff>177800</xdr:colOff>
      <xdr:row>77</xdr:row>
      <xdr:rowOff>76513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124790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12624</xdr:rowOff>
    </xdr:from>
    <xdr:to>
      <xdr:col>81</xdr:col>
      <xdr:colOff>101600</xdr:colOff>
      <xdr:row>77</xdr:row>
      <xdr:rowOff>114224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105351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15656</xdr:rowOff>
    </xdr:from>
    <xdr:to>
      <xdr:col>76</xdr:col>
      <xdr:colOff>165100</xdr:colOff>
      <xdr:row>77</xdr:row>
      <xdr:rowOff>117256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108383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16655</xdr:rowOff>
    </xdr:from>
    <xdr:to>
      <xdr:col>72</xdr:col>
      <xdr:colOff>38100</xdr:colOff>
      <xdr:row>77</xdr:row>
      <xdr:rowOff>118255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134782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9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17005</xdr:rowOff>
    </xdr:from>
    <xdr:to>
      <xdr:col>67</xdr:col>
      <xdr:colOff>101600</xdr:colOff>
      <xdr:row>77</xdr:row>
      <xdr:rowOff>118605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135132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99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138367</xdr:rowOff>
    </xdr:from>
    <xdr:to>
      <xdr:col>85</xdr:col>
      <xdr:colOff>127000</xdr:colOff>
      <xdr:row>98</xdr:row>
      <xdr:rowOff>80390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97567"/>
          <a:ext cx="838200" cy="28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138367</xdr:rowOff>
    </xdr:from>
    <xdr:to>
      <xdr:col>81</xdr:col>
      <xdr:colOff>50800</xdr:colOff>
      <xdr:row>98</xdr:row>
      <xdr:rowOff>95568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97567"/>
          <a:ext cx="889000" cy="3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95568</xdr:rowOff>
    </xdr:from>
    <xdr:to>
      <xdr:col>76</xdr:col>
      <xdr:colOff>114300</xdr:colOff>
      <xdr:row>99</xdr:row>
      <xdr:rowOff>31153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97668"/>
          <a:ext cx="889000" cy="1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15532</xdr:rowOff>
    </xdr:from>
    <xdr:to>
      <xdr:col>71</xdr:col>
      <xdr:colOff>177800</xdr:colOff>
      <xdr:row>99</xdr:row>
      <xdr:rowOff>31153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8908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7531</xdr:rowOff>
    </xdr:from>
    <xdr:to>
      <xdr:col>72</xdr:col>
      <xdr:colOff>38100</xdr:colOff>
      <xdr:row>98</xdr:row>
      <xdr:rowOff>109131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125658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77242</xdr:rowOff>
    </xdr:from>
    <xdr:to>
      <xdr:col>67</xdr:col>
      <xdr:colOff>101600</xdr:colOff>
      <xdr:row>98</xdr:row>
      <xdr:rowOff>7392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29590</xdr:rowOff>
    </xdr:from>
    <xdr:to>
      <xdr:col>85</xdr:col>
      <xdr:colOff>177800</xdr:colOff>
      <xdr:row>98</xdr:row>
      <xdr:rowOff>131190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3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115967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87567</xdr:rowOff>
    </xdr:from>
    <xdr:to>
      <xdr:col>81</xdr:col>
      <xdr:colOff>101600</xdr:colOff>
      <xdr:row>97</xdr:row>
      <xdr:rowOff>17717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8844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6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44768</xdr:rowOff>
    </xdr:from>
    <xdr:to>
      <xdr:col>76</xdr:col>
      <xdr:colOff>165100</xdr:colOff>
      <xdr:row>98</xdr:row>
      <xdr:rowOff>146368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137495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3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151803</xdr:rowOff>
    </xdr:from>
    <xdr:to>
      <xdr:col>72</xdr:col>
      <xdr:colOff>38100</xdr:colOff>
      <xdr:row>99</xdr:row>
      <xdr:rowOff>81953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73080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4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136182</xdr:rowOff>
    </xdr:from>
    <xdr:to>
      <xdr:col>67</xdr:col>
      <xdr:colOff>101600</xdr:colOff>
      <xdr:row>99</xdr:row>
      <xdr:rowOff>66332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57459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3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49657</xdr:rowOff>
    </xdr:from>
    <xdr:to>
      <xdr:col>102</xdr:col>
      <xdr:colOff>165100</xdr:colOff>
      <xdr:row>38</xdr:row>
      <xdr:rowOff>151257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167784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78004</xdr:rowOff>
    </xdr:from>
    <xdr:to>
      <xdr:col>98</xdr:col>
      <xdr:colOff>38100</xdr:colOff>
      <xdr:row>39</xdr:row>
      <xdr:rowOff>8154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24680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44008</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9130858"/>
          <a:ext cx="1269" cy="952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162135</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9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44008</xdr:rowOff>
    </xdr:from>
    <xdr:to>
      <xdr:col>116</xdr:col>
      <xdr:colOff>152400</xdr:colOff>
      <xdr:row>53</xdr:row>
      <xdr:rowOff>44008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13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44008</xdr:rowOff>
    </xdr:from>
    <xdr:to>
      <xdr:col>116</xdr:col>
      <xdr:colOff>63500</xdr:colOff>
      <xdr:row>53</xdr:row>
      <xdr:rowOff>79166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130858"/>
          <a:ext cx="838200" cy="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160504</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33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10627</xdr:rowOff>
    </xdr:from>
    <xdr:to>
      <xdr:col>116</xdr:col>
      <xdr:colOff>114300</xdr:colOff>
      <xdr:row>58</xdr:row>
      <xdr:rowOff>112227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79166</xdr:rowOff>
    </xdr:from>
    <xdr:to>
      <xdr:col>111</xdr:col>
      <xdr:colOff>177800</xdr:colOff>
      <xdr:row>53</xdr:row>
      <xdr:rowOff>89911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166016"/>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66132</xdr:rowOff>
    </xdr:from>
    <xdr:to>
      <xdr:col>112</xdr:col>
      <xdr:colOff>38100</xdr:colOff>
      <xdr:row>57</xdr:row>
      <xdr:rowOff>167732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158859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9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158811</xdr:rowOff>
    </xdr:from>
    <xdr:to>
      <xdr:col>107</xdr:col>
      <xdr:colOff>50800</xdr:colOff>
      <xdr:row>53</xdr:row>
      <xdr:rowOff>89911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8902761"/>
          <a:ext cx="889000" cy="27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96627</xdr:rowOff>
    </xdr:from>
    <xdr:to>
      <xdr:col>107</xdr:col>
      <xdr:colOff>101600</xdr:colOff>
      <xdr:row>58</xdr:row>
      <xdr:rowOff>26777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17904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6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158811</xdr:rowOff>
    </xdr:from>
    <xdr:to>
      <xdr:col>102</xdr:col>
      <xdr:colOff>114300</xdr:colOff>
      <xdr:row>52</xdr:row>
      <xdr:rowOff>9764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8902761"/>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27407</xdr:rowOff>
    </xdr:from>
    <xdr:to>
      <xdr:col>102</xdr:col>
      <xdr:colOff>165100</xdr:colOff>
      <xdr:row>58</xdr:row>
      <xdr:rowOff>129007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120134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6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25806</xdr:rowOff>
    </xdr:from>
    <xdr:to>
      <xdr:col>98</xdr:col>
      <xdr:colOff>38100</xdr:colOff>
      <xdr:row>58</xdr:row>
      <xdr:rowOff>127406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118533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164658</xdr:rowOff>
    </xdr:from>
    <xdr:to>
      <xdr:col>116</xdr:col>
      <xdr:colOff>114300</xdr:colOff>
      <xdr:row>53</xdr:row>
      <xdr:rowOff>94808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08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117685</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03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28366</xdr:rowOff>
    </xdr:from>
    <xdr:to>
      <xdr:col>112</xdr:col>
      <xdr:colOff>38100</xdr:colOff>
      <xdr:row>53</xdr:row>
      <xdr:rowOff>129966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1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146493</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889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39111</xdr:rowOff>
    </xdr:from>
    <xdr:to>
      <xdr:col>107</xdr:col>
      <xdr:colOff>101600</xdr:colOff>
      <xdr:row>53</xdr:row>
      <xdr:rowOff>140711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1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157238</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890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108011</xdr:rowOff>
    </xdr:from>
    <xdr:to>
      <xdr:col>102</xdr:col>
      <xdr:colOff>165100</xdr:colOff>
      <xdr:row>52</xdr:row>
      <xdr:rowOff>38161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88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54688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86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130414</xdr:rowOff>
    </xdr:from>
    <xdr:to>
      <xdr:col>98</xdr:col>
      <xdr:colOff>38100</xdr:colOff>
      <xdr:row>52</xdr:row>
      <xdr:rowOff>60564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88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77091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86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67690</xdr:rowOff>
    </xdr:from>
    <xdr:to>
      <xdr:col>116</xdr:col>
      <xdr:colOff>63500</xdr:colOff>
      <xdr:row>77</xdr:row>
      <xdr:rowOff>84689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69340"/>
          <a:ext cx="8382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84689</xdr:rowOff>
    </xdr:from>
    <xdr:to>
      <xdr:col>111</xdr:col>
      <xdr:colOff>177800</xdr:colOff>
      <xdr:row>77</xdr:row>
      <xdr:rowOff>91041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86339"/>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91041</xdr:rowOff>
    </xdr:from>
    <xdr:to>
      <xdr:col>107</xdr:col>
      <xdr:colOff>50800</xdr:colOff>
      <xdr:row>77</xdr:row>
      <xdr:rowOff>97735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92691"/>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97735</xdr:rowOff>
    </xdr:from>
    <xdr:to>
      <xdr:col>102</xdr:col>
      <xdr:colOff>114300</xdr:colOff>
      <xdr:row>77</xdr:row>
      <xdr:rowOff>150688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99385"/>
          <a:ext cx="889000" cy="5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81291</xdr:rowOff>
    </xdr:from>
    <xdr:to>
      <xdr:col>102</xdr:col>
      <xdr:colOff>165100</xdr:colOff>
      <xdr:row>78</xdr:row>
      <xdr:rowOff>11441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8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2568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7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58970</xdr:rowOff>
    </xdr:from>
    <xdr:to>
      <xdr:col>98</xdr:col>
      <xdr:colOff>38100</xdr:colOff>
      <xdr:row>77</xdr:row>
      <xdr:rowOff>160570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26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16890</xdr:rowOff>
    </xdr:from>
    <xdr:to>
      <xdr:col>116</xdr:col>
      <xdr:colOff>114300</xdr:colOff>
      <xdr:row>77</xdr:row>
      <xdr:rowOff>118490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166767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9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33889</xdr:rowOff>
    </xdr:from>
    <xdr:to>
      <xdr:col>112</xdr:col>
      <xdr:colOff>38100</xdr:colOff>
      <xdr:row>77</xdr:row>
      <xdr:rowOff>135489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2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40241</xdr:rowOff>
    </xdr:from>
    <xdr:to>
      <xdr:col>107</xdr:col>
      <xdr:colOff>101600</xdr:colOff>
      <xdr:row>77</xdr:row>
      <xdr:rowOff>141841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132968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46935</xdr:rowOff>
    </xdr:from>
    <xdr:to>
      <xdr:col>102</xdr:col>
      <xdr:colOff>165100</xdr:colOff>
      <xdr:row>77</xdr:row>
      <xdr:rowOff>148535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165062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99888</xdr:rowOff>
    </xdr:from>
    <xdr:to>
      <xdr:col>98</xdr:col>
      <xdr:colOff>38100</xdr:colOff>
      <xdr:row>78</xdr:row>
      <xdr:rowOff>30038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21165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9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団体との差が大きく見られる項目については、以下の要因によるものと考えられる。物件費については、効率的な行財政運営を図りながら抑制に励んでいるところではあるが、類似団体の中で当町は比較的人口が多い方であることから、住民一人当たりのコストが抑えられていると思われる。</a:t>
          </a:r>
          <a:r>
            <a:rPr lang="ja-JP" altLang="ja-JP" sz="1100" b="0" i="0" baseline="0">
              <a:solidFill>
                <a:schemeClr val="dk1"/>
              </a:solidFill>
              <a:effectLst/>
              <a:latin typeface="+mn-lt"/>
              <a:ea typeface="+mn-ea"/>
              <a:cs typeface="+mn-cs"/>
            </a:rPr>
            <a:t>貸付金については、勤労者の生活安定や中小企業等の円滑な資金調達のための各種融資制度を充実させているためだと思われる。扶助費については、他団体に比べ低い数値で推移をしているものの、当町の高齢化率は他市町村に比べても高く、社会福祉にかかる決算額が増額傾向にあるため、将来の扶助費増加が懸念され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年度の推移で特徴的なところとしては、</a:t>
          </a:r>
          <a:r>
            <a:rPr lang="ja-JP" altLang="en-US" sz="1100">
              <a:solidFill>
                <a:schemeClr val="dk1"/>
              </a:solidFill>
              <a:effectLst/>
              <a:latin typeface="+mn-lt"/>
              <a:ea typeface="+mn-ea"/>
              <a:cs typeface="+mn-cs"/>
            </a:rPr>
            <a:t>積立金は３年度に特に多く積み立てができたことから、４年度は２年度と同程度となった。また、</a:t>
          </a:r>
          <a:r>
            <a:rPr lang="ja-JP" altLang="ja-JP" sz="1100" b="0" i="0" baseline="0">
              <a:solidFill>
                <a:schemeClr val="dk1"/>
              </a:solidFill>
              <a:effectLst/>
              <a:latin typeface="+mn-lt"/>
              <a:ea typeface="+mn-ea"/>
              <a:cs typeface="+mn-cs"/>
            </a:rPr>
            <a:t>普通建設事業費については、減少</a:t>
          </a:r>
          <a:r>
            <a:rPr lang="ja-JP" altLang="en-US" sz="1100" b="0" i="0" baseline="0">
              <a:solidFill>
                <a:schemeClr val="dk1"/>
              </a:solidFill>
              <a:effectLst/>
              <a:latin typeface="+mn-lt"/>
              <a:ea typeface="+mn-ea"/>
              <a:cs typeface="+mn-cs"/>
            </a:rPr>
            <a:t>傾向にあるが</a:t>
          </a:r>
          <a:r>
            <a:rPr lang="ja-JP" altLang="ja-JP" sz="1100" b="0" i="0" baseline="0">
              <a:solidFill>
                <a:schemeClr val="dk1"/>
              </a:solidFill>
              <a:effectLst/>
              <a:latin typeface="+mn-lt"/>
              <a:ea typeface="+mn-ea"/>
              <a:cs typeface="+mn-cs"/>
            </a:rPr>
            <a:t>今後大規模改修や、施設の長寿命化などが予定されていることから、</a:t>
          </a:r>
          <a:r>
            <a:rPr lang="ja-JP" altLang="en-US" sz="1100" b="0" i="0" baseline="0">
              <a:solidFill>
                <a:schemeClr val="dk1"/>
              </a:solidFill>
              <a:effectLst/>
              <a:latin typeface="+mn-lt"/>
              <a:ea typeface="+mn-ea"/>
              <a:cs typeface="+mn-cs"/>
            </a:rPr>
            <a:t>６年度以降増加していくと思われる。</a:t>
          </a:r>
          <a:r>
            <a:rPr lang="ja-JP" altLang="ja-JP" sz="1100" b="0" i="0" baseline="0">
              <a:solidFill>
                <a:schemeClr val="dk1"/>
              </a:solidFill>
              <a:effectLst/>
              <a:latin typeface="+mn-lt"/>
              <a:ea typeface="+mn-ea"/>
              <a:cs typeface="+mn-cs"/>
            </a:rPr>
            <a:t>基金等の財源を確保しつつ、適切に対応していきたい。公</a:t>
          </a:r>
          <a:r>
            <a:rPr kumimoji="1" lang="ja-JP" altLang="ja-JP" sz="1100" b="0">
              <a:solidFill>
                <a:schemeClr val="dk1"/>
              </a:solidFill>
              <a:effectLst/>
              <a:latin typeface="+mn-lt"/>
              <a:ea typeface="+mn-ea"/>
              <a:cs typeface="+mn-cs"/>
            </a:rPr>
            <a:t>債費については、今まで実施してきた大型建設事業の地方債の償還が本格的に始まってきていることから増加傾向となっており、今後しばらくはこの傾向が続くと見込まれる。</a:t>
          </a:r>
          <a:endParaRPr lang="ja-JP" altLang="ja-JP" sz="1400">
            <a:effectLst/>
          </a:endParaRPr>
        </a:p>
        <a:p>
          <a:pPr rtl="0" eaLnBrk="1" fontAlgn="auto" latinLnBrk="0" hangingPunct="1"/>
          <a:r>
            <a:rPr kumimoji="1" lang="ja-JP" altLang="ja-JP" sz="1100" b="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人口減少が進んでいることから、令和２年度から類型が</a:t>
          </a:r>
          <a:r>
            <a:rPr kumimoji="1" lang="en-US" altLang="ja-JP" sz="1100">
              <a:solidFill>
                <a:schemeClr val="dk1"/>
              </a:solidFill>
              <a:effectLst/>
              <a:latin typeface="+mn-lt"/>
              <a:ea typeface="+mn-ea"/>
              <a:cs typeface="+mn-cs"/>
            </a:rPr>
            <a:t>Ⅴ</a:t>
          </a:r>
          <a:r>
            <a:rPr kumimoji="1" lang="ja-JP" altLang="ja-JP" sz="1100">
              <a:solidFill>
                <a:schemeClr val="dk1"/>
              </a:solidFill>
              <a:effectLst/>
              <a:latin typeface="+mn-lt"/>
              <a:ea typeface="+mn-ea"/>
              <a:cs typeface="+mn-cs"/>
            </a:rPr>
            <a:t>－２から</a:t>
          </a:r>
          <a:r>
            <a:rPr kumimoji="1" lang="en-US" altLang="ja-JP" sz="1100">
              <a:solidFill>
                <a:schemeClr val="dk1"/>
              </a:solidFill>
              <a:effectLst/>
              <a:latin typeface="+mn-lt"/>
              <a:ea typeface="+mn-ea"/>
              <a:cs typeface="+mn-cs"/>
            </a:rPr>
            <a:t>Ⅳ</a:t>
          </a:r>
          <a:r>
            <a:rPr kumimoji="1" lang="ja-JP" altLang="ja-JP" sz="1100">
              <a:solidFill>
                <a:schemeClr val="dk1"/>
              </a:solidFill>
              <a:effectLst/>
              <a:latin typeface="+mn-lt"/>
              <a:ea typeface="+mn-ea"/>
              <a:cs typeface="+mn-cs"/>
            </a:rPr>
            <a:t>－２に移行することになった。そのため、他の類団と比較し人口が多いことから、比較的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人当たりのコストが抑えられていると思われる。新たな類団の状況の把握に努めるとともに、身の丈に合った財政運営を行っていく。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長野県下諏訪町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19,108
18,799
66.87
8,617,932
8,300,891
314,153
5,218,119
9,524,363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163213</xdr:rowOff>
    </xdr:from>
    <xdr:to>
      <xdr:col>24</xdr:col>
      <xdr:colOff>63500</xdr:colOff>
      <xdr:row>35</xdr:row>
      <xdr:rowOff>169418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63963"/>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79446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37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168765</xdr:rowOff>
    </xdr:from>
    <xdr:to>
      <xdr:col>19</xdr:col>
      <xdr:colOff>177800</xdr:colOff>
      <xdr:row>35</xdr:row>
      <xdr:rowOff>169418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6951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25453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168765</xdr:rowOff>
    </xdr:from>
    <xdr:to>
      <xdr:col>15</xdr:col>
      <xdr:colOff>50800</xdr:colOff>
      <xdr:row>36</xdr:row>
      <xdr:rowOff>33564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9515"/>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33564</xdr:rowOff>
    </xdr:from>
    <xdr:to>
      <xdr:col>10</xdr:col>
      <xdr:colOff>114300</xdr:colOff>
      <xdr:row>36</xdr:row>
      <xdr:rowOff>98878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576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126456</xdr:rowOff>
    </xdr:from>
    <xdr:to>
      <xdr:col>10</xdr:col>
      <xdr:colOff>165100</xdr:colOff>
      <xdr:row>38</xdr:row>
      <xdr:rowOff>56606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47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47733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56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129722</xdr:rowOff>
    </xdr:from>
    <xdr:to>
      <xdr:col>6</xdr:col>
      <xdr:colOff>38100</xdr:colOff>
      <xdr:row>38</xdr:row>
      <xdr:rowOff>59872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50999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56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112413</xdr:rowOff>
    </xdr:from>
    <xdr:to>
      <xdr:col>24</xdr:col>
      <xdr:colOff>114300</xdr:colOff>
      <xdr:row>36</xdr:row>
      <xdr:rowOff>42563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90840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118618</xdr:rowOff>
    </xdr:from>
    <xdr:to>
      <xdr:col>20</xdr:col>
      <xdr:colOff>38100</xdr:colOff>
      <xdr:row>36</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39895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117965</xdr:rowOff>
    </xdr:from>
    <xdr:to>
      <xdr:col>15</xdr:col>
      <xdr:colOff>101600</xdr:colOff>
      <xdr:row>36</xdr:row>
      <xdr:rowOff>48115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1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154214</xdr:rowOff>
    </xdr:from>
    <xdr:to>
      <xdr:col>10</xdr:col>
      <xdr:colOff>165100</xdr:colOff>
      <xdr:row>36</xdr:row>
      <xdr:rowOff>84364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100891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48078</xdr:rowOff>
    </xdr:from>
    <xdr:to>
      <xdr:col>6</xdr:col>
      <xdr:colOff>38100</xdr:colOff>
      <xdr:row>36</xdr:row>
      <xdr:rowOff>149678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166205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9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6550</xdr:rowOff>
    </xdr:from>
    <xdr:to>
      <xdr:col>24</xdr:col>
      <xdr:colOff>63500</xdr:colOff>
      <xdr:row>57</xdr:row>
      <xdr:rowOff>51808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9200"/>
          <a:ext cx="838200" cy="4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114307</xdr:rowOff>
    </xdr:from>
    <xdr:to>
      <xdr:col>19</xdr:col>
      <xdr:colOff>177800</xdr:colOff>
      <xdr:row>57</xdr:row>
      <xdr:rowOff>6550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72607"/>
          <a:ext cx="889000" cy="40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114307</xdr:rowOff>
    </xdr:from>
    <xdr:to>
      <xdr:col>15</xdr:col>
      <xdr:colOff>50800</xdr:colOff>
      <xdr:row>57</xdr:row>
      <xdr:rowOff>97715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72607"/>
          <a:ext cx="889000" cy="49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97715</xdr:rowOff>
    </xdr:from>
    <xdr:to>
      <xdr:col>10</xdr:col>
      <xdr:colOff>114300</xdr:colOff>
      <xdr:row>57</xdr:row>
      <xdr:rowOff>107582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0365"/>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13101</xdr:rowOff>
    </xdr:from>
    <xdr:to>
      <xdr:col>10</xdr:col>
      <xdr:colOff>165100</xdr:colOff>
      <xdr:row>57</xdr:row>
      <xdr:rowOff>114701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8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131228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133752</xdr:rowOff>
    </xdr:from>
    <xdr:to>
      <xdr:col>6</xdr:col>
      <xdr:colOff>38100</xdr:colOff>
      <xdr:row>57</xdr:row>
      <xdr:rowOff>63902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80429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1008</xdr:rowOff>
    </xdr:from>
    <xdr:to>
      <xdr:col>24</xdr:col>
      <xdr:colOff>114300</xdr:colOff>
      <xdr:row>57</xdr:row>
      <xdr:rowOff>102608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87385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127200</xdr:rowOff>
    </xdr:from>
    <xdr:to>
      <xdr:col>20</xdr:col>
      <xdr:colOff>38100</xdr:colOff>
      <xdr:row>57</xdr:row>
      <xdr:rowOff>57350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48477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2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63507</xdr:rowOff>
    </xdr:from>
    <xdr:to>
      <xdr:col>15</xdr:col>
      <xdr:colOff>101600</xdr:colOff>
      <xdr:row>54</xdr:row>
      <xdr:rowOff>165107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156234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46915</xdr:rowOff>
    </xdr:from>
    <xdr:to>
      <xdr:col>10</xdr:col>
      <xdr:colOff>165100</xdr:colOff>
      <xdr:row>57</xdr:row>
      <xdr:rowOff>148515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139642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56782</xdr:rowOff>
    </xdr:from>
    <xdr:to>
      <xdr:col>6</xdr:col>
      <xdr:colOff>38100</xdr:colOff>
      <xdr:row>57</xdr:row>
      <xdr:rowOff>158382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149509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140821</xdr:rowOff>
    </xdr:from>
    <xdr:to>
      <xdr:col>24</xdr:col>
      <xdr:colOff>63500</xdr:colOff>
      <xdr:row>78</xdr:row>
      <xdr:rowOff>58493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42471"/>
          <a:ext cx="838200" cy="8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99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140821</xdr:rowOff>
    </xdr:from>
    <xdr:to>
      <xdr:col>19</xdr:col>
      <xdr:colOff>177800</xdr:colOff>
      <xdr:row>79</xdr:row>
      <xdr:rowOff>68856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2471"/>
          <a:ext cx="889000" cy="27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68856</xdr:rowOff>
    </xdr:from>
    <xdr:to>
      <xdr:col>15</xdr:col>
      <xdr:colOff>50800</xdr:colOff>
      <xdr:row>79</xdr:row>
      <xdr:rowOff>97431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61340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97431</xdr:rowOff>
    </xdr:from>
    <xdr:to>
      <xdr:col>10</xdr:col>
      <xdr:colOff>114300</xdr:colOff>
      <xdr:row>79</xdr:row>
      <xdr:rowOff>163540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41981"/>
          <a:ext cx="889000" cy="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114384</xdr:rowOff>
    </xdr:from>
    <xdr:to>
      <xdr:col>10</xdr:col>
      <xdr:colOff>165100</xdr:colOff>
      <xdr:row>79</xdr:row>
      <xdr:rowOff>44534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61061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6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6865</xdr:rowOff>
    </xdr:from>
    <xdr:to>
      <xdr:col>6</xdr:col>
      <xdr:colOff>38100</xdr:colOff>
      <xdr:row>79</xdr:row>
      <xdr:rowOff>108465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124992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7693</xdr:rowOff>
    </xdr:from>
    <xdr:to>
      <xdr:col>24</xdr:col>
      <xdr:colOff>114300</xdr:colOff>
      <xdr:row>78</xdr:row>
      <xdr:rowOff>109293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157570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5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90021</xdr:rowOff>
    </xdr:from>
    <xdr:to>
      <xdr:col>20</xdr:col>
      <xdr:colOff>38100</xdr:colOff>
      <xdr:row>78</xdr:row>
      <xdr:rowOff>20171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11298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18056</xdr:rowOff>
    </xdr:from>
    <xdr:to>
      <xdr:col>15</xdr:col>
      <xdr:colOff>101600</xdr:colOff>
      <xdr:row>79</xdr:row>
      <xdr:rowOff>119656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110783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5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46631</xdr:rowOff>
    </xdr:from>
    <xdr:to>
      <xdr:col>10</xdr:col>
      <xdr:colOff>165100</xdr:colOff>
      <xdr:row>79</xdr:row>
      <xdr:rowOff>148231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139358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8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112740</xdr:rowOff>
    </xdr:from>
    <xdr:to>
      <xdr:col>6</xdr:col>
      <xdr:colOff>38100</xdr:colOff>
      <xdr:row>80</xdr:row>
      <xdr:rowOff>42890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34017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5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157538</xdr:rowOff>
    </xdr:from>
    <xdr:to>
      <xdr:col>24</xdr:col>
      <xdr:colOff>63500</xdr:colOff>
      <xdr:row>97</xdr:row>
      <xdr:rowOff>168503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88188"/>
          <a:ext cx="8382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157538</xdr:rowOff>
    </xdr:from>
    <xdr:to>
      <xdr:col>19</xdr:col>
      <xdr:colOff>177800</xdr:colOff>
      <xdr:row>98</xdr:row>
      <xdr:rowOff>19571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8188"/>
          <a:ext cx="889000" cy="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19571</xdr:rowOff>
    </xdr:from>
    <xdr:to>
      <xdr:col>15</xdr:col>
      <xdr:colOff>50800</xdr:colOff>
      <xdr:row>98</xdr:row>
      <xdr:rowOff>35069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21671"/>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26535</xdr:rowOff>
    </xdr:from>
    <xdr:to>
      <xdr:col>10</xdr:col>
      <xdr:colOff>114300</xdr:colOff>
      <xdr:row>98</xdr:row>
      <xdr:rowOff>35069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28635"/>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93069</xdr:rowOff>
    </xdr:from>
    <xdr:to>
      <xdr:col>10</xdr:col>
      <xdr:colOff>165100</xdr:colOff>
      <xdr:row>98</xdr:row>
      <xdr:rowOff>23219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2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39746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9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98661</xdr:rowOff>
    </xdr:from>
    <xdr:to>
      <xdr:col>6</xdr:col>
      <xdr:colOff>38100</xdr:colOff>
      <xdr:row>98</xdr:row>
      <xdr:rowOff>28811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45338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117703</xdr:rowOff>
    </xdr:from>
    <xdr:to>
      <xdr:col>24</xdr:col>
      <xdr:colOff>114300</xdr:colOff>
      <xdr:row>98</xdr:row>
      <xdr:rowOff>47853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32630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6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106738</xdr:rowOff>
    </xdr:from>
    <xdr:to>
      <xdr:col>20</xdr:col>
      <xdr:colOff>38100</xdr:colOff>
      <xdr:row>98</xdr:row>
      <xdr:rowOff>36888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28015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140221</xdr:rowOff>
    </xdr:from>
    <xdr:to>
      <xdr:col>15</xdr:col>
      <xdr:colOff>101600</xdr:colOff>
      <xdr:row>98</xdr:row>
      <xdr:rowOff>70371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61498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155719</xdr:rowOff>
    </xdr:from>
    <xdr:to>
      <xdr:col>10</xdr:col>
      <xdr:colOff>165100</xdr:colOff>
      <xdr:row>98</xdr:row>
      <xdr:rowOff>85869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76996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7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147185</xdr:rowOff>
    </xdr:from>
    <xdr:to>
      <xdr:col>6</xdr:col>
      <xdr:colOff>38100</xdr:colOff>
      <xdr:row>98</xdr:row>
      <xdr:rowOff>77335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68462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7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41173</xdr:rowOff>
    </xdr:from>
    <xdr:to>
      <xdr:col>55</xdr:col>
      <xdr:colOff>0</xdr:colOff>
      <xdr:row>33</xdr:row>
      <xdr:rowOff>86665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699023"/>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86665</xdr:rowOff>
    </xdr:from>
    <xdr:to>
      <xdr:col>50</xdr:col>
      <xdr:colOff>114300</xdr:colOff>
      <xdr:row>33</xdr:row>
      <xdr:rowOff>146329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744515"/>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146329</xdr:rowOff>
    </xdr:from>
    <xdr:to>
      <xdr:col>45</xdr:col>
      <xdr:colOff>177800</xdr:colOff>
      <xdr:row>34</xdr:row>
      <xdr:rowOff>91237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804179"/>
          <a:ext cx="889000" cy="1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91237</xdr:rowOff>
    </xdr:from>
    <xdr:to>
      <xdr:col>41</xdr:col>
      <xdr:colOff>50800</xdr:colOff>
      <xdr:row>34</xdr:row>
      <xdr:rowOff>109296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920537"/>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159766</xdr:rowOff>
    </xdr:from>
    <xdr:to>
      <xdr:col>41</xdr:col>
      <xdr:colOff>101600</xdr:colOff>
      <xdr:row>38</xdr:row>
      <xdr:rowOff>89916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81043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165481</xdr:rowOff>
    </xdr:from>
    <xdr:to>
      <xdr:col>36</xdr:col>
      <xdr:colOff>165100</xdr:colOff>
      <xdr:row>38</xdr:row>
      <xdr:rowOff>95631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86758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161823</xdr:rowOff>
    </xdr:from>
    <xdr:to>
      <xdr:col>55</xdr:col>
      <xdr:colOff>50800</xdr:colOff>
      <xdr:row>33</xdr:row>
      <xdr:rowOff>91973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6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13250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49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35865</xdr:rowOff>
    </xdr:from>
    <xdr:to>
      <xdr:col>50</xdr:col>
      <xdr:colOff>165100</xdr:colOff>
      <xdr:row>33</xdr:row>
      <xdr:rowOff>137465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6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153992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46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95529</xdr:rowOff>
    </xdr:from>
    <xdr:to>
      <xdr:col>46</xdr:col>
      <xdr:colOff>38100</xdr:colOff>
      <xdr:row>34</xdr:row>
      <xdr:rowOff>25679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7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42206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52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40437</xdr:rowOff>
    </xdr:from>
    <xdr:to>
      <xdr:col>41</xdr:col>
      <xdr:colOff>101600</xdr:colOff>
      <xdr:row>34</xdr:row>
      <xdr:rowOff>142037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158564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58496</xdr:rowOff>
    </xdr:from>
    <xdr:to>
      <xdr:col>36</xdr:col>
      <xdr:colOff>165100</xdr:colOff>
      <xdr:row>34</xdr:row>
      <xdr:rowOff>160096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5173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66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38446</xdr:rowOff>
    </xdr:from>
    <xdr:to>
      <xdr:col>55</xdr:col>
      <xdr:colOff>0</xdr:colOff>
      <xdr:row>59</xdr:row>
      <xdr:rowOff>44978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5399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29809</xdr:rowOff>
    </xdr:from>
    <xdr:to>
      <xdr:col>50</xdr:col>
      <xdr:colOff>114300</xdr:colOff>
      <xdr:row>59</xdr:row>
      <xdr:rowOff>44978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45359"/>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29809</xdr:rowOff>
    </xdr:from>
    <xdr:to>
      <xdr:col>45</xdr:col>
      <xdr:colOff>177800</xdr:colOff>
      <xdr:row>59</xdr:row>
      <xdr:rowOff>54204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45359"/>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45974</xdr:rowOff>
    </xdr:from>
    <xdr:to>
      <xdr:col>41</xdr:col>
      <xdr:colOff>50800</xdr:colOff>
      <xdr:row>59</xdr:row>
      <xdr:rowOff>54204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6152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159096</xdr:rowOff>
    </xdr:from>
    <xdr:to>
      <xdr:col>55</xdr:col>
      <xdr:colOff>50800</xdr:colOff>
      <xdr:row>59</xdr:row>
      <xdr:rowOff>89246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74023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165628</xdr:rowOff>
    </xdr:from>
    <xdr:to>
      <xdr:col>50</xdr:col>
      <xdr:colOff>165100</xdr:colOff>
      <xdr:row>59</xdr:row>
      <xdr:rowOff>95778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86905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2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150459</xdr:rowOff>
    </xdr:from>
    <xdr:to>
      <xdr:col>46</xdr:col>
      <xdr:colOff>38100</xdr:colOff>
      <xdr:row>59</xdr:row>
      <xdr:rowOff>80609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71736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8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3404</xdr:rowOff>
    </xdr:from>
    <xdr:to>
      <xdr:col>41</xdr:col>
      <xdr:colOff>101600</xdr:colOff>
      <xdr:row>59</xdr:row>
      <xdr:rowOff>105004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96131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1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166624</xdr:rowOff>
    </xdr:from>
    <xdr:to>
      <xdr:col>36</xdr:col>
      <xdr:colOff>165100</xdr:colOff>
      <xdr:row>59</xdr:row>
      <xdr:rowOff>96774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87901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6655</xdr:rowOff>
    </xdr:from>
    <xdr:to>
      <xdr:col>55</xdr:col>
      <xdr:colOff>0</xdr:colOff>
      <xdr:row>75</xdr:row>
      <xdr:rowOff>68475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865405"/>
          <a:ext cx="8382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137692</xdr:rowOff>
    </xdr:from>
    <xdr:to>
      <xdr:col>50</xdr:col>
      <xdr:colOff>114300</xdr:colOff>
      <xdr:row>75</xdr:row>
      <xdr:rowOff>68475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824992"/>
          <a:ext cx="889000" cy="1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137692</xdr:rowOff>
    </xdr:from>
    <xdr:to>
      <xdr:col>45</xdr:col>
      <xdr:colOff>177800</xdr:colOff>
      <xdr:row>75</xdr:row>
      <xdr:rowOff>97817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824992"/>
          <a:ext cx="889000" cy="1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97817</xdr:rowOff>
    </xdr:from>
    <xdr:to>
      <xdr:col>41</xdr:col>
      <xdr:colOff>50800</xdr:colOff>
      <xdr:row>75</xdr:row>
      <xdr:rowOff>161711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956567"/>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107449</xdr:rowOff>
    </xdr:from>
    <xdr:to>
      <xdr:col>41</xdr:col>
      <xdr:colOff>101600</xdr:colOff>
      <xdr:row>79</xdr:row>
      <xdr:rowOff>37599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8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28726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5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109311</xdr:rowOff>
    </xdr:from>
    <xdr:to>
      <xdr:col>36</xdr:col>
      <xdr:colOff>165100</xdr:colOff>
      <xdr:row>79</xdr:row>
      <xdr:rowOff>39461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8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30588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57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127305</xdr:rowOff>
    </xdr:from>
    <xdr:to>
      <xdr:col>55</xdr:col>
      <xdr:colOff>50800</xdr:colOff>
      <xdr:row>75</xdr:row>
      <xdr:rowOff>57455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150182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17675</xdr:rowOff>
    </xdr:from>
    <xdr:to>
      <xdr:col>50</xdr:col>
      <xdr:colOff>165100</xdr:colOff>
      <xdr:row>75</xdr:row>
      <xdr:rowOff>119275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135802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86892</xdr:rowOff>
    </xdr:from>
    <xdr:to>
      <xdr:col>46</xdr:col>
      <xdr:colOff>38100</xdr:colOff>
      <xdr:row>75</xdr:row>
      <xdr:rowOff>17042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7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33569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54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47017</xdr:rowOff>
    </xdr:from>
    <xdr:to>
      <xdr:col>41</xdr:col>
      <xdr:colOff>101600</xdr:colOff>
      <xdr:row>75</xdr:row>
      <xdr:rowOff>148617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165144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8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110911</xdr:rowOff>
    </xdr:from>
    <xdr:to>
      <xdr:col>36</xdr:col>
      <xdr:colOff>165100</xdr:colOff>
      <xdr:row>76</xdr:row>
      <xdr:rowOff>41061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57588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136303</xdr:rowOff>
    </xdr:from>
    <xdr:to>
      <xdr:col>55</xdr:col>
      <xdr:colOff>0</xdr:colOff>
      <xdr:row>97</xdr:row>
      <xdr:rowOff>20284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24053"/>
          <a:ext cx="838200" cy="2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136303</xdr:rowOff>
    </xdr:from>
    <xdr:to>
      <xdr:col>50</xdr:col>
      <xdr:colOff>114300</xdr:colOff>
      <xdr:row>96</xdr:row>
      <xdr:rowOff>44853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24053"/>
          <a:ext cx="889000" cy="8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44853</xdr:rowOff>
    </xdr:from>
    <xdr:to>
      <xdr:col>45</xdr:col>
      <xdr:colOff>177800</xdr:colOff>
      <xdr:row>96</xdr:row>
      <xdr:rowOff>88505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04053"/>
          <a:ext cx="889000" cy="4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81614</xdr:rowOff>
    </xdr:from>
    <xdr:to>
      <xdr:col>41</xdr:col>
      <xdr:colOff>50800</xdr:colOff>
      <xdr:row>96</xdr:row>
      <xdr:rowOff>88505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40814"/>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140934</xdr:rowOff>
    </xdr:from>
    <xdr:to>
      <xdr:col>55</xdr:col>
      <xdr:colOff>50800</xdr:colOff>
      <xdr:row>97</xdr:row>
      <xdr:rowOff>71084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119361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7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85503</xdr:rowOff>
    </xdr:from>
    <xdr:to>
      <xdr:col>50</xdr:col>
      <xdr:colOff>165100</xdr:colOff>
      <xdr:row>96</xdr:row>
      <xdr:rowOff>15653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4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165503</xdr:rowOff>
    </xdr:from>
    <xdr:to>
      <xdr:col>46</xdr:col>
      <xdr:colOff>38100</xdr:colOff>
      <xdr:row>96</xdr:row>
      <xdr:rowOff>95653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86780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4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37705</xdr:rowOff>
    </xdr:from>
    <xdr:to>
      <xdr:col>41</xdr:col>
      <xdr:colOff>101600</xdr:colOff>
      <xdr:row>96</xdr:row>
      <xdr:rowOff>139305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155832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30814</xdr:rowOff>
    </xdr:from>
    <xdr:to>
      <xdr:col>36</xdr:col>
      <xdr:colOff>165100</xdr:colOff>
      <xdr:row>96</xdr:row>
      <xdr:rowOff>132414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148941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6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121526</xdr:rowOff>
    </xdr:from>
    <xdr:to>
      <xdr:col>85</xdr:col>
      <xdr:colOff>127000</xdr:colOff>
      <xdr:row>37</xdr:row>
      <xdr:rowOff>160389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65176"/>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163589</xdr:rowOff>
    </xdr:from>
    <xdr:to>
      <xdr:col>81</xdr:col>
      <xdr:colOff>50800</xdr:colOff>
      <xdr:row>37</xdr:row>
      <xdr:rowOff>160389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35789"/>
          <a:ext cx="8890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103581</xdr:rowOff>
    </xdr:from>
    <xdr:to>
      <xdr:col>76</xdr:col>
      <xdr:colOff>114300</xdr:colOff>
      <xdr:row>36</xdr:row>
      <xdr:rowOff>163589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75781"/>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103581</xdr:rowOff>
    </xdr:from>
    <xdr:to>
      <xdr:col>71</xdr:col>
      <xdr:colOff>177800</xdr:colOff>
      <xdr:row>36</xdr:row>
      <xdr:rowOff>120117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75781"/>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70726</xdr:rowOff>
    </xdr:from>
    <xdr:to>
      <xdr:col>85</xdr:col>
      <xdr:colOff>177800</xdr:colOff>
      <xdr:row>38</xdr:row>
      <xdr:rowOff>876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49153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109588</xdr:rowOff>
    </xdr:from>
    <xdr:to>
      <xdr:col>81</xdr:col>
      <xdr:colOff>101600</xdr:colOff>
      <xdr:row>38</xdr:row>
      <xdr:rowOff>39739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532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30866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112789</xdr:rowOff>
    </xdr:from>
    <xdr:to>
      <xdr:col>76</xdr:col>
      <xdr:colOff>165100</xdr:colOff>
      <xdr:row>37</xdr:row>
      <xdr:rowOff>42939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34066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52781</xdr:rowOff>
    </xdr:from>
    <xdr:to>
      <xdr:col>72</xdr:col>
      <xdr:colOff>38100</xdr:colOff>
      <xdr:row>36</xdr:row>
      <xdr:rowOff>154381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170908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00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69317</xdr:rowOff>
    </xdr:from>
    <xdr:to>
      <xdr:col>67</xdr:col>
      <xdr:colOff>101600</xdr:colOff>
      <xdr:row>36</xdr:row>
      <xdr:rowOff>170917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15994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0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67069</xdr:rowOff>
    </xdr:from>
    <xdr:to>
      <xdr:col>85</xdr:col>
      <xdr:colOff>127000</xdr:colOff>
      <xdr:row>58</xdr:row>
      <xdr:rowOff>91656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11169"/>
          <a:ext cx="8382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124892</xdr:rowOff>
    </xdr:from>
    <xdr:to>
      <xdr:col>81</xdr:col>
      <xdr:colOff>50800</xdr:colOff>
      <xdr:row>58</xdr:row>
      <xdr:rowOff>91656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97542"/>
          <a:ext cx="889000" cy="1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92443</xdr:rowOff>
    </xdr:from>
    <xdr:to>
      <xdr:col>76</xdr:col>
      <xdr:colOff>114300</xdr:colOff>
      <xdr:row>57</xdr:row>
      <xdr:rowOff>124892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93643"/>
          <a:ext cx="889000" cy="2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92443</xdr:rowOff>
    </xdr:from>
    <xdr:to>
      <xdr:col>71</xdr:col>
      <xdr:colOff>177800</xdr:colOff>
      <xdr:row>58</xdr:row>
      <xdr:rowOff>58979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93643"/>
          <a:ext cx="889000" cy="30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75756</xdr:rowOff>
    </xdr:from>
    <xdr:to>
      <xdr:col>72</xdr:col>
      <xdr:colOff>38100</xdr:colOff>
      <xdr:row>58</xdr:row>
      <xdr:rowOff>5906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168483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133769</xdr:rowOff>
    </xdr:from>
    <xdr:to>
      <xdr:col>67</xdr:col>
      <xdr:colOff>101600</xdr:colOff>
      <xdr:row>58</xdr:row>
      <xdr:rowOff>63919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80446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16269</xdr:rowOff>
    </xdr:from>
    <xdr:to>
      <xdr:col>85</xdr:col>
      <xdr:colOff>177800</xdr:colOff>
      <xdr:row>58</xdr:row>
      <xdr:rowOff>117869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102646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40856</xdr:rowOff>
    </xdr:from>
    <xdr:to>
      <xdr:col>81</xdr:col>
      <xdr:colOff>101600</xdr:colOff>
      <xdr:row>58</xdr:row>
      <xdr:rowOff>142456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133583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74092</xdr:rowOff>
    </xdr:from>
    <xdr:to>
      <xdr:col>76</xdr:col>
      <xdr:colOff>165100</xdr:colOff>
      <xdr:row>58</xdr:row>
      <xdr:rowOff>4242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166819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41643</xdr:rowOff>
    </xdr:from>
    <xdr:to>
      <xdr:col>72</xdr:col>
      <xdr:colOff>38100</xdr:colOff>
      <xdr:row>56</xdr:row>
      <xdr:rowOff>143243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159770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8179</xdr:rowOff>
    </xdr:from>
    <xdr:to>
      <xdr:col>67</xdr:col>
      <xdr:colOff>101600</xdr:colOff>
      <xdr:row>58</xdr:row>
      <xdr:rowOff>109779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100906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4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150710</xdr:rowOff>
    </xdr:from>
    <xdr:to>
      <xdr:col>85</xdr:col>
      <xdr:colOff>127000</xdr:colOff>
      <xdr:row>78</xdr:row>
      <xdr:rowOff>162471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23810"/>
          <a:ext cx="8382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150710</xdr:rowOff>
    </xdr:from>
    <xdr:to>
      <xdr:col>81</xdr:col>
      <xdr:colOff>50800</xdr:colOff>
      <xdr:row>79</xdr:row>
      <xdr:rowOff>38595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23810"/>
          <a:ext cx="889000" cy="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24918</xdr:rowOff>
    </xdr:from>
    <xdr:to>
      <xdr:col>76</xdr:col>
      <xdr:colOff>114300</xdr:colOff>
      <xdr:row>79</xdr:row>
      <xdr:rowOff>38595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69468"/>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24918</xdr:rowOff>
    </xdr:from>
    <xdr:to>
      <xdr:col>71</xdr:col>
      <xdr:colOff>177800</xdr:colOff>
      <xdr:row>79</xdr:row>
      <xdr:rowOff>41542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69468"/>
          <a:ext cx="889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139382</xdr:rowOff>
    </xdr:from>
    <xdr:to>
      <xdr:col>72</xdr:col>
      <xdr:colOff>38100</xdr:colOff>
      <xdr:row>79</xdr:row>
      <xdr:rowOff>69532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86059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146126</xdr:rowOff>
    </xdr:from>
    <xdr:to>
      <xdr:col>67</xdr:col>
      <xdr:colOff>101600</xdr:colOff>
      <xdr:row>79</xdr:row>
      <xdr:rowOff>76276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92803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111671</xdr:rowOff>
    </xdr:from>
    <xdr:to>
      <xdr:col>85</xdr:col>
      <xdr:colOff>177800</xdr:colOff>
      <xdr:row>79</xdr:row>
      <xdr:rowOff>41821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6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99910</xdr:rowOff>
    </xdr:from>
    <xdr:to>
      <xdr:col>81</xdr:col>
      <xdr:colOff>101600</xdr:colOff>
      <xdr:row>79</xdr:row>
      <xdr:rowOff>30060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46587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4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159245</xdr:rowOff>
    </xdr:from>
    <xdr:to>
      <xdr:col>76</xdr:col>
      <xdr:colOff>165100</xdr:colOff>
      <xdr:row>79</xdr:row>
      <xdr:rowOff>89395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80522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145568</xdr:rowOff>
    </xdr:from>
    <xdr:to>
      <xdr:col>72</xdr:col>
      <xdr:colOff>38100</xdr:colOff>
      <xdr:row>79</xdr:row>
      <xdr:rowOff>75718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66845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162192</xdr:rowOff>
    </xdr:from>
    <xdr:to>
      <xdr:col>67</xdr:col>
      <xdr:colOff>101600</xdr:colOff>
      <xdr:row>79</xdr:row>
      <xdr:rowOff>92342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83469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28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25713</xdr:rowOff>
    </xdr:from>
    <xdr:to>
      <xdr:col>85</xdr:col>
      <xdr:colOff>127000</xdr:colOff>
      <xdr:row>97</xdr:row>
      <xdr:rowOff>63424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56363"/>
          <a:ext cx="838200" cy="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63424</xdr:rowOff>
    </xdr:from>
    <xdr:to>
      <xdr:col>81</xdr:col>
      <xdr:colOff>50800</xdr:colOff>
      <xdr:row>97</xdr:row>
      <xdr:rowOff>66456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94074"/>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66456</xdr:rowOff>
    </xdr:from>
    <xdr:to>
      <xdr:col>76</xdr:col>
      <xdr:colOff>114300</xdr:colOff>
      <xdr:row>97</xdr:row>
      <xdr:rowOff>67455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97106"/>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67455</xdr:rowOff>
    </xdr:from>
    <xdr:to>
      <xdr:col>71</xdr:col>
      <xdr:colOff>177800</xdr:colOff>
      <xdr:row>97</xdr:row>
      <xdr:rowOff>67805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8105"/>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95217</xdr:rowOff>
    </xdr:from>
    <xdr:to>
      <xdr:col>72</xdr:col>
      <xdr:colOff>38100</xdr:colOff>
      <xdr:row>98</xdr:row>
      <xdr:rowOff>25367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2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91704</xdr:rowOff>
    </xdr:from>
    <xdr:to>
      <xdr:col>67</xdr:col>
      <xdr:colOff>101600</xdr:colOff>
      <xdr:row>98</xdr:row>
      <xdr:rowOff>21854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12981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146363</xdr:rowOff>
    </xdr:from>
    <xdr:to>
      <xdr:col>85</xdr:col>
      <xdr:colOff>177800</xdr:colOff>
      <xdr:row>97</xdr:row>
      <xdr:rowOff>76513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124790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12624</xdr:rowOff>
    </xdr:from>
    <xdr:to>
      <xdr:col>81</xdr:col>
      <xdr:colOff>101600</xdr:colOff>
      <xdr:row>97</xdr:row>
      <xdr:rowOff>114224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105351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15656</xdr:rowOff>
    </xdr:from>
    <xdr:to>
      <xdr:col>76</xdr:col>
      <xdr:colOff>165100</xdr:colOff>
      <xdr:row>97</xdr:row>
      <xdr:rowOff>117256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4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108383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16655</xdr:rowOff>
    </xdr:from>
    <xdr:to>
      <xdr:col>72</xdr:col>
      <xdr:colOff>38100</xdr:colOff>
      <xdr:row>97</xdr:row>
      <xdr:rowOff>118255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134782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2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17005</xdr:rowOff>
    </xdr:from>
    <xdr:to>
      <xdr:col>67</xdr:col>
      <xdr:colOff>101600</xdr:colOff>
      <xdr:row>97</xdr:row>
      <xdr:rowOff>118605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135132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77013</xdr:rowOff>
    </xdr:from>
    <xdr:to>
      <xdr:col>98</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類似団体との比較では、令和２年度から類型が</a:t>
          </a:r>
          <a:r>
            <a:rPr kumimoji="1" lang="en-US" altLang="ja-JP" sz="1100">
              <a:solidFill>
                <a:schemeClr val="dk1"/>
              </a:solidFill>
              <a:effectLst/>
              <a:latin typeface="+mn-lt"/>
              <a:ea typeface="+mn-ea"/>
              <a:cs typeface="+mn-cs"/>
            </a:rPr>
            <a:t>Ⅴ</a:t>
          </a:r>
          <a:r>
            <a:rPr kumimoji="1" lang="ja-JP" altLang="ja-JP" sz="1100">
              <a:solidFill>
                <a:schemeClr val="dk1"/>
              </a:solidFill>
              <a:effectLst/>
              <a:latin typeface="+mn-lt"/>
              <a:ea typeface="+mn-ea"/>
              <a:cs typeface="+mn-cs"/>
            </a:rPr>
            <a:t>－２から</a:t>
          </a:r>
          <a:r>
            <a:rPr kumimoji="1" lang="en-US" altLang="ja-JP" sz="1100">
              <a:solidFill>
                <a:schemeClr val="dk1"/>
              </a:solidFill>
              <a:effectLst/>
              <a:latin typeface="+mn-lt"/>
              <a:ea typeface="+mn-ea"/>
              <a:cs typeface="+mn-cs"/>
            </a:rPr>
            <a:t>Ⅳ</a:t>
          </a:r>
          <a:r>
            <a:rPr kumimoji="1" lang="ja-JP" altLang="ja-JP" sz="1100">
              <a:solidFill>
                <a:schemeClr val="dk1"/>
              </a:solidFill>
              <a:effectLst/>
              <a:latin typeface="+mn-lt"/>
              <a:ea typeface="+mn-ea"/>
              <a:cs typeface="+mn-cs"/>
            </a:rPr>
            <a:t>－２に移行することになったことで、比較的、他の類似団体より人口が多いことから、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人当たりのコストが抑えられていると思われる。特徴的なものとしては、農林水産業費は、町の土地が狭小であり、産業構造を見ても第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次産業</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産業</a:t>
          </a:r>
          <a:r>
            <a:rPr kumimoji="1" lang="en-US" altLang="ja-JP" sz="1100">
              <a:solidFill>
                <a:schemeClr val="dk1"/>
              </a:solidFill>
              <a:effectLst/>
              <a:latin typeface="+mn-lt"/>
              <a:ea typeface="+mn-ea"/>
              <a:cs typeface="+mn-cs"/>
            </a:rPr>
            <a:t>37.9%</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次産業</a:t>
          </a:r>
          <a:r>
            <a:rPr kumimoji="1" lang="en-US" altLang="ja-JP" sz="1100">
              <a:solidFill>
                <a:schemeClr val="dk1"/>
              </a:solidFill>
              <a:effectLst/>
              <a:latin typeface="+mn-lt"/>
              <a:ea typeface="+mn-ea"/>
              <a:cs typeface="+mn-cs"/>
            </a:rPr>
            <a:t>60.7%</a:t>
          </a:r>
          <a:r>
            <a:rPr kumimoji="1" lang="ja-JP" altLang="ja-JP" sz="1100">
              <a:solidFill>
                <a:schemeClr val="dk1"/>
              </a:solidFill>
              <a:effectLst/>
              <a:latin typeface="+mn-lt"/>
              <a:ea typeface="+mn-ea"/>
              <a:cs typeface="+mn-cs"/>
            </a:rPr>
            <a:t>と第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次産業の比率が非常に低いため、他団体に比べ事業費についても低い値となっている。労働費については、</a:t>
          </a:r>
          <a:r>
            <a:rPr lang="ja-JP" altLang="ja-JP" sz="1100" b="0" i="0" baseline="0">
              <a:solidFill>
                <a:schemeClr val="dk1"/>
              </a:solidFill>
              <a:effectLst/>
              <a:latin typeface="+mn-lt"/>
              <a:ea typeface="+mn-ea"/>
              <a:cs typeface="+mn-cs"/>
            </a:rPr>
            <a:t>勤労者の生活安定や中小企業等の円滑な資金調達のための各種融資制度の充実により他団体を大きく上回っている。商工費については</a:t>
          </a:r>
          <a:r>
            <a:rPr kumimoji="1" lang="ja-JP" altLang="ja-JP" sz="1100">
              <a:solidFill>
                <a:schemeClr val="dk1"/>
              </a:solidFill>
              <a:effectLst/>
              <a:latin typeface="+mn-lt"/>
              <a:ea typeface="+mn-ea"/>
              <a:cs typeface="+mn-cs"/>
            </a:rPr>
            <a:t>、当町の自然や歴史、温泉といった豊かな観光資源を活用した各種観光施策の実施も影響して、高い水準を維持しているものと思われる。</a:t>
          </a:r>
          <a:r>
            <a:rPr lang="ja-JP" altLang="ja-JP" sz="1100">
              <a:solidFill>
                <a:schemeClr val="dk1"/>
              </a:solidFill>
              <a:effectLst/>
              <a:latin typeface="+mn-lt"/>
              <a:ea typeface="+mn-ea"/>
              <a:cs typeface="+mn-cs"/>
            </a:rPr>
            <a:t>年度の推移で特徴的なところとしては、</a:t>
          </a:r>
          <a:r>
            <a:rPr lang="ja-JP" altLang="en-US" sz="1100">
              <a:solidFill>
                <a:schemeClr val="dk1"/>
              </a:solidFill>
              <a:effectLst/>
              <a:latin typeface="+mn-lt"/>
              <a:ea typeface="+mn-ea"/>
              <a:cs typeface="+mn-cs"/>
            </a:rPr>
            <a:t>総務費で公共施設整備基金や減債基金の積立金額が減少したことによる減、土木費では地域開発整備基金積立金の減や町道湖岸通り線街路灯改良事業及び橋りょう改良事業が終わったことで大幅に減少している。商工費については、プレミアム付商品券販売事業、八島高原木道改修事業の実施などにより増加している</a:t>
          </a:r>
          <a:r>
            <a:rPr lang="ja-JP" altLang="ja-JP"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長野県下諏訪町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財政調整基金残高は、適切な財源の確保と歳出の精査により取崩しを行わずに財政運営ができており、前年度とほぼ同額となっている。実質収支は、継続的に黒字となっており、実質単年度収支についても、法人町民税の落ち込みや湖周行政事務組合の負担金の増などにより令和元年度でマイナスとなっているが、令和２年度は黒字に回復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長野県下諏訪町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全ての会計において黒字であり、実質赤字比率はない。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水道事業会計</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持続可能で安定した事業運営をしていくためには中長期的な改善が必要とされるため、平成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年度に経営戦略を策定し、令和元年度に料金改定（引き上げ）を実施したところである。今後、更新費用等が増大していくことから</a:t>
          </a:r>
          <a:r>
            <a:rPr lang="ja-JP" altLang="en-US" sz="1100">
              <a:solidFill>
                <a:schemeClr val="dk1"/>
              </a:solidFill>
              <a:effectLst/>
              <a:latin typeface="+mn-lt"/>
              <a:ea typeface="+mn-ea"/>
              <a:cs typeface="+mn-cs"/>
            </a:rPr>
            <a:t>、令和６年度にも料金改定（引き上げ）を予定しており、</a:t>
          </a:r>
          <a:r>
            <a:rPr lang="ja-JP" altLang="ja-JP" sz="1100">
              <a:solidFill>
                <a:schemeClr val="dk1"/>
              </a:solidFill>
              <a:effectLst/>
              <a:latin typeface="+mn-lt"/>
              <a:ea typeface="+mn-ea"/>
              <a:cs typeface="+mn-cs"/>
            </a:rPr>
            <a:t>持続可能な運営</a:t>
          </a:r>
          <a:r>
            <a:rPr lang="ja-JP" altLang="en-US" sz="1100">
              <a:solidFill>
                <a:schemeClr val="dk1"/>
              </a:solidFill>
              <a:effectLst/>
              <a:latin typeface="+mn-lt"/>
              <a:ea typeface="+mn-ea"/>
              <a:cs typeface="+mn-cs"/>
            </a:rPr>
            <a:t>に努めていく。</a:t>
          </a:r>
          <a:endParaRPr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人口減少などにより使用料収入の減少が見込まれる中、現在では耐用年数を超えている管路はないが、今後、老朽化の進んだ施設の更新等に多額の資金投資が必要となってくることから、財源確保のための経営改善を行い、計画的な更新を進めていく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温泉会計</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比率は</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傾向となって</a:t>
          </a:r>
          <a:r>
            <a:rPr lang="ja-JP" altLang="en-US" sz="1100">
              <a:solidFill>
                <a:schemeClr val="dk1"/>
              </a:solidFill>
              <a:effectLst/>
              <a:latin typeface="+mn-lt"/>
              <a:ea typeface="+mn-ea"/>
              <a:cs typeface="+mn-cs"/>
            </a:rPr>
            <a:t>いるが</a:t>
          </a:r>
          <a:r>
            <a:rPr lang="ja-JP" altLang="ja-JP" sz="1100">
              <a:solidFill>
                <a:schemeClr val="dk1"/>
              </a:solidFill>
              <a:effectLst/>
              <a:latin typeface="+mn-lt"/>
              <a:ea typeface="+mn-ea"/>
              <a:cs typeface="+mn-cs"/>
            </a:rPr>
            <a:t>。温泉利用者の減少に加え、電気料の高騰、温泉管の漏湯に伴う修繕費や、施設の老朽化に伴う更新費に多額の費用を必要とし、厳しい財政状況が見込まれることから、効率化・経営健全化のための取り組みが必要とな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臨時財政対策債の大幅な減少により、</a:t>
          </a:r>
          <a:r>
            <a:rPr kumimoji="1" lang="ja-JP" altLang="ja-JP" sz="1100">
              <a:solidFill>
                <a:schemeClr val="dk1"/>
              </a:solidFill>
              <a:effectLst/>
              <a:latin typeface="+mn-lt"/>
              <a:ea typeface="+mn-ea"/>
              <a:cs typeface="+mn-cs"/>
            </a:rPr>
            <a:t>標準財政規模が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となったことから比率が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した。今後、公債費の増が見込まれるため、状況を注視していく必要がある。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8617932</v>
      </c>
      <c r="BO4" s="407"/>
      <c r="BP4" s="407"/>
      <c r="BQ4" s="407"/>
      <c r="BR4" s="407"/>
      <c r="BS4" s="407"/>
      <c r="BT4" s="407"/>
      <c r="BU4" s="408"/>
      <c r="BV4" s="406">
        <v>9279767</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v>
      </c>
      <c r="CU4" s="413"/>
      <c r="CV4" s="413"/>
      <c r="CW4" s="413"/>
      <c r="CX4" s="413"/>
      <c r="CY4" s="413"/>
      <c r="CZ4" s="413"/>
      <c r="DA4" s="414"/>
      <c r="DB4" s="412">
        <v>5.9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8300891</v>
      </c>
      <c r="BO5" s="444"/>
      <c r="BP5" s="444"/>
      <c r="BQ5" s="444"/>
      <c r="BR5" s="444"/>
      <c r="BS5" s="444"/>
      <c r="BT5" s="444"/>
      <c r="BU5" s="445"/>
      <c r="BV5" s="443">
        <v>8958506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84.1</v>
      </c>
      <c r="CU5" s="441"/>
      <c r="CV5" s="441"/>
      <c r="CW5" s="441"/>
      <c r="CX5" s="441"/>
      <c r="CY5" s="441"/>
      <c r="CZ5" s="441"/>
      <c r="DA5" s="442"/>
      <c r="DB5" s="440">
        <v>76.7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317041</v>
      </c>
      <c r="BO6" s="444"/>
      <c r="BP6" s="444"/>
      <c r="BQ6" s="444"/>
      <c r="BR6" s="444"/>
      <c r="BS6" s="444"/>
      <c r="BT6" s="444"/>
      <c r="BU6" s="445"/>
      <c r="BV6" s="443">
        <v>321261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85.7</v>
      </c>
      <c r="CU6" s="481"/>
      <c r="CV6" s="481"/>
      <c r="CW6" s="481"/>
      <c r="CX6" s="481"/>
      <c r="CY6" s="481"/>
      <c r="CZ6" s="481"/>
      <c r="DA6" s="482"/>
      <c r="DB6" s="480">
        <v>82.2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2888</v>
      </c>
      <c r="BO7" s="444"/>
      <c r="BP7" s="444"/>
      <c r="BQ7" s="444"/>
      <c r="BR7" s="444"/>
      <c r="BS7" s="444"/>
      <c r="BT7" s="444"/>
      <c r="BU7" s="445"/>
      <c r="BV7" s="443">
        <v>7725</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5218119</v>
      </c>
      <c r="CU7" s="444"/>
      <c r="CV7" s="444"/>
      <c r="CW7" s="444"/>
      <c r="CX7" s="444"/>
      <c r="CY7" s="444"/>
      <c r="CZ7" s="444"/>
      <c r="DA7" s="445"/>
      <c r="DB7" s="443">
        <v>5315786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314153</v>
      </c>
      <c r="BO8" s="444"/>
      <c r="BP8" s="444"/>
      <c r="BQ8" s="444"/>
      <c r="BR8" s="444"/>
      <c r="BS8" s="444"/>
      <c r="BT8" s="444"/>
      <c r="BU8" s="445"/>
      <c r="BV8" s="443">
        <v>313536</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0.54</v>
      </c>
      <c r="CU8" s="484"/>
      <c r="CV8" s="484"/>
      <c r="CW8" s="484"/>
      <c r="CX8" s="484"/>
      <c r="CY8" s="484"/>
      <c r="CZ8" s="484"/>
      <c r="DA8" s="485"/>
      <c r="DB8" s="483">
        <v>0.56000000000000005</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19155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617</v>
      </c>
      <c r="BO9" s="444"/>
      <c r="BP9" s="444"/>
      <c r="BQ9" s="444"/>
      <c r="BR9" s="444"/>
      <c r="BS9" s="444"/>
      <c r="BT9" s="444"/>
      <c r="BU9" s="445"/>
      <c r="BV9" s="443">
        <v>2146</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14.3</v>
      </c>
      <c r="CU9" s="441"/>
      <c r="CV9" s="441"/>
      <c r="CW9" s="441"/>
      <c r="CX9" s="441"/>
      <c r="CY9" s="441"/>
      <c r="CZ9" s="441"/>
      <c r="DA9" s="442"/>
      <c r="DB9" s="440">
        <v>12.5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20236</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11660</v>
      </c>
      <c r="BO10" s="444"/>
      <c r="BP10" s="444"/>
      <c r="BQ10" s="444"/>
      <c r="BR10" s="444"/>
      <c r="BS10" s="444"/>
      <c r="BT10" s="444"/>
      <c r="BU10" s="445"/>
      <c r="BV10" s="443">
        <v>5777</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123</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19108</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107</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18799</v>
      </c>
      <c r="S13" s="528"/>
      <c r="T13" s="528"/>
      <c r="U13" s="528"/>
      <c r="V13" s="529"/>
      <c r="W13" s="459" t="s">
        <v>141</v>
      </c>
      <c r="X13" s="460"/>
      <c r="Y13" s="460"/>
      <c r="Z13" s="460"/>
      <c r="AA13" s="460"/>
      <c r="AB13" s="450"/>
      <c r="AC13" s="494">
        <v>122</v>
      </c>
      <c r="AD13" s="495"/>
      <c r="AE13" s="495"/>
      <c r="AF13" s="495"/>
      <c r="AG13" s="537"/>
      <c r="AH13" s="494">
        <v>135</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12277</v>
      </c>
      <c r="BO13" s="444"/>
      <c r="BP13" s="444"/>
      <c r="BQ13" s="444"/>
      <c r="BR13" s="444"/>
      <c r="BS13" s="444"/>
      <c r="BT13" s="444"/>
      <c r="BU13" s="445"/>
      <c r="BV13" s="443">
        <v>7923</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6.3</v>
      </c>
      <c r="CU13" s="441"/>
      <c r="CV13" s="441"/>
      <c r="CW13" s="441"/>
      <c r="CX13" s="441"/>
      <c r="CY13" s="441"/>
      <c r="CZ13" s="441"/>
      <c r="DA13" s="442"/>
      <c r="DB13" s="440">
        <v>6.1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19332</v>
      </c>
      <c r="S14" s="528"/>
      <c r="T14" s="528"/>
      <c r="U14" s="528"/>
      <c r="V14" s="529"/>
      <c r="W14" s="433"/>
      <c r="X14" s="434"/>
      <c r="Y14" s="434"/>
      <c r="Z14" s="434"/>
      <c r="AA14" s="434"/>
      <c r="AB14" s="423"/>
      <c r="AC14" s="530">
        <v>1.4</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35.9</v>
      </c>
      <c r="CU14" s="542"/>
      <c r="CV14" s="542"/>
      <c r="CW14" s="542"/>
      <c r="CX14" s="542"/>
      <c r="CY14" s="542"/>
      <c r="CZ14" s="542"/>
      <c r="DA14" s="543"/>
      <c r="DB14" s="541">
        <v>46.6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19041</v>
      </c>
      <c r="S15" s="528"/>
      <c r="T15" s="528"/>
      <c r="U15" s="528"/>
      <c r="V15" s="529"/>
      <c r="W15" s="459" t="s">
        <v>149</v>
      </c>
      <c r="X15" s="460"/>
      <c r="Y15" s="460"/>
      <c r="Z15" s="460"/>
      <c r="AA15" s="460"/>
      <c r="AB15" s="450"/>
      <c r="AC15" s="494">
        <v>3345</v>
      </c>
      <c r="AD15" s="495"/>
      <c r="AE15" s="495"/>
      <c r="AF15" s="495"/>
      <c r="AG15" s="537"/>
      <c r="AH15" s="494">
        <v>3641</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2359444</v>
      </c>
      <c r="BO15" s="407"/>
      <c r="BP15" s="407"/>
      <c r="BQ15" s="407"/>
      <c r="BR15" s="407"/>
      <c r="BS15" s="407"/>
      <c r="BT15" s="407"/>
      <c r="BU15" s="408"/>
      <c r="BV15" s="406">
        <v>2249048</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37.1</v>
      </c>
      <c r="AD16" s="531"/>
      <c r="AE16" s="531"/>
      <c r="AF16" s="531"/>
      <c r="AG16" s="532"/>
      <c r="AH16" s="530">
        <v>37.9</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4477682</v>
      </c>
      <c r="BO16" s="444"/>
      <c r="BP16" s="444"/>
      <c r="BQ16" s="444"/>
      <c r="BR16" s="444"/>
      <c r="BS16" s="444"/>
      <c r="BT16" s="444"/>
      <c r="BU16" s="445"/>
      <c r="BV16" s="443">
        <v>4354780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5542</v>
      </c>
      <c r="AD17" s="495"/>
      <c r="AE17" s="495"/>
      <c r="AF17" s="495"/>
      <c r="AG17" s="537"/>
      <c r="AH17" s="494">
        <v>5830</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2998528</v>
      </c>
      <c r="BO17" s="444"/>
      <c r="BP17" s="444"/>
      <c r="BQ17" s="444"/>
      <c r="BR17" s="444"/>
      <c r="BS17" s="444"/>
      <c r="BT17" s="444"/>
      <c r="BU17" s="445"/>
      <c r="BV17" s="443">
        <v>2834213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66.87</v>
      </c>
      <c r="M18" s="567"/>
      <c r="N18" s="567"/>
      <c r="O18" s="567"/>
      <c r="P18" s="567"/>
      <c r="Q18" s="567"/>
      <c r="R18" s="568"/>
      <c r="S18" s="568"/>
      <c r="T18" s="568"/>
      <c r="U18" s="568"/>
      <c r="V18" s="569"/>
      <c r="W18" s="461"/>
      <c r="X18" s="462"/>
      <c r="Y18" s="462"/>
      <c r="Z18" s="462"/>
      <c r="AA18" s="462"/>
      <c r="AB18" s="453"/>
      <c r="AC18" s="570">
        <v>61.5</v>
      </c>
      <c r="AD18" s="571"/>
      <c r="AE18" s="571"/>
      <c r="AF18" s="571"/>
      <c r="AG18" s="572"/>
      <c r="AH18" s="570">
        <v>60.7</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4463139</v>
      </c>
      <c r="BO18" s="444"/>
      <c r="BP18" s="444"/>
      <c r="BQ18" s="444"/>
      <c r="BR18" s="444"/>
      <c r="BS18" s="444"/>
      <c r="BT18" s="444"/>
      <c r="BU18" s="445"/>
      <c r="BV18" s="443">
        <v>4267546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286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6334450</v>
      </c>
      <c r="BO19" s="444"/>
      <c r="BP19" s="444"/>
      <c r="BQ19" s="444"/>
      <c r="BR19" s="444"/>
      <c r="BS19" s="444"/>
      <c r="BT19" s="444"/>
      <c r="BU19" s="445"/>
      <c r="BV19" s="443">
        <v>6562394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7847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9524363</v>
      </c>
      <c r="BO22" s="407"/>
      <c r="BP22" s="407"/>
      <c r="BQ22" s="407"/>
      <c r="BR22" s="407"/>
      <c r="BS22" s="407"/>
      <c r="BT22" s="407"/>
      <c r="BU22" s="408"/>
      <c r="BV22" s="406">
        <v>9990099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7201553</v>
      </c>
      <c r="BO23" s="444"/>
      <c r="BP23" s="444"/>
      <c r="BQ23" s="444"/>
      <c r="BR23" s="444"/>
      <c r="BS23" s="444"/>
      <c r="BT23" s="444"/>
      <c r="BU23" s="445"/>
      <c r="BV23" s="443">
        <v>7605139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7620</v>
      </c>
      <c r="R24" s="495"/>
      <c r="S24" s="495"/>
      <c r="T24" s="495"/>
      <c r="U24" s="495"/>
      <c r="V24" s="537"/>
      <c r="W24" s="589"/>
      <c r="X24" s="590"/>
      <c r="Y24" s="591"/>
      <c r="Z24" s="493" t="s">
        <v>174</v>
      </c>
      <c r="AA24" s="473"/>
      <c r="AB24" s="473"/>
      <c r="AC24" s="473"/>
      <c r="AD24" s="473"/>
      <c r="AE24" s="473"/>
      <c r="AF24" s="473"/>
      <c r="AG24" s="474"/>
      <c r="AH24" s="494">
        <v>188</v>
      </c>
      <c r="AI24" s="495"/>
      <c r="AJ24" s="495"/>
      <c r="AK24" s="495"/>
      <c r="AL24" s="537"/>
      <c r="AM24" s="494">
        <v>520384</v>
      </c>
      <c r="AN24" s="495"/>
      <c r="AO24" s="495"/>
      <c r="AP24" s="495"/>
      <c r="AQ24" s="495"/>
      <c r="AR24" s="537"/>
      <c r="AS24" s="494">
        <v>2768</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5559485</v>
      </c>
      <c r="BO24" s="444"/>
      <c r="BP24" s="444"/>
      <c r="BQ24" s="444"/>
      <c r="BR24" s="444"/>
      <c r="BS24" s="444"/>
      <c r="BT24" s="444"/>
      <c r="BU24" s="445"/>
      <c r="BV24" s="443">
        <v>5775432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6270</v>
      </c>
      <c r="R25" s="495"/>
      <c r="S25" s="495"/>
      <c r="T25" s="495"/>
      <c r="U25" s="495"/>
      <c r="V25" s="537"/>
      <c r="W25" s="589"/>
      <c r="X25" s="590"/>
      <c r="Y25" s="591"/>
      <c r="Z25" s="493" t="s">
        <v>177</v>
      </c>
      <c r="AA25" s="473"/>
      <c r="AB25" s="473"/>
      <c r="AC25" s="473"/>
      <c r="AD25" s="473"/>
      <c r="AE25" s="473"/>
      <c r="AF25" s="473"/>
      <c r="AG25" s="474"/>
      <c r="AH25" s="494" t="s">
        <v>178</v>
      </c>
      <c r="AI25" s="495"/>
      <c r="AJ25" s="495"/>
      <c r="AK25" s="495"/>
      <c r="AL25" s="537"/>
      <c r="AM25" s="494" t="s">
        <v>178</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213882</v>
      </c>
      <c r="BO25" s="407"/>
      <c r="BP25" s="407"/>
      <c r="BQ25" s="407"/>
      <c r="BR25" s="407"/>
      <c r="BS25" s="407"/>
      <c r="BT25" s="407"/>
      <c r="BU25" s="408"/>
      <c r="BV25" s="406">
        <v>277007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5485</v>
      </c>
      <c r="R26" s="495"/>
      <c r="S26" s="495"/>
      <c r="T26" s="495"/>
      <c r="U26" s="495"/>
      <c r="V26" s="537"/>
      <c r="W26" s="589"/>
      <c r="X26" s="590"/>
      <c r="Y26" s="591"/>
      <c r="Z26" s="493" t="s">
        <v>181</v>
      </c>
      <c r="AA26" s="595"/>
      <c r="AB26" s="595"/>
      <c r="AC26" s="595"/>
      <c r="AD26" s="595"/>
      <c r="AE26" s="595"/>
      <c r="AF26" s="595"/>
      <c r="AG26" s="596"/>
      <c r="AH26" s="494" t="s">
        <v>178</v>
      </c>
      <c r="AI26" s="495"/>
      <c r="AJ26" s="495"/>
      <c r="AK26" s="495"/>
      <c r="AL26" s="537"/>
      <c r="AM26" s="494" t="s">
        <v>178</v>
      </c>
      <c r="AN26" s="495"/>
      <c r="AO26" s="495"/>
      <c r="AP26" s="495"/>
      <c r="AQ26" s="495"/>
      <c r="AR26" s="537"/>
      <c r="AS26" s="494" t="s">
        <v>139</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178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3280</v>
      </c>
      <c r="R27" s="495"/>
      <c r="S27" s="495"/>
      <c r="T27" s="495"/>
      <c r="U27" s="495"/>
      <c r="V27" s="537"/>
      <c r="W27" s="589"/>
      <c r="X27" s="590"/>
      <c r="Y27" s="591"/>
      <c r="Z27" s="493" t="s">
        <v>184</v>
      </c>
      <c r="AA27" s="473"/>
      <c r="AB27" s="473"/>
      <c r="AC27" s="473"/>
      <c r="AD27" s="473"/>
      <c r="AE27" s="473"/>
      <c r="AF27" s="473"/>
      <c r="AG27" s="474"/>
      <c r="AH27" s="494" t="s">
        <v>139</v>
      </c>
      <c r="AI27" s="495"/>
      <c r="AJ27" s="495"/>
      <c r="AK27" s="495"/>
      <c r="AL27" s="537"/>
      <c r="AM27" s="494" t="s">
        <v>178</v>
      </c>
      <c r="AN27" s="495"/>
      <c r="AO27" s="495"/>
      <c r="AP27" s="495"/>
      <c r="AQ27" s="495"/>
      <c r="AR27" s="537"/>
      <c r="AS27" s="494" t="s">
        <v>178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178</v>
      </c>
      <c r="BO27" s="563"/>
      <c r="BP27" s="563"/>
      <c r="BQ27" s="563"/>
      <c r="BR27" s="563"/>
      <c r="BS27" s="563"/>
      <c r="BT27" s="563"/>
      <c r="BU27" s="564"/>
      <c r="BV27" s="562" t="s">
        <v>178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2660</v>
      </c>
      <c r="R28" s="495"/>
      <c r="S28" s="495"/>
      <c r="T28" s="495"/>
      <c r="U28" s="495"/>
      <c r="V28" s="537"/>
      <c r="W28" s="589"/>
      <c r="X28" s="590"/>
      <c r="Y28" s="591"/>
      <c r="Z28" s="493" t="s">
        <v>187</v>
      </c>
      <c r="AA28" s="473"/>
      <c r="AB28" s="473"/>
      <c r="AC28" s="473"/>
      <c r="AD28" s="473"/>
      <c r="AE28" s="473"/>
      <c r="AF28" s="473"/>
      <c r="AG28" s="474"/>
      <c r="AH28" s="494" t="s">
        <v>178</v>
      </c>
      <c r="AI28" s="495"/>
      <c r="AJ28" s="495"/>
      <c r="AK28" s="495"/>
      <c r="AL28" s="537"/>
      <c r="AM28" s="494" t="s">
        <v>139</v>
      </c>
      <c r="AN28" s="495"/>
      <c r="AO28" s="495"/>
      <c r="AP28" s="495"/>
      <c r="AQ28" s="495"/>
      <c r="AR28" s="537"/>
      <c r="AS28" s="494" t="s">
        <v>139</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1066793</v>
      </c>
      <c r="BO28" s="407"/>
      <c r="BP28" s="407"/>
      <c r="BQ28" s="407"/>
      <c r="BR28" s="407"/>
      <c r="BS28" s="407"/>
      <c r="BT28" s="407"/>
      <c r="BU28" s="408"/>
      <c r="BV28" s="406">
        <v>1055133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11</v>
      </c>
      <c r="M29" s="495"/>
      <c r="N29" s="495"/>
      <c r="O29" s="495"/>
      <c r="P29" s="537"/>
      <c r="Q29" s="494">
        <v>2370</v>
      </c>
      <c r="R29" s="495"/>
      <c r="S29" s="495"/>
      <c r="T29" s="495"/>
      <c r="U29" s="495"/>
      <c r="V29" s="537"/>
      <c r="W29" s="592"/>
      <c r="X29" s="593"/>
      <c r="Y29" s="594"/>
      <c r="Z29" s="493" t="s">
        <v>190</v>
      </c>
      <c r="AA29" s="473"/>
      <c r="AB29" s="473"/>
      <c r="AC29" s="473"/>
      <c r="AD29" s="473"/>
      <c r="AE29" s="473"/>
      <c r="AF29" s="473"/>
      <c r="AG29" s="474"/>
      <c r="AH29" s="494">
        <v>188</v>
      </c>
      <c r="AI29" s="495"/>
      <c r="AJ29" s="495"/>
      <c r="AK29" s="495"/>
      <c r="AL29" s="537"/>
      <c r="AM29" s="494">
        <v>520384</v>
      </c>
      <c r="AN29" s="495"/>
      <c r="AO29" s="495"/>
      <c r="AP29" s="495"/>
      <c r="AQ29" s="495"/>
      <c r="AR29" s="537"/>
      <c r="AS29" s="494">
        <v>2768</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103603</v>
      </c>
      <c r="BO29" s="444"/>
      <c r="BP29" s="444"/>
      <c r="BQ29" s="444"/>
      <c r="BR29" s="444"/>
      <c r="BS29" s="444"/>
      <c r="BT29" s="444"/>
      <c r="BU29" s="445"/>
      <c r="BV29" s="443">
        <v>103603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96.2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1203242</v>
      </c>
      <c r="BO30" s="563"/>
      <c r="BP30" s="563"/>
      <c r="BQ30" s="563"/>
      <c r="BR30" s="563"/>
      <c r="BS30" s="563"/>
      <c r="BT30" s="563"/>
      <c r="BU30" s="564"/>
      <c r="BV30" s="562">
        <v>1080713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201</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199</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IF('各会計、関係団体の財政状況及び健全化判断比率'!B35="","",'各会計、関係団体の財政状況及び健全化判断比率'!B35)</f>
        <v>温泉事業特別会計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諏訪広域連合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下諏訪町土地開発公社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　（一般会計）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社団法人　下諏訪町地域開発公社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特別養護老人ホーム事業特別会計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　（救護施設八ヶ岳寮特別会計）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駐車場事業特別会計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　（介護保険特別会計）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交通災害共済事業特別会計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　（諏訪広域消防特別会計）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　（ふるさと市町村県基金事業特別会計）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長野県市町村自治振興組合（一般会計）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長野県後期高齢者医療広域連合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mAma1g9HlIfbmhcbiYjEkJGxafE3tSP/uh0jF18NXleJV01LMYo/ZrFK2kyShkpbjo2PW1z6oi5+A0Tv4wRpw==" saltValue="bhdumgtFX5TEIOSbizx8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7" t="s">
        <v>555</v>
      </c>
      <c r="D34" s="1187"/>
      <c r="E34" s="1188"/>
      <c r="F34" s="32">
        <v>4.49</v>
      </c>
      <c r="G34" s="33">
        <v>6.54</v>
      </c>
      <c r="H34" s="33">
        <v>8.0399999999999991</v>
      </c>
      <c r="I34" s="33">
        <v>9.02</v>
      </c>
      <c r="J34" s="34">
        <v>10.38</v>
      </c>
      <c r="K34" s="22"/>
      <c r="L34" s="22"/>
      <c r="M34" s="22"/>
      <c r="N34" s="22"/>
      <c r="O34" s="22"/>
      <c r="P34" s="22"/>
    </row>
    <row r="35" spans="1:16" ht="39" customHeight="1" x14ac:dyDescent="0.15">
      <c r="A35" s="22"/>
      <c r="B35" s="35"/>
      <c r="C35" s="1181" t="s">
        <v>556</v>
      </c>
      <c r="D35" s="1182"/>
      <c r="E35" s="1183"/>
      <c r="F35" s="36">
        <v>7.47</v>
      </c>
      <c r="G35" s="37">
        <v>7.68</v>
      </c>
      <c r="H35" s="37">
        <v>8.19</v>
      </c>
      <c r="I35" s="37">
        <v>7.75</v>
      </c>
      <c r="J35" s="38">
        <v>7.9</v>
      </c>
      <c r="K35" s="22"/>
      <c r="L35" s="22"/>
      <c r="M35" s="22"/>
      <c r="N35" s="22"/>
      <c r="O35" s="22"/>
      <c r="P35" s="22"/>
    </row>
    <row r="36" spans="1:16" ht="39" customHeight="1" x14ac:dyDescent="0.15">
      <c r="A36" s="22"/>
      <c r="B36" s="35"/>
      <c r="C36" s="1181" t="s">
        <v>557</v>
      </c>
      <c r="D36" s="1182"/>
      <c r="E36" s="1183"/>
      <c r="F36" s="36">
        <v>7.18</v>
      </c>
      <c r="G36" s="37">
        <v>6.49</v>
      </c>
      <c r="H36" s="37">
        <v>6.21</v>
      </c>
      <c r="I36" s="37">
        <v>5.89</v>
      </c>
      <c r="J36" s="38">
        <v>6.02</v>
      </c>
      <c r="K36" s="22"/>
      <c r="L36" s="22"/>
      <c r="M36" s="22"/>
      <c r="N36" s="22"/>
      <c r="O36" s="22"/>
      <c r="P36" s="22"/>
    </row>
    <row r="37" spans="1:16" ht="39" customHeight="1" x14ac:dyDescent="0.15">
      <c r="A37" s="22"/>
      <c r="B37" s="35"/>
      <c r="C37" s="1181" t="s">
        <v>558</v>
      </c>
      <c r="D37" s="1182"/>
      <c r="E37" s="1183"/>
      <c r="F37" s="36">
        <v>0.16</v>
      </c>
      <c r="G37" s="37">
        <v>0.2</v>
      </c>
      <c r="H37" s="37">
        <v>0.22</v>
      </c>
      <c r="I37" s="37">
        <v>0.13</v>
      </c>
      <c r="J37" s="38">
        <v>0.17</v>
      </c>
      <c r="K37" s="22"/>
      <c r="L37" s="22"/>
      <c r="M37" s="22"/>
      <c r="N37" s="22"/>
      <c r="O37" s="22"/>
      <c r="P37" s="22"/>
    </row>
    <row r="38" spans="1:16" ht="39" customHeight="1" x14ac:dyDescent="0.15">
      <c r="A38" s="22"/>
      <c r="B38" s="35"/>
      <c r="C38" s="1181" t="s">
        <v>559</v>
      </c>
      <c r="D38" s="1182"/>
      <c r="E38" s="1183"/>
      <c r="F38" s="36">
        <v>1.38</v>
      </c>
      <c r="G38" s="37">
        <v>0.84</v>
      </c>
      <c r="H38" s="37">
        <v>0.19</v>
      </c>
      <c r="I38" s="37">
        <v>0.25</v>
      </c>
      <c r="J38" s="38">
        <v>0.12</v>
      </c>
      <c r="K38" s="22"/>
      <c r="L38" s="22"/>
      <c r="M38" s="22"/>
      <c r="N38" s="22"/>
      <c r="O38" s="22"/>
      <c r="P38" s="22"/>
    </row>
    <row r="39" spans="1:16" ht="39" customHeight="1" x14ac:dyDescent="0.15">
      <c r="A39" s="22"/>
      <c r="B39" s="35"/>
      <c r="C39" s="1181" t="s">
        <v>560</v>
      </c>
      <c r="D39" s="1182"/>
      <c r="E39" s="1183"/>
      <c r="F39" s="36">
        <v>0</v>
      </c>
      <c r="G39" s="37">
        <v>0.01</v>
      </c>
      <c r="H39" s="37">
        <v>0</v>
      </c>
      <c r="I39" s="37">
        <v>0</v>
      </c>
      <c r="J39" s="38">
        <v>0.01</v>
      </c>
      <c r="K39" s="22"/>
      <c r="L39" s="22"/>
      <c r="M39" s="22"/>
      <c r="N39" s="22"/>
      <c r="O39" s="22"/>
      <c r="P39" s="22"/>
    </row>
    <row r="40" spans="1:16" ht="39" customHeight="1" x14ac:dyDescent="0.15">
      <c r="A40" s="22"/>
      <c r="B40" s="35"/>
      <c r="C40" s="1181" t="s">
        <v>561</v>
      </c>
      <c r="D40" s="1182"/>
      <c r="E40" s="1183"/>
      <c r="F40" s="36">
        <v>0</v>
      </c>
      <c r="G40" s="37">
        <v>0</v>
      </c>
      <c r="H40" s="37">
        <v>0.01</v>
      </c>
      <c r="I40" s="37">
        <v>0.01</v>
      </c>
      <c r="J40" s="38">
        <v>0.01</v>
      </c>
      <c r="K40" s="22"/>
      <c r="L40" s="22"/>
      <c r="M40" s="22"/>
      <c r="N40" s="22"/>
      <c r="O40" s="22"/>
      <c r="P40" s="22"/>
    </row>
    <row r="41" spans="1:16" ht="39" customHeight="1" x14ac:dyDescent="0.15">
      <c r="A41" s="22"/>
      <c r="B41" s="35"/>
      <c r="C41" s="1181" t="s">
        <v>562</v>
      </c>
      <c r="D41" s="1182"/>
      <c r="E41" s="1183"/>
      <c r="F41" s="36">
        <v>0</v>
      </c>
      <c r="G41" s="37">
        <v>0.31</v>
      </c>
      <c r="H41" s="37">
        <v>0.51</v>
      </c>
      <c r="I41" s="37">
        <v>0.37</v>
      </c>
      <c r="J41" s="38">
        <v>0</v>
      </c>
      <c r="K41" s="22"/>
      <c r="L41" s="22"/>
      <c r="M41" s="22"/>
      <c r="N41" s="22"/>
      <c r="O41" s="22"/>
      <c r="P41" s="22"/>
    </row>
    <row r="42" spans="1:16" ht="39" customHeight="1" x14ac:dyDescent="0.15">
      <c r="A42" s="22"/>
      <c r="B42" s="39"/>
      <c r="C42" s="1181" t="s">
        <v>563</v>
      </c>
      <c r="D42" s="1182"/>
      <c r="E42" s="1183"/>
      <c r="F42" s="36" t="s">
        <v>507</v>
      </c>
      <c r="G42" s="37" t="s">
        <v>507</v>
      </c>
      <c r="H42" s="37" t="s">
        <v>507</v>
      </c>
      <c r="I42" s="37" t="s">
        <v>507</v>
      </c>
      <c r="J42" s="38" t="s">
        <v>507</v>
      </c>
      <c r="K42" s="22"/>
      <c r="L42" s="22"/>
      <c r="M42" s="22"/>
      <c r="N42" s="22"/>
      <c r="O42" s="22"/>
      <c r="P42" s="22"/>
    </row>
    <row r="43" spans="1:16" ht="39" customHeight="1" thickBot="1" x14ac:dyDescent="0.2">
      <c r="A43" s="22"/>
      <c r="B43" s="40"/>
      <c r="C43" s="1184" t="s">
        <v>564</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JVVRtJdeALLUbntEGIQiwZ6C0atvsiycjGncuk+B76/wpYlSaY5MCQkhqJp8LGvzDcV7TC/938ekmfPdQr/AA==" saltValue="5vQxxI8ASr3/PYWykyVy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70" zoomScaleNormal="70" zoomScaleSheetLayoutView="55" workbookViewId="0">
      <selection activeCell="N64" sqref="N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819</v>
      </c>
      <c r="L45" s="60">
        <v>834</v>
      </c>
      <c r="M45" s="60">
        <v>824</v>
      </c>
      <c r="N45" s="60">
        <v>822</v>
      </c>
      <c r="O45" s="61">
        <v>907</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507</v>
      </c>
      <c r="L46" s="64" t="s">
        <v>507</v>
      </c>
      <c r="M46" s="64" t="s">
        <v>507</v>
      </c>
      <c r="N46" s="64" t="s">
        <v>507</v>
      </c>
      <c r="O46" s="65" t="s">
        <v>507</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507</v>
      </c>
      <c r="L47" s="64" t="s">
        <v>507</v>
      </c>
      <c r="M47" s="64" t="s">
        <v>507</v>
      </c>
      <c r="N47" s="64" t="s">
        <v>507</v>
      </c>
      <c r="O47" s="65" t="s">
        <v>507</v>
      </c>
      <c r="P47" s="48"/>
      <c r="Q47" s="48"/>
      <c r="R47" s="48"/>
      <c r="S47" s="48"/>
      <c r="T47" s="48"/>
      <c r="U47" s="48"/>
    </row>
    <row r="48" spans="1:21" ht="30.75" customHeight="1" x14ac:dyDescent="0.15">
      <c r="A48" s="48"/>
      <c r="B48" s="1191"/>
      <c r="C48" s="1192"/>
      <c r="D48" s="62"/>
      <c r="E48" s="1197" t="s">
        <v>15</v>
      </c>
      <c r="F48" s="1197"/>
      <c r="G48" s="1197"/>
      <c r="H48" s="1197"/>
      <c r="I48" s="1197"/>
      <c r="J48" s="1198"/>
      <c r="K48" s="63">
        <v>81</v>
      </c>
      <c r="L48" s="64">
        <v>72</v>
      </c>
      <c r="M48" s="64">
        <v>61</v>
      </c>
      <c r="N48" s="64">
        <v>56</v>
      </c>
      <c r="O48" s="65">
        <v>50</v>
      </c>
      <c r="P48" s="48"/>
      <c r="Q48" s="48"/>
      <c r="R48" s="48"/>
      <c r="S48" s="48"/>
      <c r="T48" s="48"/>
      <c r="U48" s="48"/>
    </row>
    <row r="49" spans="1:21" ht="30.75" customHeight="1" x14ac:dyDescent="0.15">
      <c r="A49" s="48"/>
      <c r="B49" s="1191"/>
      <c r="C49" s="1192"/>
      <c r="D49" s="62"/>
      <c r="E49" s="1197" t="s">
        <v>16</v>
      </c>
      <c r="F49" s="1197"/>
      <c r="G49" s="1197"/>
      <c r="H49" s="1197"/>
      <c r="I49" s="1197"/>
      <c r="J49" s="1198"/>
      <c r="K49" s="63">
        <v>53</v>
      </c>
      <c r="L49" s="64">
        <v>97</v>
      </c>
      <c r="M49" s="64">
        <v>122</v>
      </c>
      <c r="N49" s="64">
        <v>122</v>
      </c>
      <c r="O49" s="65">
        <v>118</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507</v>
      </c>
      <c r="L50" s="64" t="s">
        <v>507</v>
      </c>
      <c r="M50" s="64" t="s">
        <v>507</v>
      </c>
      <c r="N50" s="64" t="s">
        <v>507</v>
      </c>
      <c r="O50" s="65" t="s">
        <v>507</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507</v>
      </c>
      <c r="L51" s="64">
        <v>0</v>
      </c>
      <c r="M51" s="64">
        <v>0</v>
      </c>
      <c r="N51" s="64" t="s">
        <v>507</v>
      </c>
      <c r="O51" s="65" t="s">
        <v>507</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752</v>
      </c>
      <c r="L52" s="64">
        <v>728</v>
      </c>
      <c r="M52" s="64">
        <v>727</v>
      </c>
      <c r="N52" s="64">
        <v>731</v>
      </c>
      <c r="O52" s="65">
        <v>751</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201</v>
      </c>
      <c r="L53" s="69">
        <v>275</v>
      </c>
      <c r="M53" s="69">
        <v>280</v>
      </c>
      <c r="N53" s="69">
        <v>269</v>
      </c>
      <c r="O53" s="70">
        <v>324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571</v>
      </c>
      <c r="L58" s="84" t="s">
        <v>507</v>
      </c>
      <c r="M58" s="84" t="s">
        <v>507</v>
      </c>
      <c r="N58" s="84" t="s">
        <v>507</v>
      </c>
      <c r="O58" s="85" t="s">
        <v>507</v>
      </c>
    </row>
    <row r="59" spans="1:21" ht="31.5" customHeight="1" x14ac:dyDescent="0.15">
      <c r="B59" s="1207"/>
      <c r="C59" s="1208"/>
      <c r="D59" s="1214" t="s">
        <v>28</v>
      </c>
      <c r="E59" s="1215"/>
      <c r="F59" s="1215"/>
      <c r="G59" s="1215"/>
      <c r="H59" s="1215"/>
      <c r="I59" s="1215"/>
      <c r="J59" s="1216"/>
      <c r="K59" s="86" t="s">
        <v>571</v>
      </c>
      <c r="L59" s="87" t="s">
        <v>507</v>
      </c>
      <c r="M59" s="87" t="s">
        <v>507</v>
      </c>
      <c r="N59" s="87" t="s">
        <v>507</v>
      </c>
      <c r="O59" s="88" t="s">
        <v>507</v>
      </c>
    </row>
    <row r="60" spans="1:21" ht="31.5" customHeight="1" thickBot="1" x14ac:dyDescent="0.2">
      <c r="B60" s="1209"/>
      <c r="C60" s="1210"/>
      <c r="D60" s="1217" t="s">
        <v>29</v>
      </c>
      <c r="E60" s="1218"/>
      <c r="F60" s="1218"/>
      <c r="G60" s="1218"/>
      <c r="H60" s="1218"/>
      <c r="I60" s="1218"/>
      <c r="J60" s="1219"/>
      <c r="K60" s="89" t="s">
        <v>571</v>
      </c>
      <c r="L60" s="90" t="s">
        <v>507</v>
      </c>
      <c r="M60" s="90" t="s">
        <v>507</v>
      </c>
      <c r="N60" s="90" t="s">
        <v>507</v>
      </c>
      <c r="O60" s="91" t="s">
        <v>507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ZZ/RaFwuSw1IyDCfuUnrqqjNx4zSbZvuGz06C3LKQBP/3Z2HrXfExZC2nGnpF/ona+RoGs42tO7y51VqpUxeg==" saltValue="PBFK3r6X2lhl+xtyRXcL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549</v>
      </c>
      <c r="J40" s="103" t="s">
        <v>550</v>
      </c>
      <c r="K40" s="103" t="s">
        <v>551</v>
      </c>
      <c r="L40" s="103" t="s">
        <v>552</v>
      </c>
      <c r="M40" s="104" t="s">
        <v>553</v>
      </c>
    </row>
    <row r="41" spans="2:13" ht="27.75" customHeight="1" x14ac:dyDescent="0.15">
      <c r="B41" s="1220" t="s">
        <v>32</v>
      </c>
      <c r="C41" s="1221"/>
      <c r="D41" s="105"/>
      <c r="E41" s="1226" t="s">
        <v>33</v>
      </c>
      <c r="F41" s="1226"/>
      <c r="G41" s="1226"/>
      <c r="H41" s="1227"/>
      <c r="I41" s="355">
        <v>9609</v>
      </c>
      <c r="J41" s="356">
        <v>9857</v>
      </c>
      <c r="K41" s="356">
        <v>9966</v>
      </c>
      <c r="L41" s="356">
        <v>9990</v>
      </c>
      <c r="M41" s="357">
        <v>9524</v>
      </c>
    </row>
    <row r="42" spans="2:13" ht="27.75" customHeight="1" x14ac:dyDescent="0.15">
      <c r="B42" s="1222"/>
      <c r="C42" s="1223"/>
      <c r="D42" s="106"/>
      <c r="E42" s="1228" t="s">
        <v>34</v>
      </c>
      <c r="F42" s="1228"/>
      <c r="G42" s="1228"/>
      <c r="H42" s="1229"/>
      <c r="I42" s="358" t="s">
        <v>507</v>
      </c>
      <c r="J42" s="359" t="s">
        <v>507</v>
      </c>
      <c r="K42" s="359" t="s">
        <v>507</v>
      </c>
      <c r="L42" s="359" t="s">
        <v>507</v>
      </c>
      <c r="M42" s="360" t="s">
        <v>507</v>
      </c>
    </row>
    <row r="43" spans="2:13" ht="27.75" customHeight="1" x14ac:dyDescent="0.15">
      <c r="B43" s="1222"/>
      <c r="C43" s="1223"/>
      <c r="D43" s="106"/>
      <c r="E43" s="1228" t="s">
        <v>35</v>
      </c>
      <c r="F43" s="1228"/>
      <c r="G43" s="1228"/>
      <c r="H43" s="1229"/>
      <c r="I43" s="358">
        <v>575</v>
      </c>
      <c r="J43" s="359">
        <v>605</v>
      </c>
      <c r="K43" s="359">
        <v>659</v>
      </c>
      <c r="L43" s="359">
        <v>648</v>
      </c>
      <c r="M43" s="360">
        <v>574</v>
      </c>
    </row>
    <row r="44" spans="2:13" ht="27.75" customHeight="1" x14ac:dyDescent="0.15">
      <c r="B44" s="1222"/>
      <c r="C44" s="1223"/>
      <c r="D44" s="106"/>
      <c r="E44" s="1228" t="s">
        <v>36</v>
      </c>
      <c r="F44" s="1228"/>
      <c r="G44" s="1228"/>
      <c r="H44" s="1229"/>
      <c r="I44" s="358">
        <v>1110</v>
      </c>
      <c r="J44" s="359">
        <v>1020</v>
      </c>
      <c r="K44" s="359">
        <v>903</v>
      </c>
      <c r="L44" s="359">
        <v>791</v>
      </c>
      <c r="M44" s="360">
        <v>678</v>
      </c>
    </row>
    <row r="45" spans="2:13" ht="27.75" customHeight="1" x14ac:dyDescent="0.15">
      <c r="B45" s="1222"/>
      <c r="C45" s="1223"/>
      <c r="D45" s="106"/>
      <c r="E45" s="1228" t="s">
        <v>37</v>
      </c>
      <c r="F45" s="1228"/>
      <c r="G45" s="1228"/>
      <c r="H45" s="1229"/>
      <c r="I45" s="358">
        <v>1494</v>
      </c>
      <c r="J45" s="359">
        <v>1477</v>
      </c>
      <c r="K45" s="359">
        <v>1487</v>
      </c>
      <c r="L45" s="359">
        <v>1475</v>
      </c>
      <c r="M45" s="360">
        <v>1450</v>
      </c>
    </row>
    <row r="46" spans="2:13" ht="27.75" customHeight="1" x14ac:dyDescent="0.15">
      <c r="B46" s="1222"/>
      <c r="C46" s="1223"/>
      <c r="D46" s="107"/>
      <c r="E46" s="1228" t="s">
        <v>38</v>
      </c>
      <c r="F46" s="1228"/>
      <c r="G46" s="1228"/>
      <c r="H46" s="1229"/>
      <c r="I46" s="358">
        <v>1092</v>
      </c>
      <c r="J46" s="359">
        <v>852</v>
      </c>
      <c r="K46" s="359">
        <v>628</v>
      </c>
      <c r="L46" s="359">
        <v>491</v>
      </c>
      <c r="M46" s="360">
        <v>428</v>
      </c>
    </row>
    <row r="47" spans="2:13" ht="27.75" customHeight="1" x14ac:dyDescent="0.15">
      <c r="B47" s="1222"/>
      <c r="C47" s="1223"/>
      <c r="D47" s="108"/>
      <c r="E47" s="1230" t="s">
        <v>39</v>
      </c>
      <c r="F47" s="1231"/>
      <c r="G47" s="1231"/>
      <c r="H47" s="1232"/>
      <c r="I47" s="358" t="s">
        <v>507</v>
      </c>
      <c r="J47" s="359" t="s">
        <v>507</v>
      </c>
      <c r="K47" s="359" t="s">
        <v>507</v>
      </c>
      <c r="L47" s="359" t="s">
        <v>507</v>
      </c>
      <c r="M47" s="360" t="s">
        <v>507</v>
      </c>
    </row>
    <row r="48" spans="2:13" ht="27.75" customHeight="1" x14ac:dyDescent="0.15">
      <c r="B48" s="1222"/>
      <c r="C48" s="1223"/>
      <c r="D48" s="106"/>
      <c r="E48" s="1228" t="s">
        <v>40</v>
      </c>
      <c r="F48" s="1228"/>
      <c r="G48" s="1228"/>
      <c r="H48" s="1229"/>
      <c r="I48" s="358" t="s">
        <v>507</v>
      </c>
      <c r="J48" s="359" t="s">
        <v>507</v>
      </c>
      <c r="K48" s="359" t="s">
        <v>507</v>
      </c>
      <c r="L48" s="359" t="s">
        <v>507</v>
      </c>
      <c r="M48" s="360" t="s">
        <v>507</v>
      </c>
    </row>
    <row r="49" spans="2:13" ht="27.75" customHeight="1" x14ac:dyDescent="0.15">
      <c r="B49" s="1224"/>
      <c r="C49" s="1225"/>
      <c r="D49" s="106"/>
      <c r="E49" s="1228" t="s">
        <v>41</v>
      </c>
      <c r="F49" s="1228"/>
      <c r="G49" s="1228"/>
      <c r="H49" s="1229"/>
      <c r="I49" s="358" t="s">
        <v>507</v>
      </c>
      <c r="J49" s="359" t="s">
        <v>507</v>
      </c>
      <c r="K49" s="359" t="s">
        <v>507</v>
      </c>
      <c r="L49" s="359" t="s">
        <v>507</v>
      </c>
      <c r="M49" s="360" t="s">
        <v>507</v>
      </c>
    </row>
    <row r="50" spans="2:13" ht="27.75" customHeight="1" x14ac:dyDescent="0.15">
      <c r="B50" s="1233" t="s">
        <v>42</v>
      </c>
      <c r="C50" s="1234"/>
      <c r="D50" s="109"/>
      <c r="E50" s="1228" t="s">
        <v>43</v>
      </c>
      <c r="F50" s="1228"/>
      <c r="G50" s="1228"/>
      <c r="H50" s="1229"/>
      <c r="I50" s="358">
        <v>2182</v>
      </c>
      <c r="J50" s="359">
        <v>1848</v>
      </c>
      <c r="K50" s="359">
        <v>1853</v>
      </c>
      <c r="L50" s="359">
        <v>2418</v>
      </c>
      <c r="M50" s="360">
        <v>2553</v>
      </c>
    </row>
    <row r="51" spans="2:13" ht="27.75" customHeight="1" x14ac:dyDescent="0.15">
      <c r="B51" s="1222"/>
      <c r="C51" s="1223"/>
      <c r="D51" s="106"/>
      <c r="E51" s="1228" t="s">
        <v>44</v>
      </c>
      <c r="F51" s="1228"/>
      <c r="G51" s="1228"/>
      <c r="H51" s="1229"/>
      <c r="I51" s="358">
        <v>1052</v>
      </c>
      <c r="J51" s="359">
        <v>1115</v>
      </c>
      <c r="K51" s="359">
        <v>1127</v>
      </c>
      <c r="L51" s="359">
        <v>1123</v>
      </c>
      <c r="M51" s="360">
        <v>1053</v>
      </c>
    </row>
    <row r="52" spans="2:13" ht="27.75" customHeight="1" x14ac:dyDescent="0.15">
      <c r="B52" s="1224"/>
      <c r="C52" s="1225"/>
      <c r="D52" s="106"/>
      <c r="E52" s="1228" t="s">
        <v>45</v>
      </c>
      <c r="F52" s="1228"/>
      <c r="G52" s="1228"/>
      <c r="H52" s="1229"/>
      <c r="I52" s="358">
        <v>7566</v>
      </c>
      <c r="J52" s="359">
        <v>7637</v>
      </c>
      <c r="K52" s="359">
        <v>7705</v>
      </c>
      <c r="L52" s="359">
        <v>7652</v>
      </c>
      <c r="M52" s="360">
        <v>7393</v>
      </c>
    </row>
    <row r="53" spans="2:13" ht="27.75" customHeight="1" thickBot="1" x14ac:dyDescent="0.2">
      <c r="B53" s="1235" t="s">
        <v>46</v>
      </c>
      <c r="C53" s="1236"/>
      <c r="D53" s="110"/>
      <c r="E53" s="1237" t="s">
        <v>47</v>
      </c>
      <c r="F53" s="1237"/>
      <c r="G53" s="1237"/>
      <c r="H53" s="1238"/>
      <c r="I53" s="361">
        <v>3079</v>
      </c>
      <c r="J53" s="362">
        <v>3212</v>
      </c>
      <c r="K53" s="362">
        <v>2957</v>
      </c>
      <c r="L53" s="362">
        <v>2202</v>
      </c>
      <c r="M53" s="363">
        <v>1656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vju3gLfGLns8n5GRvxD15YUY5z5LMQE+xMd3XTch6OtNkX+eR6EBRxrIT0enOkXgQr5jbhD2FXf2IQ6iKkwmWQ==" saltValue="J4Zb9+9Wg9jZdlGLErzB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8" zoomScale="55" zoomScaleNormal="55"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47" t="s">
        <v>50</v>
      </c>
      <c r="D55" s="1247"/>
      <c r="E55" s="1248"/>
      <c r="F55" s="122">
        <v>1049</v>
      </c>
      <c r="G55" s="122">
        <v>1055</v>
      </c>
      <c r="H55" s="123">
        <v>1067</v>
      </c>
    </row>
    <row r="56" spans="2:8" ht="52.5" customHeight="1" x14ac:dyDescent="0.15">
      <c r="B56" s="124"/>
      <c r="C56" s="1249" t="s">
        <v>51</v>
      </c>
      <c r="D56" s="1249"/>
      <c r="E56" s="1250"/>
      <c r="F56" s="125">
        <v>1</v>
      </c>
      <c r="G56" s="125">
        <v>104</v>
      </c>
      <c r="H56" s="126">
        <v>104</v>
      </c>
    </row>
    <row r="57" spans="2:8" ht="53.25" customHeight="1" x14ac:dyDescent="0.15">
      <c r="B57" s="124"/>
      <c r="C57" s="1251" t="s">
        <v>52</v>
      </c>
      <c r="D57" s="1251"/>
      <c r="E57" s="1252"/>
      <c r="F57" s="127">
        <v>627</v>
      </c>
      <c r="G57" s="127">
        <v>1081</v>
      </c>
      <c r="H57" s="128">
        <v>1203</v>
      </c>
    </row>
    <row r="58" spans="2:8" ht="45.75" customHeight="1" x14ac:dyDescent="0.15">
      <c r="B58" s="129"/>
      <c r="C58" s="1239" t="s">
        <v>591</v>
      </c>
      <c r="D58" s="1240"/>
      <c r="E58" s="1241"/>
      <c r="F58" s="130">
        <v>228</v>
      </c>
      <c r="G58" s="130">
        <v>429</v>
      </c>
      <c r="H58" s="131">
        <v>497</v>
      </c>
    </row>
    <row r="59" spans="2:8" ht="45.75" customHeight="1" x14ac:dyDescent="0.15">
      <c r="B59" s="129"/>
      <c r="C59" s="1239" t="s">
        <v>592</v>
      </c>
      <c r="D59" s="1240"/>
      <c r="E59" s="1241"/>
      <c r="F59" s="130">
        <v>165</v>
      </c>
      <c r="G59" s="130">
        <v>419</v>
      </c>
      <c r="H59" s="131">
        <v>479</v>
      </c>
    </row>
    <row r="60" spans="2:8" ht="45.75" customHeight="1" x14ac:dyDescent="0.15">
      <c r="B60" s="129"/>
      <c r="C60" s="1239" t="s">
        <v>593</v>
      </c>
      <c r="D60" s="1240"/>
      <c r="E60" s="1241"/>
      <c r="F60" s="130">
        <v>193</v>
      </c>
      <c r="G60" s="130">
        <v>193</v>
      </c>
      <c r="H60" s="131">
        <v>193</v>
      </c>
    </row>
    <row r="61" spans="2:8" ht="45.75" customHeight="1" x14ac:dyDescent="0.15">
      <c r="B61" s="129"/>
      <c r="C61" s="1239" t="s">
        <v>594</v>
      </c>
      <c r="D61" s="1240"/>
      <c r="E61" s="1241"/>
      <c r="F61" s="130">
        <v>20</v>
      </c>
      <c r="G61" s="130">
        <v>20</v>
      </c>
      <c r="H61" s="131">
        <v>20</v>
      </c>
    </row>
    <row r="62" spans="2:8" ht="45.75" customHeight="1" thickBot="1" x14ac:dyDescent="0.2">
      <c r="B62" s="132"/>
      <c r="C62" s="1242" t="s">
        <v>595</v>
      </c>
      <c r="D62" s="1243"/>
      <c r="E62" s="1244"/>
      <c r="F62" s="133">
        <v>19</v>
      </c>
      <c r="G62" s="133">
        <v>18</v>
      </c>
      <c r="H62" s="134">
        <v>13</v>
      </c>
    </row>
    <row r="63" spans="2:8" ht="52.5" customHeight="1" thickBot="1" x14ac:dyDescent="0.2">
      <c r="B63" s="135"/>
      <c r="C63" s="1245" t="s">
        <v>53</v>
      </c>
      <c r="D63" s="1245"/>
      <c r="E63" s="1246"/>
      <c r="F63" s="136">
        <v>1677</v>
      </c>
      <c r="G63" s="136">
        <v>2239</v>
      </c>
      <c r="H63" s="137">
        <v>2374</v>
      </c>
    </row>
    <row r="64" spans="2:8" x14ac:dyDescent="0.15"/>
  </sheetData>
  <sheetProtection algorithmName="SHA-512" hashValue="uA+qpWOfswK+N5Fbrtd5PTIJFDk3BThfZV9Ghx93EYueqkISpDcE2a8i2fnDdM9WhUfmlULGUyB1rPNcI9XV4Q==" saltValue="5EfUIVnQcSvKt7HLBiw+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757DC-5DC2-42D4-9E4F-291F6EE29EB2}">
  <sheetPr>
    <pageSetUpPr fitToPage="1"/>
  </sheetPr>
  <dimension ref="A1:DE85"/>
  <sheetViews>
    <sheetView showGridLines="0" topLeftCell="A7" zoomScale="70" zoomScaleNormal="7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549</v>
      </c>
      <c r="BQ50" s="1258"/>
      <c r="BR50" s="1258"/>
      <c r="BS50" s="1258"/>
      <c r="BT50" s="1258"/>
      <c r="BU50" s="1258"/>
      <c r="BV50" s="1258"/>
      <c r="BW50" s="1258"/>
      <c r="BX50" s="1258" t="s">
        <v>550</v>
      </c>
      <c r="BY50" s="1258"/>
      <c r="BZ50" s="1258"/>
      <c r="CA50" s="1258"/>
      <c r="CB50" s="1258"/>
      <c r="CC50" s="1258"/>
      <c r="CD50" s="1258"/>
      <c r="CE50" s="1258"/>
      <c r="CF50" s="1258" t="s">
        <v>551</v>
      </c>
      <c r="CG50" s="1258"/>
      <c r="CH50" s="1258"/>
      <c r="CI50" s="1258"/>
      <c r="CJ50" s="1258"/>
      <c r="CK50" s="1258"/>
      <c r="CL50" s="1258"/>
      <c r="CM50" s="1258"/>
      <c r="CN50" s="1258" t="s">
        <v>552</v>
      </c>
      <c r="CO50" s="1258"/>
      <c r="CP50" s="1258"/>
      <c r="CQ50" s="1258"/>
      <c r="CR50" s="1258"/>
      <c r="CS50" s="1258"/>
      <c r="CT50" s="1258"/>
      <c r="CU50" s="1258"/>
      <c r="CV50" s="1258" t="s">
        <v>553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600</v>
      </c>
      <c r="AO51" s="1256"/>
      <c r="AP51" s="1256"/>
      <c r="AQ51" s="1256"/>
      <c r="AR51" s="1256"/>
      <c r="AS51" s="1256"/>
      <c r="AT51" s="1256"/>
      <c r="AU51" s="1256"/>
      <c r="AV51" s="1256"/>
      <c r="AW51" s="1256"/>
      <c r="AX51" s="1256"/>
      <c r="AY51" s="1256"/>
      <c r="AZ51" s="1256"/>
      <c r="BA51" s="1256"/>
      <c r="BB51" s="1256" t="s">
        <v>601</v>
      </c>
      <c r="BC51" s="1256"/>
      <c r="BD51" s="1256"/>
      <c r="BE51" s="1256"/>
      <c r="BF51" s="1256"/>
      <c r="BG51" s="1256"/>
      <c r="BH51" s="1256"/>
      <c r="BI51" s="1256"/>
      <c r="BJ51" s="1256"/>
      <c r="BK51" s="1256"/>
      <c r="BL51" s="1256"/>
      <c r="BM51" s="1256"/>
      <c r="BN51" s="1256"/>
      <c r="BO51" s="1256"/>
      <c r="BP51" s="1253">
        <v>72.7</v>
      </c>
      <c r="BQ51" s="1253"/>
      <c r="BR51" s="1253"/>
      <c r="BS51" s="1253"/>
      <c r="BT51" s="1253"/>
      <c r="BU51" s="1253"/>
      <c r="BV51" s="1253"/>
      <c r="BW51" s="1253"/>
      <c r="BX51" s="1253">
        <v>76.400000000000006</v>
      </c>
      <c r="BY51" s="1253"/>
      <c r="BZ51" s="1253"/>
      <c r="CA51" s="1253"/>
      <c r="CB51" s="1253"/>
      <c r="CC51" s="1253"/>
      <c r="CD51" s="1253"/>
      <c r="CE51" s="1253"/>
      <c r="CF51" s="1253">
        <v>66.900000000000006</v>
      </c>
      <c r="CG51" s="1253"/>
      <c r="CH51" s="1253"/>
      <c r="CI51" s="1253"/>
      <c r="CJ51" s="1253"/>
      <c r="CK51" s="1253"/>
      <c r="CL51" s="1253"/>
      <c r="CM51" s="1253"/>
      <c r="CN51" s="1253">
        <v>46.6</v>
      </c>
      <c r="CO51" s="1253"/>
      <c r="CP51" s="1253"/>
      <c r="CQ51" s="1253"/>
      <c r="CR51" s="1253"/>
      <c r="CS51" s="1253"/>
      <c r="CT51" s="1253"/>
      <c r="CU51" s="1253"/>
      <c r="CV51" s="1253">
        <v>35.9</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602</v>
      </c>
      <c r="BC53" s="1256"/>
      <c r="BD53" s="1256"/>
      <c r="BE53" s="1256"/>
      <c r="BF53" s="1256"/>
      <c r="BG53" s="1256"/>
      <c r="BH53" s="1256"/>
      <c r="BI53" s="1256"/>
      <c r="BJ53" s="1256"/>
      <c r="BK53" s="1256"/>
      <c r="BL53" s="1256"/>
      <c r="BM53" s="1256"/>
      <c r="BN53" s="1256"/>
      <c r="BO53" s="1256"/>
      <c r="BP53" s="1253">
        <v>61.9</v>
      </c>
      <c r="BQ53" s="1253"/>
      <c r="BR53" s="1253"/>
      <c r="BS53" s="1253"/>
      <c r="BT53" s="1253"/>
      <c r="BU53" s="1253"/>
      <c r="BV53" s="1253"/>
      <c r="BW53" s="1253"/>
      <c r="BX53" s="1253">
        <v>62.2</v>
      </c>
      <c r="BY53" s="1253"/>
      <c r="BZ53" s="1253"/>
      <c r="CA53" s="1253"/>
      <c r="CB53" s="1253"/>
      <c r="CC53" s="1253"/>
      <c r="CD53" s="1253"/>
      <c r="CE53" s="1253"/>
      <c r="CF53" s="1253">
        <v>63.3</v>
      </c>
      <c r="CG53" s="1253"/>
      <c r="CH53" s="1253"/>
      <c r="CI53" s="1253"/>
      <c r="CJ53" s="1253"/>
      <c r="CK53" s="1253"/>
      <c r="CL53" s="1253"/>
      <c r="CM53" s="1253"/>
      <c r="CN53" s="1253">
        <v>64.8</v>
      </c>
      <c r="CO53" s="1253"/>
      <c r="CP53" s="1253"/>
      <c r="CQ53" s="1253"/>
      <c r="CR53" s="1253"/>
      <c r="CS53" s="1253"/>
      <c r="CT53" s="1253"/>
      <c r="CU53" s="1253"/>
      <c r="CV53" s="1253">
        <v>66.3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603</v>
      </c>
      <c r="AO55" s="1258"/>
      <c r="AP55" s="1258"/>
      <c r="AQ55" s="1258"/>
      <c r="AR55" s="1258"/>
      <c r="AS55" s="1258"/>
      <c r="AT55" s="1258"/>
      <c r="AU55" s="1258"/>
      <c r="AV55" s="1258"/>
      <c r="AW55" s="1258"/>
      <c r="AX55" s="1258"/>
      <c r="AY55" s="1258"/>
      <c r="AZ55" s="1258"/>
      <c r="BA55" s="1258"/>
      <c r="BB55" s="1256" t="s">
        <v>601</v>
      </c>
      <c r="BC55" s="1256"/>
      <c r="BD55" s="1256"/>
      <c r="BE55" s="1256"/>
      <c r="BF55" s="1256"/>
      <c r="BG55" s="1256"/>
      <c r="BH55" s="1256"/>
      <c r="BI55" s="1256"/>
      <c r="BJ55" s="1256"/>
      <c r="BK55" s="1256"/>
      <c r="BL55" s="1256"/>
      <c r="BM55" s="1256"/>
      <c r="BN55" s="1256"/>
      <c r="BO55" s="1256"/>
      <c r="BP55" s="1253">
        <v>18.2</v>
      </c>
      <c r="BQ55" s="1253"/>
      <c r="BR55" s="1253"/>
      <c r="BS55" s="1253"/>
      <c r="BT55" s="1253"/>
      <c r="BU55" s="1253"/>
      <c r="BV55" s="1253"/>
      <c r="BW55" s="1253"/>
      <c r="BX55" s="1253">
        <v>20.3</v>
      </c>
      <c r="BY55" s="1253"/>
      <c r="BZ55" s="1253"/>
      <c r="CA55" s="1253"/>
      <c r="CB55" s="1253"/>
      <c r="CC55" s="1253"/>
      <c r="CD55" s="1253"/>
      <c r="CE55" s="1253"/>
      <c r="CF55" s="1253">
        <v>12.8</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602</v>
      </c>
      <c r="BC57" s="1256"/>
      <c r="BD57" s="1256"/>
      <c r="BE57" s="1256"/>
      <c r="BF57" s="1256"/>
      <c r="BG57" s="1256"/>
      <c r="BH57" s="1256"/>
      <c r="BI57" s="1256"/>
      <c r="BJ57" s="1256"/>
      <c r="BK57" s="1256"/>
      <c r="BL57" s="1256"/>
      <c r="BM57" s="1256"/>
      <c r="BN57" s="1256"/>
      <c r="BO57" s="1256"/>
      <c r="BP57" s="1253">
        <v>59.3</v>
      </c>
      <c r="BQ57" s="1253"/>
      <c r="BR57" s="1253"/>
      <c r="BS57" s="1253"/>
      <c r="BT57" s="1253"/>
      <c r="BU57" s="1253"/>
      <c r="BV57" s="1253"/>
      <c r="BW57" s="1253"/>
      <c r="BX57" s="1253">
        <v>60.3</v>
      </c>
      <c r="BY57" s="1253"/>
      <c r="BZ57" s="1253"/>
      <c r="CA57" s="1253"/>
      <c r="CB57" s="1253"/>
      <c r="CC57" s="1253"/>
      <c r="CD57" s="1253"/>
      <c r="CE57" s="1253"/>
      <c r="CF57" s="1253">
        <v>61.2</v>
      </c>
      <c r="CG57" s="1253"/>
      <c r="CH57" s="1253"/>
      <c r="CI57" s="1253"/>
      <c r="CJ57" s="1253"/>
      <c r="CK57" s="1253"/>
      <c r="CL57" s="1253"/>
      <c r="CM57" s="1253"/>
      <c r="CN57" s="1253">
        <v>63.1</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604</v>
      </c>
    </row>
    <row r="64" spans="1:109" x14ac:dyDescent="0.15">
      <c r="B64" s="372"/>
      <c r="G64" s="379"/>
      <c r="I64" s="392"/>
      <c r="J64" s="392"/>
      <c r="K64" s="392"/>
      <c r="L64" s="392"/>
      <c r="M64" s="392"/>
      <c r="N64" s="393"/>
      <c r="AM64" s="379"/>
      <c r="AN64" s="379" t="s">
        <v>597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549</v>
      </c>
      <c r="BQ72" s="1258"/>
      <c r="BR72" s="1258"/>
      <c r="BS72" s="1258"/>
      <c r="BT72" s="1258"/>
      <c r="BU72" s="1258"/>
      <c r="BV72" s="1258"/>
      <c r="BW72" s="1258"/>
      <c r="BX72" s="1258" t="s">
        <v>550</v>
      </c>
      <c r="BY72" s="1258"/>
      <c r="BZ72" s="1258"/>
      <c r="CA72" s="1258"/>
      <c r="CB72" s="1258"/>
      <c r="CC72" s="1258"/>
      <c r="CD72" s="1258"/>
      <c r="CE72" s="1258"/>
      <c r="CF72" s="1258" t="s">
        <v>551</v>
      </c>
      <c r="CG72" s="1258"/>
      <c r="CH72" s="1258"/>
      <c r="CI72" s="1258"/>
      <c r="CJ72" s="1258"/>
      <c r="CK72" s="1258"/>
      <c r="CL72" s="1258"/>
      <c r="CM72" s="1258"/>
      <c r="CN72" s="1258" t="s">
        <v>552</v>
      </c>
      <c r="CO72" s="1258"/>
      <c r="CP72" s="1258"/>
      <c r="CQ72" s="1258"/>
      <c r="CR72" s="1258"/>
      <c r="CS72" s="1258"/>
      <c r="CT72" s="1258"/>
      <c r="CU72" s="1258"/>
      <c r="CV72" s="1258" t="s">
        <v>553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600</v>
      </c>
      <c r="AO73" s="1256"/>
      <c r="AP73" s="1256"/>
      <c r="AQ73" s="1256"/>
      <c r="AR73" s="1256"/>
      <c r="AS73" s="1256"/>
      <c r="AT73" s="1256"/>
      <c r="AU73" s="1256"/>
      <c r="AV73" s="1256"/>
      <c r="AW73" s="1256"/>
      <c r="AX73" s="1256"/>
      <c r="AY73" s="1256"/>
      <c r="AZ73" s="1256"/>
      <c r="BA73" s="1256"/>
      <c r="BB73" s="1256" t="s">
        <v>601</v>
      </c>
      <c r="BC73" s="1256"/>
      <c r="BD73" s="1256"/>
      <c r="BE73" s="1256"/>
      <c r="BF73" s="1256"/>
      <c r="BG73" s="1256"/>
      <c r="BH73" s="1256"/>
      <c r="BI73" s="1256"/>
      <c r="BJ73" s="1256"/>
      <c r="BK73" s="1256"/>
      <c r="BL73" s="1256"/>
      <c r="BM73" s="1256"/>
      <c r="BN73" s="1256"/>
      <c r="BO73" s="1256"/>
      <c r="BP73" s="1253">
        <v>72.7</v>
      </c>
      <c r="BQ73" s="1253"/>
      <c r="BR73" s="1253"/>
      <c r="BS73" s="1253"/>
      <c r="BT73" s="1253"/>
      <c r="BU73" s="1253"/>
      <c r="BV73" s="1253"/>
      <c r="BW73" s="1253"/>
      <c r="BX73" s="1253">
        <v>76.400000000000006</v>
      </c>
      <c r="BY73" s="1253"/>
      <c r="BZ73" s="1253"/>
      <c r="CA73" s="1253"/>
      <c r="CB73" s="1253"/>
      <c r="CC73" s="1253"/>
      <c r="CD73" s="1253"/>
      <c r="CE73" s="1253"/>
      <c r="CF73" s="1253">
        <v>66.900000000000006</v>
      </c>
      <c r="CG73" s="1253"/>
      <c r="CH73" s="1253"/>
      <c r="CI73" s="1253"/>
      <c r="CJ73" s="1253"/>
      <c r="CK73" s="1253"/>
      <c r="CL73" s="1253"/>
      <c r="CM73" s="1253"/>
      <c r="CN73" s="1253">
        <v>46.6</v>
      </c>
      <c r="CO73" s="1253"/>
      <c r="CP73" s="1253"/>
      <c r="CQ73" s="1253"/>
      <c r="CR73" s="1253"/>
      <c r="CS73" s="1253"/>
      <c r="CT73" s="1253"/>
      <c r="CU73" s="1253"/>
      <c r="CV73" s="1253">
        <v>35.9</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606</v>
      </c>
      <c r="BC75" s="1256"/>
      <c r="BD75" s="1256"/>
      <c r="BE75" s="1256"/>
      <c r="BF75" s="1256"/>
      <c r="BG75" s="1256"/>
      <c r="BH75" s="1256"/>
      <c r="BI75" s="1256"/>
      <c r="BJ75" s="1256"/>
      <c r="BK75" s="1256"/>
      <c r="BL75" s="1256"/>
      <c r="BM75" s="1256"/>
      <c r="BN75" s="1256"/>
      <c r="BO75" s="1256"/>
      <c r="BP75" s="1253">
        <v>3.1</v>
      </c>
      <c r="BQ75" s="1253"/>
      <c r="BR75" s="1253"/>
      <c r="BS75" s="1253"/>
      <c r="BT75" s="1253"/>
      <c r="BU75" s="1253"/>
      <c r="BV75" s="1253"/>
      <c r="BW75" s="1253"/>
      <c r="BX75" s="1253">
        <v>4.8</v>
      </c>
      <c r="BY75" s="1253"/>
      <c r="BZ75" s="1253"/>
      <c r="CA75" s="1253"/>
      <c r="CB75" s="1253"/>
      <c r="CC75" s="1253"/>
      <c r="CD75" s="1253"/>
      <c r="CE75" s="1253"/>
      <c r="CF75" s="1253">
        <v>5.8</v>
      </c>
      <c r="CG75" s="1253"/>
      <c r="CH75" s="1253"/>
      <c r="CI75" s="1253"/>
      <c r="CJ75" s="1253"/>
      <c r="CK75" s="1253"/>
      <c r="CL75" s="1253"/>
      <c r="CM75" s="1253"/>
      <c r="CN75" s="1253">
        <v>6.1</v>
      </c>
      <c r="CO75" s="1253"/>
      <c r="CP75" s="1253"/>
      <c r="CQ75" s="1253"/>
      <c r="CR75" s="1253"/>
      <c r="CS75" s="1253"/>
      <c r="CT75" s="1253"/>
      <c r="CU75" s="1253"/>
      <c r="CV75" s="1253">
        <v>6.3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603</v>
      </c>
      <c r="AO77" s="1258"/>
      <c r="AP77" s="1258"/>
      <c r="AQ77" s="1258"/>
      <c r="AR77" s="1258"/>
      <c r="AS77" s="1258"/>
      <c r="AT77" s="1258"/>
      <c r="AU77" s="1258"/>
      <c r="AV77" s="1258"/>
      <c r="AW77" s="1258"/>
      <c r="AX77" s="1258"/>
      <c r="AY77" s="1258"/>
      <c r="AZ77" s="1258"/>
      <c r="BA77" s="1258"/>
      <c r="BB77" s="1256" t="s">
        <v>601</v>
      </c>
      <c r="BC77" s="1256"/>
      <c r="BD77" s="1256"/>
      <c r="BE77" s="1256"/>
      <c r="BF77" s="1256"/>
      <c r="BG77" s="1256"/>
      <c r="BH77" s="1256"/>
      <c r="BI77" s="1256"/>
      <c r="BJ77" s="1256"/>
      <c r="BK77" s="1256"/>
      <c r="BL77" s="1256"/>
      <c r="BM77" s="1256"/>
      <c r="BN77" s="1256"/>
      <c r="BO77" s="1256"/>
      <c r="BP77" s="1253">
        <v>18.2</v>
      </c>
      <c r="BQ77" s="1253"/>
      <c r="BR77" s="1253"/>
      <c r="BS77" s="1253"/>
      <c r="BT77" s="1253"/>
      <c r="BU77" s="1253"/>
      <c r="BV77" s="1253"/>
      <c r="BW77" s="1253"/>
      <c r="BX77" s="1253">
        <v>20.3</v>
      </c>
      <c r="BY77" s="1253"/>
      <c r="BZ77" s="1253"/>
      <c r="CA77" s="1253"/>
      <c r="CB77" s="1253"/>
      <c r="CC77" s="1253"/>
      <c r="CD77" s="1253"/>
      <c r="CE77" s="1253"/>
      <c r="CF77" s="1253">
        <v>12.8</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606</v>
      </c>
      <c r="BC79" s="1256"/>
      <c r="BD79" s="1256"/>
      <c r="BE79" s="1256"/>
      <c r="BF79" s="1256"/>
      <c r="BG79" s="1256"/>
      <c r="BH79" s="1256"/>
      <c r="BI79" s="1256"/>
      <c r="BJ79" s="1256"/>
      <c r="BK79" s="1256"/>
      <c r="BL79" s="1256"/>
      <c r="BM79" s="1256"/>
      <c r="BN79" s="1256"/>
      <c r="BO79" s="1256"/>
      <c r="BP79" s="1253">
        <v>6.8</v>
      </c>
      <c r="BQ79" s="1253"/>
      <c r="BR79" s="1253"/>
      <c r="BS79" s="1253"/>
      <c r="BT79" s="1253"/>
      <c r="BU79" s="1253"/>
      <c r="BV79" s="1253"/>
      <c r="BW79" s="1253"/>
      <c r="BX79" s="1253">
        <v>6.6</v>
      </c>
      <c r="BY79" s="1253"/>
      <c r="BZ79" s="1253"/>
      <c r="CA79" s="1253"/>
      <c r="CB79" s="1253"/>
      <c r="CC79" s="1253"/>
      <c r="CD79" s="1253"/>
      <c r="CE79" s="1253"/>
      <c r="CF79" s="1253">
        <v>7.3</v>
      </c>
      <c r="CG79" s="1253"/>
      <c r="CH79" s="1253"/>
      <c r="CI79" s="1253"/>
      <c r="CJ79" s="1253"/>
      <c r="CK79" s="1253"/>
      <c r="CL79" s="1253"/>
      <c r="CM79" s="1253"/>
      <c r="CN79" s="1253">
        <v>7.2</v>
      </c>
      <c r="CO79" s="1253"/>
      <c r="CP79" s="1253"/>
      <c r="CQ79" s="1253"/>
      <c r="CR79" s="1253"/>
      <c r="CS79" s="1253"/>
      <c r="CT79" s="1253"/>
      <c r="CU79" s="1253"/>
      <c r="CV79" s="1253">
        <v>7.2</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BVcG2HCkFNorxcx2LSOuztD2JC+FD0Gsp973J1GSHchw1sKlXUm13/LzBSq1mnsemU078pTivt+y9r7fI0NbUg==" saltValue="0ciYvpo/jdG+Xz8/Lt1a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F456-3234-49D5-8325-117E764ABB52}">
  <sheetPr>
    <pageSetUpPr fitToPage="1"/>
  </sheetPr>
  <dimension ref="A1:DR125"/>
  <sheetViews>
    <sheetView showGridLines="0" topLeftCell="A64" zoomScale="70" zoomScaleNormal="70" zoomScaleSheetLayoutView="70"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PeU2ZWXvHt9WMXY87ZcFq0riadMezvyRklvMZOypgWBC9mcXfCrQp+2vq0xuxcPOFc21z1TR93YcSjNbM3/G0g==" saltValue="Neyj3Rs8qApHev4AwWnGV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409B8-20C1-4DB4-B815-361C4B890FDC}">
  <sheetPr>
    <pageSetUpPr fitToPage="1"/>
  </sheetPr>
  <dimension ref="A1:DR125"/>
  <sheetViews>
    <sheetView showGridLines="0" zoomScale="55" zoomScaleNormal="55" zoomScaleSheetLayoutView="55"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14ZPtioUtYTHajlSiQ2MH/iha/sOsdxf9IthpXer9AIFTMHzpuy/pTrOWM7gb5+cXBjeIuJoyCjwosDO6UlbMA==" saltValue="Gv1QOUS42odOWfWrfRA/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546</v>
      </c>
      <c r="G2" s="151"/>
      <c r="H2" s="152"/>
    </row>
    <row r="3" spans="1:8" x14ac:dyDescent="0.15">
      <c r="A3" s="148" t="s">
        <v>539</v>
      </c>
      <c r="B3" s="153"/>
      <c r="C3" s="154"/>
      <c r="D3" s="155">
        <v>53259</v>
      </c>
      <c r="E3" s="156"/>
      <c r="F3" s="157">
        <v>47387</v>
      </c>
      <c r="G3" s="158"/>
      <c r="H3" s="159"/>
    </row>
    <row r="4" spans="1:8" x14ac:dyDescent="0.15">
      <c r="A4" s="160"/>
      <c r="B4" s="161"/>
      <c r="C4" s="162"/>
      <c r="D4" s="163">
        <v>37470</v>
      </c>
      <c r="E4" s="164"/>
      <c r="F4" s="165">
        <v>24928</v>
      </c>
      <c r="G4" s="166"/>
      <c r="H4" s="167"/>
    </row>
    <row r="5" spans="1:8" x14ac:dyDescent="0.15">
      <c r="A5" s="148" t="s">
        <v>541</v>
      </c>
      <c r="B5" s="153"/>
      <c r="C5" s="154"/>
      <c r="D5" s="155">
        <v>76987</v>
      </c>
      <c r="E5" s="156"/>
      <c r="F5" s="157">
        <v>51264</v>
      </c>
      <c r="G5" s="158"/>
      <c r="H5" s="159"/>
    </row>
    <row r="6" spans="1:8" x14ac:dyDescent="0.15">
      <c r="A6" s="160"/>
      <c r="B6" s="161"/>
      <c r="C6" s="162"/>
      <c r="D6" s="163">
        <v>34367</v>
      </c>
      <c r="E6" s="164"/>
      <c r="F6" s="165">
        <v>26040</v>
      </c>
      <c r="G6" s="166"/>
      <c r="H6" s="167"/>
    </row>
    <row r="7" spans="1:8" x14ac:dyDescent="0.15">
      <c r="A7" s="148" t="s">
        <v>542</v>
      </c>
      <c r="B7" s="153"/>
      <c r="C7" s="154"/>
      <c r="D7" s="155">
        <v>58164</v>
      </c>
      <c r="E7" s="156"/>
      <c r="F7" s="157">
        <v>96248</v>
      </c>
      <c r="G7" s="158"/>
      <c r="H7" s="159"/>
    </row>
    <row r="8" spans="1:8" x14ac:dyDescent="0.15">
      <c r="A8" s="160"/>
      <c r="B8" s="161"/>
      <c r="C8" s="162"/>
      <c r="D8" s="163">
        <v>36729</v>
      </c>
      <c r="E8" s="164"/>
      <c r="F8" s="165">
        <v>55768</v>
      </c>
      <c r="G8" s="166"/>
      <c r="H8" s="167"/>
    </row>
    <row r="9" spans="1:8" x14ac:dyDescent="0.15">
      <c r="A9" s="148" t="s">
        <v>543</v>
      </c>
      <c r="B9" s="153"/>
      <c r="C9" s="154"/>
      <c r="D9" s="155">
        <v>39471</v>
      </c>
      <c r="E9" s="156"/>
      <c r="F9" s="157">
        <v>76413</v>
      </c>
      <c r="G9" s="158"/>
      <c r="H9" s="159"/>
    </row>
    <row r="10" spans="1:8" x14ac:dyDescent="0.15">
      <c r="A10" s="160"/>
      <c r="B10" s="161"/>
      <c r="C10" s="162"/>
      <c r="D10" s="163">
        <v>27836</v>
      </c>
      <c r="E10" s="164"/>
      <c r="F10" s="165">
        <v>39658</v>
      </c>
      <c r="G10" s="166"/>
      <c r="H10" s="167"/>
    </row>
    <row r="11" spans="1:8" x14ac:dyDescent="0.15">
      <c r="A11" s="148" t="s">
        <v>544</v>
      </c>
      <c r="B11" s="153"/>
      <c r="C11" s="154"/>
      <c r="D11" s="155">
        <v>30854</v>
      </c>
      <c r="E11" s="156"/>
      <c r="F11" s="157">
        <v>66481</v>
      </c>
      <c r="G11" s="158"/>
      <c r="H11" s="159"/>
    </row>
    <row r="12" spans="1:8" x14ac:dyDescent="0.15">
      <c r="A12" s="160"/>
      <c r="B12" s="161"/>
      <c r="C12" s="168"/>
      <c r="D12" s="163">
        <v>25364</v>
      </c>
      <c r="E12" s="164"/>
      <c r="F12" s="165">
        <v>36120</v>
      </c>
      <c r="G12" s="166"/>
      <c r="H12" s="167"/>
    </row>
    <row r="13" spans="1:8" x14ac:dyDescent="0.15">
      <c r="A13" s="148"/>
      <c r="B13" s="153"/>
      <c r="C13" s="169"/>
      <c r="D13" s="170">
        <v>51747</v>
      </c>
      <c r="E13" s="171"/>
      <c r="F13" s="172">
        <v>67559</v>
      </c>
      <c r="G13" s="173"/>
      <c r="H13" s="159"/>
    </row>
    <row r="14" spans="1:8" x14ac:dyDescent="0.15">
      <c r="A14" s="160"/>
      <c r="B14" s="161"/>
      <c r="C14" s="162"/>
      <c r="D14" s="163">
        <v>32353</v>
      </c>
      <c r="E14" s="164"/>
      <c r="F14" s="165">
        <v>36503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7.18</v>
      </c>
      <c r="C19" s="174">
        <f>ROUND(VALUE(SUBSTITUTE(実質収支比率等に係る経年分析!G$48,"▲","-")),2)</f>
        <v>6.49</v>
      </c>
      <c r="D19" s="174">
        <f>ROUND(VALUE(SUBSTITUTE(実質収支比率等に係る経年分析!H$48,"▲","-")),2)</f>
        <v>6.22</v>
      </c>
      <c r="E19" s="174">
        <f>ROUND(VALUE(SUBSTITUTE(実質収支比率等に係る経年分析!I$48,"▲","-")),2)</f>
        <v>5.9</v>
      </c>
      <c r="F19" s="174">
        <f>ROUND(VALUE(SUBSTITUTE(実質収支比率等に係る経年分析!J$48,"▲","-")),2)</f>
        <v>6.02</v>
      </c>
    </row>
    <row r="20" spans="1:11" x14ac:dyDescent="0.15">
      <c r="A20" s="174" t="s">
        <v>57</v>
      </c>
      <c r="B20" s="174">
        <f>ROUND(VALUE(SUBSTITUTE(実質収支比率等に係る経年分析!F$47,"▲","-")),2)</f>
        <v>21.47</v>
      </c>
      <c r="C20" s="174">
        <f>ROUND(VALUE(SUBSTITUTE(実質収支比率等に係る経年分析!G$47,"▲","-")),2)</f>
        <v>21.78</v>
      </c>
      <c r="D20" s="174">
        <f>ROUND(VALUE(SUBSTITUTE(実質収支比率等に係る経年分析!H$47,"▲","-")),2)</f>
        <v>20.96</v>
      </c>
      <c r="E20" s="174">
        <f>ROUND(VALUE(SUBSTITUTE(実質収支比率等に係る経年分析!I$47,"▲","-")),2)</f>
        <v>19.850000000000001</v>
      </c>
      <c r="F20" s="174">
        <f>ROUND(VALUE(SUBSTITUTE(実質収支比率等に係る経年分析!J$47,"▲","-")),2)</f>
        <v>20.440000000000001</v>
      </c>
    </row>
    <row r="21" spans="1:11" x14ac:dyDescent="0.15">
      <c r="A21" s="174" t="s">
        <v>58</v>
      </c>
      <c r="B21" s="174">
        <f>IF(ISNUMBER(VALUE(SUBSTITUTE(実質収支比率等に係る経年分析!F$49,"▲","-"))),ROUND(VALUE(SUBSTITUTE(実質収支比率等に係る経年分析!F$49,"▲","-")),2),NA())</f>
        <v>0.66</v>
      </c>
      <c r="C21" s="174">
        <f>IF(ISNUMBER(VALUE(SUBSTITUTE(実質収支比率等に係る経年分析!G$49,"▲","-"))),ROUND(VALUE(SUBSTITUTE(実質収支比率等に係る経年分析!G$49,"▲","-")),2),NA())</f>
        <v>-0.7</v>
      </c>
      <c r="D21" s="174">
        <f>IF(ISNUMBER(VALUE(SUBSTITUTE(実質収支比率等に係る経年分析!H$49,"▲","-"))),ROUND(VALUE(SUBSTITUTE(実質収支比率等に係る経年分析!H$49,"▲","-")),2),NA())</f>
        <v>0.13</v>
      </c>
      <c r="E21" s="174">
        <f>IF(ISNUMBER(VALUE(SUBSTITUTE(実質収支比率等に係る経年分析!I$49,"▲","-"))),ROUND(VALUE(SUBSTITUTE(実質収支比率等に係る経年分析!I$49,"▲","-")),2),NA())</f>
        <v>0.15</v>
      </c>
      <c r="F21" s="174">
        <f>IF(ISNUMBER(VALUE(SUBSTITUTE(実質収支比率等に係る経年分析!J$49,"▲","-"))),ROUND(VALUE(SUBSTITUTE(実質収支比率等に係る経年分析!J$49,"▲","-")),2),NA())</f>
        <v>0.24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0.51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駐車場事業特別会計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温泉事業特別会計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交通災害共済事業特別会計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8.0399999999999991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752</v>
      </c>
      <c r="E42" s="176"/>
      <c r="F42" s="176"/>
      <c r="G42" s="176">
        <f>'実質公債費比率（分子）の構造'!L$52</f>
        <v>728</v>
      </c>
      <c r="H42" s="176"/>
      <c r="I42" s="176"/>
      <c r="J42" s="176">
        <f>'実質公債費比率（分子）の構造'!M$52</f>
        <v>727</v>
      </c>
      <c r="K42" s="176"/>
      <c r="L42" s="176"/>
      <c r="M42" s="176">
        <f>'実質公債費比率（分子）の構造'!N$52</f>
        <v>731</v>
      </c>
      <c r="N42" s="176"/>
      <c r="O42" s="176"/>
      <c r="P42" s="176">
        <f>'実質公債費比率（分子）の構造'!O$52</f>
        <v>751</v>
      </c>
    </row>
    <row r="43" spans="1:16" x14ac:dyDescent="0.15">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53</v>
      </c>
      <c r="C45" s="176"/>
      <c r="D45" s="176"/>
      <c r="E45" s="176">
        <f>'実質公債費比率（分子）の構造'!L$49</f>
        <v>97</v>
      </c>
      <c r="F45" s="176"/>
      <c r="G45" s="176"/>
      <c r="H45" s="176">
        <f>'実質公債費比率（分子）の構造'!M$49</f>
        <v>122</v>
      </c>
      <c r="I45" s="176"/>
      <c r="J45" s="176"/>
      <c r="K45" s="176">
        <f>'実質公債費比率（分子）の構造'!N$49</f>
        <v>122</v>
      </c>
      <c r="L45" s="176"/>
      <c r="M45" s="176"/>
      <c r="N45" s="176">
        <f>'実質公債費比率（分子）の構造'!O$49</f>
        <v>118</v>
      </c>
      <c r="O45" s="176"/>
      <c r="P45" s="176"/>
    </row>
    <row r="46" spans="1:16" x14ac:dyDescent="0.15">
      <c r="A46" s="176" t="s">
        <v>69</v>
      </c>
      <c r="B46" s="176">
        <f>'実質公債費比率（分子）の構造'!K$48</f>
        <v>81</v>
      </c>
      <c r="C46" s="176"/>
      <c r="D46" s="176"/>
      <c r="E46" s="176">
        <f>'実質公債費比率（分子）の構造'!L$48</f>
        <v>72</v>
      </c>
      <c r="F46" s="176"/>
      <c r="G46" s="176"/>
      <c r="H46" s="176">
        <f>'実質公債費比率（分子）の構造'!M$48</f>
        <v>61</v>
      </c>
      <c r="I46" s="176"/>
      <c r="J46" s="176"/>
      <c r="K46" s="176">
        <f>'実質公債費比率（分子）の構造'!N$48</f>
        <v>56</v>
      </c>
      <c r="L46" s="176"/>
      <c r="M46" s="176"/>
      <c r="N46" s="176">
        <f>'実質公債費比率（分子）の構造'!O$48</f>
        <v>50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819</v>
      </c>
      <c r="C49" s="176"/>
      <c r="D49" s="176"/>
      <c r="E49" s="176">
        <f>'実質公債費比率（分子）の構造'!L$45</f>
        <v>834</v>
      </c>
      <c r="F49" s="176"/>
      <c r="G49" s="176"/>
      <c r="H49" s="176">
        <f>'実質公債費比率（分子）の構造'!M$45</f>
        <v>824</v>
      </c>
      <c r="I49" s="176"/>
      <c r="J49" s="176"/>
      <c r="K49" s="176">
        <f>'実質公債費比率（分子）の構造'!N$45</f>
        <v>822</v>
      </c>
      <c r="L49" s="176"/>
      <c r="M49" s="176"/>
      <c r="N49" s="176">
        <f>'実質公債費比率（分子）の構造'!O$45</f>
        <v>907</v>
      </c>
      <c r="O49" s="176"/>
      <c r="P49" s="176"/>
    </row>
    <row r="50" spans="1:16" x14ac:dyDescent="0.15">
      <c r="A50" s="176" t="s">
        <v>73</v>
      </c>
      <c r="B50" s="176" t="e">
        <f>NA()</f>
        <v>#N/A</v>
      </c>
      <c r="C50" s="176">
        <f>IF(ISNUMBER('実質公債費比率（分子）の構造'!K$53),'実質公債費比率（分子）の構造'!K$53,NA())</f>
        <v>201</v>
      </c>
      <c r="D50" s="176" t="e">
        <f>NA()</f>
        <v>#N/A</v>
      </c>
      <c r="E50" s="176" t="e">
        <f>NA()</f>
        <v>#N/A</v>
      </c>
      <c r="F50" s="176">
        <f>IF(ISNUMBER('実質公債費比率（分子）の構造'!L$53),'実質公債費比率（分子）の構造'!L$53,NA())</f>
        <v>275</v>
      </c>
      <c r="G50" s="176" t="e">
        <f>NA()</f>
        <v>#N/A</v>
      </c>
      <c r="H50" s="176" t="e">
        <f>NA()</f>
        <v>#N/A</v>
      </c>
      <c r="I50" s="176">
        <f>IF(ISNUMBER('実質公債費比率（分子）の構造'!M$53),'実質公債費比率（分子）の構造'!M$53,NA())</f>
        <v>280</v>
      </c>
      <c r="J50" s="176" t="e">
        <f>NA()</f>
        <v>#N/A</v>
      </c>
      <c r="K50" s="176" t="e">
        <f>NA()</f>
        <v>#N/A</v>
      </c>
      <c r="L50" s="176">
        <f>IF(ISNUMBER('実質公債費比率（分子）の構造'!N$53),'実質公債費比率（分子）の構造'!N$53,NA())</f>
        <v>269</v>
      </c>
      <c r="M50" s="176" t="e">
        <f>NA()</f>
        <v>#N/A</v>
      </c>
      <c r="N50" s="176" t="e">
        <f>NA()</f>
        <v>#N/A</v>
      </c>
      <c r="O50" s="176">
        <f>IF(ISNUMBER('実質公債費比率（分子）の構造'!O$53),'実質公債費比率（分子）の構造'!O$53,NA())</f>
        <v>324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7566</v>
      </c>
      <c r="E56" s="175"/>
      <c r="F56" s="175"/>
      <c r="G56" s="175">
        <f>'将来負担比率（分子）の構造'!J$52</f>
        <v>7637</v>
      </c>
      <c r="H56" s="175"/>
      <c r="I56" s="175"/>
      <c r="J56" s="175">
        <f>'将来負担比率（分子）の構造'!K$52</f>
        <v>7705</v>
      </c>
      <c r="K56" s="175"/>
      <c r="L56" s="175"/>
      <c r="M56" s="175">
        <f>'将来負担比率（分子）の構造'!L$52</f>
        <v>7652</v>
      </c>
      <c r="N56" s="175"/>
      <c r="O56" s="175"/>
      <c r="P56" s="175">
        <f>'将来負担比率（分子）の構造'!M$52</f>
        <v>7393</v>
      </c>
    </row>
    <row r="57" spans="1:16" x14ac:dyDescent="0.15">
      <c r="A57" s="175" t="s">
        <v>44</v>
      </c>
      <c r="B57" s="175"/>
      <c r="C57" s="175"/>
      <c r="D57" s="175">
        <f>'将来負担比率（分子）の構造'!I$51</f>
        <v>1052</v>
      </c>
      <c r="E57" s="175"/>
      <c r="F57" s="175"/>
      <c r="G57" s="175">
        <f>'将来負担比率（分子）の構造'!J$51</f>
        <v>1115</v>
      </c>
      <c r="H57" s="175"/>
      <c r="I57" s="175"/>
      <c r="J57" s="175">
        <f>'将来負担比率（分子）の構造'!K$51</f>
        <v>1127</v>
      </c>
      <c r="K57" s="175"/>
      <c r="L57" s="175"/>
      <c r="M57" s="175">
        <f>'将来負担比率（分子）の構造'!L$51</f>
        <v>1123</v>
      </c>
      <c r="N57" s="175"/>
      <c r="O57" s="175"/>
      <c r="P57" s="175">
        <f>'将来負担比率（分子）の構造'!M$51</f>
        <v>1053</v>
      </c>
    </row>
    <row r="58" spans="1:16" x14ac:dyDescent="0.15">
      <c r="A58" s="175" t="s">
        <v>43</v>
      </c>
      <c r="B58" s="175"/>
      <c r="C58" s="175"/>
      <c r="D58" s="175">
        <f>'将来負担比率（分子）の構造'!I$50</f>
        <v>2182</v>
      </c>
      <c r="E58" s="175"/>
      <c r="F58" s="175"/>
      <c r="G58" s="175">
        <f>'将来負担比率（分子）の構造'!J$50</f>
        <v>1848</v>
      </c>
      <c r="H58" s="175"/>
      <c r="I58" s="175"/>
      <c r="J58" s="175">
        <f>'将来負担比率（分子）の構造'!K$50</f>
        <v>1853</v>
      </c>
      <c r="K58" s="175"/>
      <c r="L58" s="175"/>
      <c r="M58" s="175">
        <f>'将来負担比率（分子）の構造'!L$50</f>
        <v>2418</v>
      </c>
      <c r="N58" s="175"/>
      <c r="O58" s="175"/>
      <c r="P58" s="175">
        <f>'将来負担比率（分子）の構造'!M$50</f>
        <v>2553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1092</v>
      </c>
      <c r="C61" s="175"/>
      <c r="D61" s="175"/>
      <c r="E61" s="175">
        <f>'将来負担比率（分子）の構造'!J$46</f>
        <v>852</v>
      </c>
      <c r="F61" s="175"/>
      <c r="G61" s="175"/>
      <c r="H61" s="175">
        <f>'将来負担比率（分子）の構造'!K$46</f>
        <v>628</v>
      </c>
      <c r="I61" s="175"/>
      <c r="J61" s="175"/>
      <c r="K61" s="175">
        <f>'将来負担比率（分子）の構造'!L$46</f>
        <v>491</v>
      </c>
      <c r="L61" s="175"/>
      <c r="M61" s="175"/>
      <c r="N61" s="175">
        <f>'将来負担比率（分子）の構造'!M$46</f>
        <v>428</v>
      </c>
      <c r="O61" s="175"/>
      <c r="P61" s="175"/>
    </row>
    <row r="62" spans="1:16" x14ac:dyDescent="0.15">
      <c r="A62" s="175" t="s">
        <v>37</v>
      </c>
      <c r="B62" s="175">
        <f>'将来負担比率（分子）の構造'!I$45</f>
        <v>1494</v>
      </c>
      <c r="C62" s="175"/>
      <c r="D62" s="175"/>
      <c r="E62" s="175">
        <f>'将来負担比率（分子）の構造'!J$45</f>
        <v>1477</v>
      </c>
      <c r="F62" s="175"/>
      <c r="G62" s="175"/>
      <c r="H62" s="175">
        <f>'将来負担比率（分子）の構造'!K$45</f>
        <v>1487</v>
      </c>
      <c r="I62" s="175"/>
      <c r="J62" s="175"/>
      <c r="K62" s="175">
        <f>'将来負担比率（分子）の構造'!L$45</f>
        <v>1475</v>
      </c>
      <c r="L62" s="175"/>
      <c r="M62" s="175"/>
      <c r="N62" s="175">
        <f>'将来負担比率（分子）の構造'!M$45</f>
        <v>1450</v>
      </c>
      <c r="O62" s="175"/>
      <c r="P62" s="175"/>
    </row>
    <row r="63" spans="1:16" x14ac:dyDescent="0.15">
      <c r="A63" s="175" t="s">
        <v>36</v>
      </c>
      <c r="B63" s="175">
        <f>'将来負担比率（分子）の構造'!I$44</f>
        <v>1110</v>
      </c>
      <c r="C63" s="175"/>
      <c r="D63" s="175"/>
      <c r="E63" s="175">
        <f>'将来負担比率（分子）の構造'!J$44</f>
        <v>1020</v>
      </c>
      <c r="F63" s="175"/>
      <c r="G63" s="175"/>
      <c r="H63" s="175">
        <f>'将来負担比率（分子）の構造'!K$44</f>
        <v>903</v>
      </c>
      <c r="I63" s="175"/>
      <c r="J63" s="175"/>
      <c r="K63" s="175">
        <f>'将来負担比率（分子）の構造'!L$44</f>
        <v>791</v>
      </c>
      <c r="L63" s="175"/>
      <c r="M63" s="175"/>
      <c r="N63" s="175">
        <f>'将来負担比率（分子）の構造'!M$44</f>
        <v>678</v>
      </c>
      <c r="O63" s="175"/>
      <c r="P63" s="175"/>
    </row>
    <row r="64" spans="1:16" x14ac:dyDescent="0.15">
      <c r="A64" s="175" t="s">
        <v>35</v>
      </c>
      <c r="B64" s="175">
        <f>'将来負担比率（分子）の構造'!I$43</f>
        <v>575</v>
      </c>
      <c r="C64" s="175"/>
      <c r="D64" s="175"/>
      <c r="E64" s="175">
        <f>'将来負担比率（分子）の構造'!J$43</f>
        <v>605</v>
      </c>
      <c r="F64" s="175"/>
      <c r="G64" s="175"/>
      <c r="H64" s="175">
        <f>'将来負担比率（分子）の構造'!K$43</f>
        <v>659</v>
      </c>
      <c r="I64" s="175"/>
      <c r="J64" s="175"/>
      <c r="K64" s="175">
        <f>'将来負担比率（分子）の構造'!L$43</f>
        <v>648</v>
      </c>
      <c r="L64" s="175"/>
      <c r="M64" s="175"/>
      <c r="N64" s="175">
        <f>'将来負担比率（分子）の構造'!M$43</f>
        <v>574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9609</v>
      </c>
      <c r="C66" s="175"/>
      <c r="D66" s="175"/>
      <c r="E66" s="175">
        <f>'将来負担比率（分子）の構造'!J$41</f>
        <v>9857</v>
      </c>
      <c r="F66" s="175"/>
      <c r="G66" s="175"/>
      <c r="H66" s="175">
        <f>'将来負担比率（分子）の構造'!K$41</f>
        <v>9966</v>
      </c>
      <c r="I66" s="175"/>
      <c r="J66" s="175"/>
      <c r="K66" s="175">
        <f>'将来負担比率（分子）の構造'!L$41</f>
        <v>9990</v>
      </c>
      <c r="L66" s="175"/>
      <c r="M66" s="175"/>
      <c r="N66" s="175">
        <f>'将来負担比率（分子）の構造'!M$41</f>
        <v>9524</v>
      </c>
      <c r="O66" s="175"/>
      <c r="P66" s="175"/>
    </row>
    <row r="67" spans="1:16" x14ac:dyDescent="0.15">
      <c r="A67" s="175" t="s">
        <v>77</v>
      </c>
      <c r="B67" s="175" t="e">
        <f>NA()</f>
        <v>#N/A</v>
      </c>
      <c r="C67" s="175">
        <f>IF(ISNUMBER('将来負担比率（分子）の構造'!I$53), IF('将来負担比率（分子）の構造'!I$53 &lt; 0, 0, '将来負担比率（分子）の構造'!I$53), NA())</f>
        <v>3079</v>
      </c>
      <c r="D67" s="175" t="e">
        <f>NA()</f>
        <v>#N/A</v>
      </c>
      <c r="E67" s="175" t="e">
        <f>NA()</f>
        <v>#N/A</v>
      </c>
      <c r="F67" s="175">
        <f>IF(ISNUMBER('将来負担比率（分子）の構造'!J$53), IF('将来負担比率（分子）の構造'!J$53 &lt; 0, 0, '将来負担比率（分子）の構造'!J$53), NA())</f>
        <v>3212</v>
      </c>
      <c r="G67" s="175" t="e">
        <f>NA()</f>
        <v>#N/A</v>
      </c>
      <c r="H67" s="175" t="e">
        <f>NA()</f>
        <v>#N/A</v>
      </c>
      <c r="I67" s="175">
        <f>IF(ISNUMBER('将来負担比率（分子）の構造'!K$53), IF('将来負担比率（分子）の構造'!K$53 &lt; 0, 0, '将来負担比率（分子）の構造'!K$53), NA())</f>
        <v>2957</v>
      </c>
      <c r="J67" s="175" t="e">
        <f>NA()</f>
        <v>#N/A</v>
      </c>
      <c r="K67" s="175" t="e">
        <f>NA()</f>
        <v>#N/A</v>
      </c>
      <c r="L67" s="175">
        <f>IF(ISNUMBER('将来負担比率（分子）の構造'!L$53), IF('将来負担比率（分子）の構造'!L$53 &lt; 0, 0, '将来負担比率（分子）の構造'!L$53), NA())</f>
        <v>2202</v>
      </c>
      <c r="M67" s="175" t="e">
        <f>NA()</f>
        <v>#N/A</v>
      </c>
      <c r="N67" s="175" t="e">
        <f>NA()</f>
        <v>#N/A</v>
      </c>
      <c r="O67" s="175">
        <f>IF(ISNUMBER('将来負担比率（分子）の構造'!M$53), IF('将来負担比率（分子）の構造'!M$53 &lt; 0, 0, '将来負担比率（分子）の構造'!M$53), NA())</f>
        <v>1656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1049</v>
      </c>
      <c r="C72" s="179">
        <f>基金残高に係る経年分析!G55</f>
        <v>1055</v>
      </c>
      <c r="D72" s="179">
        <f>基金残高に係る経年分析!H55</f>
        <v>1067</v>
      </c>
    </row>
    <row r="73" spans="1:16" x14ac:dyDescent="0.15">
      <c r="A73" s="178" t="s">
        <v>80</v>
      </c>
      <c r="B73" s="179">
        <f>基金残高に係る経年分析!F56</f>
        <v>1</v>
      </c>
      <c r="C73" s="179">
        <f>基金残高に係る経年分析!G56</f>
        <v>104</v>
      </c>
      <c r="D73" s="179">
        <f>基金残高に係る経年分析!H56</f>
        <v>104</v>
      </c>
    </row>
    <row r="74" spans="1:16" x14ac:dyDescent="0.15">
      <c r="A74" s="178" t="s">
        <v>81</v>
      </c>
      <c r="B74" s="179">
        <f>基金残高に係る経年分析!F57</f>
        <v>627</v>
      </c>
      <c r="C74" s="179">
        <f>基金残高に係る経年分析!G57</f>
        <v>1081</v>
      </c>
      <c r="D74" s="179">
        <f>基金残高に係る経年分析!H57</f>
        <v>1203</v>
      </c>
    </row>
  </sheetData>
  <sheetProtection algorithmName="SHA-512" hashValue="kr6Qe4y0GEL2qXwZismzA96MO+UVYMsQh1b1k0yqJ8vcTIngtidjcUVwVF+0jROKNC0PJ2RcNQuREf5KZrOhFQ==" saltValue="f1Q3ZUaIFkMz4OaaWWeK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2538706</v>
      </c>
      <c r="S5" s="649"/>
      <c r="T5" s="649"/>
      <c r="U5" s="649"/>
      <c r="V5" s="649"/>
      <c r="W5" s="649"/>
      <c r="X5" s="649"/>
      <c r="Y5" s="650"/>
      <c r="Z5" s="651">
        <v>29.5</v>
      </c>
      <c r="AA5" s="651"/>
      <c r="AB5" s="651"/>
      <c r="AC5" s="651"/>
      <c r="AD5" s="652">
        <v>2402052</v>
      </c>
      <c r="AE5" s="652"/>
      <c r="AF5" s="652"/>
      <c r="AG5" s="652"/>
      <c r="AH5" s="652"/>
      <c r="AI5" s="652"/>
      <c r="AJ5" s="652"/>
      <c r="AK5" s="652"/>
      <c r="AL5" s="653">
        <v>46.1</v>
      </c>
      <c r="AM5" s="654"/>
      <c r="AN5" s="654"/>
      <c r="AO5" s="655"/>
      <c r="AP5" s="645" t="s">
        <v>230</v>
      </c>
      <c r="AQ5" s="646"/>
      <c r="AR5" s="646"/>
      <c r="AS5" s="646"/>
      <c r="AT5" s="646"/>
      <c r="AU5" s="646"/>
      <c r="AV5" s="646"/>
      <c r="AW5" s="646"/>
      <c r="AX5" s="646"/>
      <c r="AY5" s="646"/>
      <c r="AZ5" s="646"/>
      <c r="BA5" s="646"/>
      <c r="BB5" s="646"/>
      <c r="BC5" s="646"/>
      <c r="BD5" s="646"/>
      <c r="BE5" s="646"/>
      <c r="BF5" s="647"/>
      <c r="BG5" s="659">
        <v>2398934</v>
      </c>
      <c r="BH5" s="660"/>
      <c r="BI5" s="660"/>
      <c r="BJ5" s="660"/>
      <c r="BK5" s="660"/>
      <c r="BL5" s="660"/>
      <c r="BM5" s="660"/>
      <c r="BN5" s="661"/>
      <c r="BO5" s="662">
        <v>94.5</v>
      </c>
      <c r="BP5" s="662"/>
      <c r="BQ5" s="662"/>
      <c r="BR5" s="662"/>
      <c r="BS5" s="663" t="s">
        <v>231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223</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57971</v>
      </c>
      <c r="S6" s="660"/>
      <c r="T6" s="660"/>
      <c r="U6" s="660"/>
      <c r="V6" s="660"/>
      <c r="W6" s="660"/>
      <c r="X6" s="660"/>
      <c r="Y6" s="661"/>
      <c r="Z6" s="662">
        <v>0.7</v>
      </c>
      <c r="AA6" s="662"/>
      <c r="AB6" s="662"/>
      <c r="AC6" s="662"/>
      <c r="AD6" s="663">
        <v>57971</v>
      </c>
      <c r="AE6" s="663"/>
      <c r="AF6" s="663"/>
      <c r="AG6" s="663"/>
      <c r="AH6" s="663"/>
      <c r="AI6" s="663"/>
      <c r="AJ6" s="663"/>
      <c r="AK6" s="663"/>
      <c r="AL6" s="664">
        <v>1.1000000000000001</v>
      </c>
      <c r="AM6" s="665"/>
      <c r="AN6" s="665"/>
      <c r="AO6" s="666"/>
      <c r="AP6" s="656" t="s">
        <v>236</v>
      </c>
      <c r="AQ6" s="657"/>
      <c r="AR6" s="657"/>
      <c r="AS6" s="657"/>
      <c r="AT6" s="657"/>
      <c r="AU6" s="657"/>
      <c r="AV6" s="657"/>
      <c r="AW6" s="657"/>
      <c r="AX6" s="657"/>
      <c r="AY6" s="657"/>
      <c r="AZ6" s="657"/>
      <c r="BA6" s="657"/>
      <c r="BB6" s="657"/>
      <c r="BC6" s="657"/>
      <c r="BD6" s="657"/>
      <c r="BE6" s="657"/>
      <c r="BF6" s="658"/>
      <c r="BG6" s="659">
        <v>2398934</v>
      </c>
      <c r="BH6" s="660"/>
      <c r="BI6" s="660"/>
      <c r="BJ6" s="660"/>
      <c r="BK6" s="660"/>
      <c r="BL6" s="660"/>
      <c r="BM6" s="660"/>
      <c r="BN6" s="661"/>
      <c r="BO6" s="662">
        <v>94.5</v>
      </c>
      <c r="BP6" s="662"/>
      <c r="BQ6" s="662"/>
      <c r="BR6" s="662"/>
      <c r="BS6" s="663" t="s">
        <v>139</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93689</v>
      </c>
      <c r="CS6" s="660"/>
      <c r="CT6" s="660"/>
      <c r="CU6" s="660"/>
      <c r="CV6" s="660"/>
      <c r="CW6" s="660"/>
      <c r="CX6" s="660"/>
      <c r="CY6" s="661"/>
      <c r="CZ6" s="653">
        <v>1.1000000000000001</v>
      </c>
      <c r="DA6" s="654"/>
      <c r="DB6" s="654"/>
      <c r="DC6" s="670"/>
      <c r="DD6" s="668" t="s">
        <v>139</v>
      </c>
      <c r="DE6" s="660"/>
      <c r="DF6" s="660"/>
      <c r="DG6" s="660"/>
      <c r="DH6" s="660"/>
      <c r="DI6" s="660"/>
      <c r="DJ6" s="660"/>
      <c r="DK6" s="660"/>
      <c r="DL6" s="660"/>
      <c r="DM6" s="660"/>
      <c r="DN6" s="660"/>
      <c r="DO6" s="660"/>
      <c r="DP6" s="661"/>
      <c r="DQ6" s="668">
        <v>93689</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1076</v>
      </c>
      <c r="S7" s="660"/>
      <c r="T7" s="660"/>
      <c r="U7" s="660"/>
      <c r="V7" s="660"/>
      <c r="W7" s="660"/>
      <c r="X7" s="660"/>
      <c r="Y7" s="661"/>
      <c r="Z7" s="662">
        <v>0</v>
      </c>
      <c r="AA7" s="662"/>
      <c r="AB7" s="662"/>
      <c r="AC7" s="662"/>
      <c r="AD7" s="663">
        <v>1076</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1217126</v>
      </c>
      <c r="BH7" s="660"/>
      <c r="BI7" s="660"/>
      <c r="BJ7" s="660"/>
      <c r="BK7" s="660"/>
      <c r="BL7" s="660"/>
      <c r="BM7" s="660"/>
      <c r="BN7" s="661"/>
      <c r="BO7" s="662">
        <v>47.9</v>
      </c>
      <c r="BP7" s="662"/>
      <c r="BQ7" s="662"/>
      <c r="BR7" s="662"/>
      <c r="BS7" s="663" t="s">
        <v>139</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1083888</v>
      </c>
      <c r="CS7" s="660"/>
      <c r="CT7" s="660"/>
      <c r="CU7" s="660"/>
      <c r="CV7" s="660"/>
      <c r="CW7" s="660"/>
      <c r="CX7" s="660"/>
      <c r="CY7" s="661"/>
      <c r="CZ7" s="662">
        <v>13.1</v>
      </c>
      <c r="DA7" s="662"/>
      <c r="DB7" s="662"/>
      <c r="DC7" s="662"/>
      <c r="DD7" s="668">
        <v>2596</v>
      </c>
      <c r="DE7" s="660"/>
      <c r="DF7" s="660"/>
      <c r="DG7" s="660"/>
      <c r="DH7" s="660"/>
      <c r="DI7" s="660"/>
      <c r="DJ7" s="660"/>
      <c r="DK7" s="660"/>
      <c r="DL7" s="660"/>
      <c r="DM7" s="660"/>
      <c r="DN7" s="660"/>
      <c r="DO7" s="660"/>
      <c r="DP7" s="661"/>
      <c r="DQ7" s="668">
        <v>981308</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12992</v>
      </c>
      <c r="S8" s="660"/>
      <c r="T8" s="660"/>
      <c r="U8" s="660"/>
      <c r="V8" s="660"/>
      <c r="W8" s="660"/>
      <c r="X8" s="660"/>
      <c r="Y8" s="661"/>
      <c r="Z8" s="662">
        <v>0.2</v>
      </c>
      <c r="AA8" s="662"/>
      <c r="AB8" s="662"/>
      <c r="AC8" s="662"/>
      <c r="AD8" s="663">
        <v>12992</v>
      </c>
      <c r="AE8" s="663"/>
      <c r="AF8" s="663"/>
      <c r="AG8" s="663"/>
      <c r="AH8" s="663"/>
      <c r="AI8" s="663"/>
      <c r="AJ8" s="663"/>
      <c r="AK8" s="663"/>
      <c r="AL8" s="664">
        <v>0.2</v>
      </c>
      <c r="AM8" s="665"/>
      <c r="AN8" s="665"/>
      <c r="AO8" s="666"/>
      <c r="AP8" s="656" t="s">
        <v>242</v>
      </c>
      <c r="AQ8" s="657"/>
      <c r="AR8" s="657"/>
      <c r="AS8" s="657"/>
      <c r="AT8" s="657"/>
      <c r="AU8" s="657"/>
      <c r="AV8" s="657"/>
      <c r="AW8" s="657"/>
      <c r="AX8" s="657"/>
      <c r="AY8" s="657"/>
      <c r="AZ8" s="657"/>
      <c r="BA8" s="657"/>
      <c r="BB8" s="657"/>
      <c r="BC8" s="657"/>
      <c r="BD8" s="657"/>
      <c r="BE8" s="657"/>
      <c r="BF8" s="658"/>
      <c r="BG8" s="659">
        <v>35953</v>
      </c>
      <c r="BH8" s="660"/>
      <c r="BI8" s="660"/>
      <c r="BJ8" s="660"/>
      <c r="BK8" s="660"/>
      <c r="BL8" s="660"/>
      <c r="BM8" s="660"/>
      <c r="BN8" s="661"/>
      <c r="BO8" s="662">
        <v>1.4</v>
      </c>
      <c r="BP8" s="662"/>
      <c r="BQ8" s="662"/>
      <c r="BR8" s="662"/>
      <c r="BS8" s="663" t="s">
        <v>139</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2664807</v>
      </c>
      <c r="CS8" s="660"/>
      <c r="CT8" s="660"/>
      <c r="CU8" s="660"/>
      <c r="CV8" s="660"/>
      <c r="CW8" s="660"/>
      <c r="CX8" s="660"/>
      <c r="CY8" s="661"/>
      <c r="CZ8" s="662">
        <v>32.1</v>
      </c>
      <c r="DA8" s="662"/>
      <c r="DB8" s="662"/>
      <c r="DC8" s="662"/>
      <c r="DD8" s="668">
        <v>10050</v>
      </c>
      <c r="DE8" s="660"/>
      <c r="DF8" s="660"/>
      <c r="DG8" s="660"/>
      <c r="DH8" s="660"/>
      <c r="DI8" s="660"/>
      <c r="DJ8" s="660"/>
      <c r="DK8" s="660"/>
      <c r="DL8" s="660"/>
      <c r="DM8" s="660"/>
      <c r="DN8" s="660"/>
      <c r="DO8" s="660"/>
      <c r="DP8" s="661"/>
      <c r="DQ8" s="668">
        <v>1661143</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9363</v>
      </c>
      <c r="S9" s="660"/>
      <c r="T9" s="660"/>
      <c r="U9" s="660"/>
      <c r="V9" s="660"/>
      <c r="W9" s="660"/>
      <c r="X9" s="660"/>
      <c r="Y9" s="661"/>
      <c r="Z9" s="662">
        <v>0.1</v>
      </c>
      <c r="AA9" s="662"/>
      <c r="AB9" s="662"/>
      <c r="AC9" s="662"/>
      <c r="AD9" s="663">
        <v>9363</v>
      </c>
      <c r="AE9" s="663"/>
      <c r="AF9" s="663"/>
      <c r="AG9" s="663"/>
      <c r="AH9" s="663"/>
      <c r="AI9" s="663"/>
      <c r="AJ9" s="663"/>
      <c r="AK9" s="663"/>
      <c r="AL9" s="664">
        <v>0.2</v>
      </c>
      <c r="AM9" s="665"/>
      <c r="AN9" s="665"/>
      <c r="AO9" s="666"/>
      <c r="AP9" s="656" t="s">
        <v>245</v>
      </c>
      <c r="AQ9" s="657"/>
      <c r="AR9" s="657"/>
      <c r="AS9" s="657"/>
      <c r="AT9" s="657"/>
      <c r="AU9" s="657"/>
      <c r="AV9" s="657"/>
      <c r="AW9" s="657"/>
      <c r="AX9" s="657"/>
      <c r="AY9" s="657"/>
      <c r="AZ9" s="657"/>
      <c r="BA9" s="657"/>
      <c r="BB9" s="657"/>
      <c r="BC9" s="657"/>
      <c r="BD9" s="657"/>
      <c r="BE9" s="657"/>
      <c r="BF9" s="658"/>
      <c r="BG9" s="659">
        <v>1036301</v>
      </c>
      <c r="BH9" s="660"/>
      <c r="BI9" s="660"/>
      <c r="BJ9" s="660"/>
      <c r="BK9" s="660"/>
      <c r="BL9" s="660"/>
      <c r="BM9" s="660"/>
      <c r="BN9" s="661"/>
      <c r="BO9" s="662">
        <v>40.799999999999997</v>
      </c>
      <c r="BP9" s="662"/>
      <c r="BQ9" s="662"/>
      <c r="BR9" s="662"/>
      <c r="BS9" s="663" t="s">
        <v>139</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548788</v>
      </c>
      <c r="CS9" s="660"/>
      <c r="CT9" s="660"/>
      <c r="CU9" s="660"/>
      <c r="CV9" s="660"/>
      <c r="CW9" s="660"/>
      <c r="CX9" s="660"/>
      <c r="CY9" s="661"/>
      <c r="CZ9" s="662">
        <v>6.6</v>
      </c>
      <c r="DA9" s="662"/>
      <c r="DB9" s="662"/>
      <c r="DC9" s="662"/>
      <c r="DD9" s="668">
        <v>8225</v>
      </c>
      <c r="DE9" s="660"/>
      <c r="DF9" s="660"/>
      <c r="DG9" s="660"/>
      <c r="DH9" s="660"/>
      <c r="DI9" s="660"/>
      <c r="DJ9" s="660"/>
      <c r="DK9" s="660"/>
      <c r="DL9" s="660"/>
      <c r="DM9" s="660"/>
      <c r="DN9" s="660"/>
      <c r="DO9" s="660"/>
      <c r="DP9" s="661"/>
      <c r="DQ9" s="668">
        <v>421294</v>
      </c>
      <c r="DR9" s="660"/>
      <c r="DS9" s="660"/>
      <c r="DT9" s="660"/>
      <c r="DU9" s="660"/>
      <c r="DV9" s="660"/>
      <c r="DW9" s="660"/>
      <c r="DX9" s="660"/>
      <c r="DY9" s="660"/>
      <c r="DZ9" s="660"/>
      <c r="EA9" s="660"/>
      <c r="EB9" s="660"/>
      <c r="EC9" s="669"/>
    </row>
    <row r="10" spans="2:143" ht="11.25" customHeight="1" x14ac:dyDescent="0.15">
      <c r="B10" s="656" t="s">
        <v>247</v>
      </c>
      <c r="C10" s="657"/>
      <c r="D10" s="657"/>
      <c r="E10" s="657"/>
      <c r="F10" s="657"/>
      <c r="G10" s="657"/>
      <c r="H10" s="657"/>
      <c r="I10" s="657"/>
      <c r="J10" s="657"/>
      <c r="K10" s="657"/>
      <c r="L10" s="657"/>
      <c r="M10" s="657"/>
      <c r="N10" s="657"/>
      <c r="O10" s="657"/>
      <c r="P10" s="657"/>
      <c r="Q10" s="658"/>
      <c r="R10" s="659" t="s">
        <v>178</v>
      </c>
      <c r="S10" s="660"/>
      <c r="T10" s="660"/>
      <c r="U10" s="660"/>
      <c r="V10" s="660"/>
      <c r="W10" s="660"/>
      <c r="X10" s="660"/>
      <c r="Y10" s="661"/>
      <c r="Z10" s="662" t="s">
        <v>139</v>
      </c>
      <c r="AA10" s="662"/>
      <c r="AB10" s="662"/>
      <c r="AC10" s="662"/>
      <c r="AD10" s="663" t="s">
        <v>139</v>
      </c>
      <c r="AE10" s="663"/>
      <c r="AF10" s="663"/>
      <c r="AG10" s="663"/>
      <c r="AH10" s="663"/>
      <c r="AI10" s="663"/>
      <c r="AJ10" s="663"/>
      <c r="AK10" s="663"/>
      <c r="AL10" s="664" t="s">
        <v>139</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60124</v>
      </c>
      <c r="BH10" s="660"/>
      <c r="BI10" s="660"/>
      <c r="BJ10" s="660"/>
      <c r="BK10" s="660"/>
      <c r="BL10" s="660"/>
      <c r="BM10" s="660"/>
      <c r="BN10" s="661"/>
      <c r="BO10" s="662">
        <v>2.4</v>
      </c>
      <c r="BP10" s="662"/>
      <c r="BQ10" s="662"/>
      <c r="BR10" s="662"/>
      <c r="BS10" s="663" t="s">
        <v>178</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79887</v>
      </c>
      <c r="CS10" s="660"/>
      <c r="CT10" s="660"/>
      <c r="CU10" s="660"/>
      <c r="CV10" s="660"/>
      <c r="CW10" s="660"/>
      <c r="CX10" s="660"/>
      <c r="CY10" s="661"/>
      <c r="CZ10" s="662">
        <v>1</v>
      </c>
      <c r="DA10" s="662"/>
      <c r="DB10" s="662"/>
      <c r="DC10" s="662"/>
      <c r="DD10" s="668">
        <v>2520</v>
      </c>
      <c r="DE10" s="660"/>
      <c r="DF10" s="660"/>
      <c r="DG10" s="660"/>
      <c r="DH10" s="660"/>
      <c r="DI10" s="660"/>
      <c r="DJ10" s="660"/>
      <c r="DK10" s="660"/>
      <c r="DL10" s="660"/>
      <c r="DM10" s="660"/>
      <c r="DN10" s="660"/>
      <c r="DO10" s="660"/>
      <c r="DP10" s="661"/>
      <c r="DQ10" s="668">
        <v>50682</v>
      </c>
      <c r="DR10" s="660"/>
      <c r="DS10" s="660"/>
      <c r="DT10" s="660"/>
      <c r="DU10" s="660"/>
      <c r="DV10" s="660"/>
      <c r="DW10" s="660"/>
      <c r="DX10" s="660"/>
      <c r="DY10" s="660"/>
      <c r="DZ10" s="660"/>
      <c r="EA10" s="660"/>
      <c r="EB10" s="660"/>
      <c r="EC10" s="669"/>
    </row>
    <row r="11" spans="2:143" ht="11.25" customHeight="1" x14ac:dyDescent="0.15">
      <c r="B11" s="656" t="s">
        <v>250</v>
      </c>
      <c r="C11" s="657"/>
      <c r="D11" s="657"/>
      <c r="E11" s="657"/>
      <c r="F11" s="657"/>
      <c r="G11" s="657"/>
      <c r="H11" s="657"/>
      <c r="I11" s="657"/>
      <c r="J11" s="657"/>
      <c r="K11" s="657"/>
      <c r="L11" s="657"/>
      <c r="M11" s="657"/>
      <c r="N11" s="657"/>
      <c r="O11" s="657"/>
      <c r="P11" s="657"/>
      <c r="Q11" s="658"/>
      <c r="R11" s="659">
        <v>513886</v>
      </c>
      <c r="S11" s="660"/>
      <c r="T11" s="660"/>
      <c r="U11" s="660"/>
      <c r="V11" s="660"/>
      <c r="W11" s="660"/>
      <c r="X11" s="660"/>
      <c r="Y11" s="661"/>
      <c r="Z11" s="664">
        <v>6</v>
      </c>
      <c r="AA11" s="665"/>
      <c r="AB11" s="665"/>
      <c r="AC11" s="671"/>
      <c r="AD11" s="668">
        <v>513886</v>
      </c>
      <c r="AE11" s="660"/>
      <c r="AF11" s="660"/>
      <c r="AG11" s="660"/>
      <c r="AH11" s="660"/>
      <c r="AI11" s="660"/>
      <c r="AJ11" s="660"/>
      <c r="AK11" s="661"/>
      <c r="AL11" s="664">
        <v>9.9</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84748</v>
      </c>
      <c r="BH11" s="660"/>
      <c r="BI11" s="660"/>
      <c r="BJ11" s="660"/>
      <c r="BK11" s="660"/>
      <c r="BL11" s="660"/>
      <c r="BM11" s="660"/>
      <c r="BN11" s="661"/>
      <c r="BO11" s="662">
        <v>3.3</v>
      </c>
      <c r="BP11" s="662"/>
      <c r="BQ11" s="662"/>
      <c r="BR11" s="662"/>
      <c r="BS11" s="663" t="s">
        <v>139</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70715</v>
      </c>
      <c r="CS11" s="660"/>
      <c r="CT11" s="660"/>
      <c r="CU11" s="660"/>
      <c r="CV11" s="660"/>
      <c r="CW11" s="660"/>
      <c r="CX11" s="660"/>
      <c r="CY11" s="661"/>
      <c r="CZ11" s="662">
        <v>0.9</v>
      </c>
      <c r="DA11" s="662"/>
      <c r="DB11" s="662"/>
      <c r="DC11" s="662"/>
      <c r="DD11" s="668">
        <v>26083</v>
      </c>
      <c r="DE11" s="660"/>
      <c r="DF11" s="660"/>
      <c r="DG11" s="660"/>
      <c r="DH11" s="660"/>
      <c r="DI11" s="660"/>
      <c r="DJ11" s="660"/>
      <c r="DK11" s="660"/>
      <c r="DL11" s="660"/>
      <c r="DM11" s="660"/>
      <c r="DN11" s="660"/>
      <c r="DO11" s="660"/>
      <c r="DP11" s="661"/>
      <c r="DQ11" s="668">
        <v>54684</v>
      </c>
      <c r="DR11" s="660"/>
      <c r="DS11" s="660"/>
      <c r="DT11" s="660"/>
      <c r="DU11" s="660"/>
      <c r="DV11" s="660"/>
      <c r="DW11" s="660"/>
      <c r="DX11" s="660"/>
      <c r="DY11" s="660"/>
      <c r="DZ11" s="660"/>
      <c r="EA11" s="660"/>
      <c r="EB11" s="660"/>
      <c r="EC11" s="669"/>
    </row>
    <row r="12" spans="2:143" ht="11.25" customHeight="1" x14ac:dyDescent="0.15">
      <c r="B12" s="656" t="s">
        <v>253</v>
      </c>
      <c r="C12" s="657"/>
      <c r="D12" s="657"/>
      <c r="E12" s="657"/>
      <c r="F12" s="657"/>
      <c r="G12" s="657"/>
      <c r="H12" s="657"/>
      <c r="I12" s="657"/>
      <c r="J12" s="657"/>
      <c r="K12" s="657"/>
      <c r="L12" s="657"/>
      <c r="M12" s="657"/>
      <c r="N12" s="657"/>
      <c r="O12" s="657"/>
      <c r="P12" s="657"/>
      <c r="Q12" s="658"/>
      <c r="R12" s="659" t="s">
        <v>139</v>
      </c>
      <c r="S12" s="660"/>
      <c r="T12" s="660"/>
      <c r="U12" s="660"/>
      <c r="V12" s="660"/>
      <c r="W12" s="660"/>
      <c r="X12" s="660"/>
      <c r="Y12" s="661"/>
      <c r="Z12" s="662" t="s">
        <v>178</v>
      </c>
      <c r="AA12" s="662"/>
      <c r="AB12" s="662"/>
      <c r="AC12" s="662"/>
      <c r="AD12" s="663" t="s">
        <v>139</v>
      </c>
      <c r="AE12" s="663"/>
      <c r="AF12" s="663"/>
      <c r="AG12" s="663"/>
      <c r="AH12" s="663"/>
      <c r="AI12" s="663"/>
      <c r="AJ12" s="663"/>
      <c r="AK12" s="663"/>
      <c r="AL12" s="664" t="s">
        <v>139</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1002016</v>
      </c>
      <c r="BH12" s="660"/>
      <c r="BI12" s="660"/>
      <c r="BJ12" s="660"/>
      <c r="BK12" s="660"/>
      <c r="BL12" s="660"/>
      <c r="BM12" s="660"/>
      <c r="BN12" s="661"/>
      <c r="BO12" s="662">
        <v>39.5</v>
      </c>
      <c r="BP12" s="662"/>
      <c r="BQ12" s="662"/>
      <c r="BR12" s="662"/>
      <c r="BS12" s="663" t="s">
        <v>139</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910463</v>
      </c>
      <c r="CS12" s="660"/>
      <c r="CT12" s="660"/>
      <c r="CU12" s="660"/>
      <c r="CV12" s="660"/>
      <c r="CW12" s="660"/>
      <c r="CX12" s="660"/>
      <c r="CY12" s="661"/>
      <c r="CZ12" s="662">
        <v>11</v>
      </c>
      <c r="DA12" s="662"/>
      <c r="DB12" s="662"/>
      <c r="DC12" s="662"/>
      <c r="DD12" s="668">
        <v>83956</v>
      </c>
      <c r="DE12" s="660"/>
      <c r="DF12" s="660"/>
      <c r="DG12" s="660"/>
      <c r="DH12" s="660"/>
      <c r="DI12" s="660"/>
      <c r="DJ12" s="660"/>
      <c r="DK12" s="660"/>
      <c r="DL12" s="660"/>
      <c r="DM12" s="660"/>
      <c r="DN12" s="660"/>
      <c r="DO12" s="660"/>
      <c r="DP12" s="661"/>
      <c r="DQ12" s="668">
        <v>426032</v>
      </c>
      <c r="DR12" s="660"/>
      <c r="DS12" s="660"/>
      <c r="DT12" s="660"/>
      <c r="DU12" s="660"/>
      <c r="DV12" s="660"/>
      <c r="DW12" s="660"/>
      <c r="DX12" s="660"/>
      <c r="DY12" s="660"/>
      <c r="DZ12" s="660"/>
      <c r="EA12" s="660"/>
      <c r="EB12" s="660"/>
      <c r="EC12" s="669"/>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139</v>
      </c>
      <c r="S13" s="660"/>
      <c r="T13" s="660"/>
      <c r="U13" s="660"/>
      <c r="V13" s="660"/>
      <c r="W13" s="660"/>
      <c r="X13" s="660"/>
      <c r="Y13" s="661"/>
      <c r="Z13" s="662" t="s">
        <v>139</v>
      </c>
      <c r="AA13" s="662"/>
      <c r="AB13" s="662"/>
      <c r="AC13" s="662"/>
      <c r="AD13" s="663" t="s">
        <v>139</v>
      </c>
      <c r="AE13" s="663"/>
      <c r="AF13" s="663"/>
      <c r="AG13" s="663"/>
      <c r="AH13" s="663"/>
      <c r="AI13" s="663"/>
      <c r="AJ13" s="663"/>
      <c r="AK13" s="663"/>
      <c r="AL13" s="664" t="s">
        <v>139</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992698</v>
      </c>
      <c r="BH13" s="660"/>
      <c r="BI13" s="660"/>
      <c r="BJ13" s="660"/>
      <c r="BK13" s="660"/>
      <c r="BL13" s="660"/>
      <c r="BM13" s="660"/>
      <c r="BN13" s="661"/>
      <c r="BO13" s="662">
        <v>39.1</v>
      </c>
      <c r="BP13" s="662"/>
      <c r="BQ13" s="662"/>
      <c r="BR13" s="662"/>
      <c r="BS13" s="663" t="s">
        <v>139</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739853</v>
      </c>
      <c r="CS13" s="660"/>
      <c r="CT13" s="660"/>
      <c r="CU13" s="660"/>
      <c r="CV13" s="660"/>
      <c r="CW13" s="660"/>
      <c r="CX13" s="660"/>
      <c r="CY13" s="661"/>
      <c r="CZ13" s="662">
        <v>8.9</v>
      </c>
      <c r="DA13" s="662"/>
      <c r="DB13" s="662"/>
      <c r="DC13" s="662"/>
      <c r="DD13" s="668">
        <v>384788</v>
      </c>
      <c r="DE13" s="660"/>
      <c r="DF13" s="660"/>
      <c r="DG13" s="660"/>
      <c r="DH13" s="660"/>
      <c r="DI13" s="660"/>
      <c r="DJ13" s="660"/>
      <c r="DK13" s="660"/>
      <c r="DL13" s="660"/>
      <c r="DM13" s="660"/>
      <c r="DN13" s="660"/>
      <c r="DO13" s="660"/>
      <c r="DP13" s="661"/>
      <c r="DQ13" s="668">
        <v>420298</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t="s">
        <v>139</v>
      </c>
      <c r="S14" s="660"/>
      <c r="T14" s="660"/>
      <c r="U14" s="660"/>
      <c r="V14" s="660"/>
      <c r="W14" s="660"/>
      <c r="X14" s="660"/>
      <c r="Y14" s="661"/>
      <c r="Z14" s="662" t="s">
        <v>139</v>
      </c>
      <c r="AA14" s="662"/>
      <c r="AB14" s="662"/>
      <c r="AC14" s="662"/>
      <c r="AD14" s="663" t="s">
        <v>139</v>
      </c>
      <c r="AE14" s="663"/>
      <c r="AF14" s="663"/>
      <c r="AG14" s="663"/>
      <c r="AH14" s="663"/>
      <c r="AI14" s="663"/>
      <c r="AJ14" s="663"/>
      <c r="AK14" s="663"/>
      <c r="AL14" s="664" t="s">
        <v>139</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71128</v>
      </c>
      <c r="BH14" s="660"/>
      <c r="BI14" s="660"/>
      <c r="BJ14" s="660"/>
      <c r="BK14" s="660"/>
      <c r="BL14" s="660"/>
      <c r="BM14" s="660"/>
      <c r="BN14" s="661"/>
      <c r="BO14" s="662">
        <v>2.8</v>
      </c>
      <c r="BP14" s="662"/>
      <c r="BQ14" s="662"/>
      <c r="BR14" s="662"/>
      <c r="BS14" s="663" t="s">
        <v>139</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324394</v>
      </c>
      <c r="CS14" s="660"/>
      <c r="CT14" s="660"/>
      <c r="CU14" s="660"/>
      <c r="CV14" s="660"/>
      <c r="CW14" s="660"/>
      <c r="CX14" s="660"/>
      <c r="CY14" s="661"/>
      <c r="CZ14" s="662">
        <v>3.9</v>
      </c>
      <c r="DA14" s="662"/>
      <c r="DB14" s="662"/>
      <c r="DC14" s="662"/>
      <c r="DD14" s="668">
        <v>24697</v>
      </c>
      <c r="DE14" s="660"/>
      <c r="DF14" s="660"/>
      <c r="DG14" s="660"/>
      <c r="DH14" s="660"/>
      <c r="DI14" s="660"/>
      <c r="DJ14" s="660"/>
      <c r="DK14" s="660"/>
      <c r="DL14" s="660"/>
      <c r="DM14" s="660"/>
      <c r="DN14" s="660"/>
      <c r="DO14" s="660"/>
      <c r="DP14" s="661"/>
      <c r="DQ14" s="668">
        <v>295039</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178</v>
      </c>
      <c r="S15" s="660"/>
      <c r="T15" s="660"/>
      <c r="U15" s="660"/>
      <c r="V15" s="660"/>
      <c r="W15" s="660"/>
      <c r="X15" s="660"/>
      <c r="Y15" s="661"/>
      <c r="Z15" s="662" t="s">
        <v>178</v>
      </c>
      <c r="AA15" s="662"/>
      <c r="AB15" s="662"/>
      <c r="AC15" s="662"/>
      <c r="AD15" s="663" t="s">
        <v>139</v>
      </c>
      <c r="AE15" s="663"/>
      <c r="AF15" s="663"/>
      <c r="AG15" s="663"/>
      <c r="AH15" s="663"/>
      <c r="AI15" s="663"/>
      <c r="AJ15" s="663"/>
      <c r="AK15" s="663"/>
      <c r="AL15" s="664" t="s">
        <v>139</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108664</v>
      </c>
      <c r="BH15" s="660"/>
      <c r="BI15" s="660"/>
      <c r="BJ15" s="660"/>
      <c r="BK15" s="660"/>
      <c r="BL15" s="660"/>
      <c r="BM15" s="660"/>
      <c r="BN15" s="661"/>
      <c r="BO15" s="662">
        <v>4.3</v>
      </c>
      <c r="BP15" s="662"/>
      <c r="BQ15" s="662"/>
      <c r="BR15" s="662"/>
      <c r="BS15" s="663" t="s">
        <v>139</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797160</v>
      </c>
      <c r="CS15" s="660"/>
      <c r="CT15" s="660"/>
      <c r="CU15" s="660"/>
      <c r="CV15" s="660"/>
      <c r="CW15" s="660"/>
      <c r="CX15" s="660"/>
      <c r="CY15" s="661"/>
      <c r="CZ15" s="662">
        <v>9.6</v>
      </c>
      <c r="DA15" s="662"/>
      <c r="DB15" s="662"/>
      <c r="DC15" s="662"/>
      <c r="DD15" s="668">
        <v>46638</v>
      </c>
      <c r="DE15" s="660"/>
      <c r="DF15" s="660"/>
      <c r="DG15" s="660"/>
      <c r="DH15" s="660"/>
      <c r="DI15" s="660"/>
      <c r="DJ15" s="660"/>
      <c r="DK15" s="660"/>
      <c r="DL15" s="660"/>
      <c r="DM15" s="660"/>
      <c r="DN15" s="660"/>
      <c r="DO15" s="660"/>
      <c r="DP15" s="661"/>
      <c r="DQ15" s="668">
        <v>695403</v>
      </c>
      <c r="DR15" s="660"/>
      <c r="DS15" s="660"/>
      <c r="DT15" s="660"/>
      <c r="DU15" s="660"/>
      <c r="DV15" s="660"/>
      <c r="DW15" s="660"/>
      <c r="DX15" s="660"/>
      <c r="DY15" s="660"/>
      <c r="DZ15" s="660"/>
      <c r="EA15" s="660"/>
      <c r="EB15" s="660"/>
      <c r="EC15" s="669"/>
    </row>
    <row r="16" spans="2:143" ht="11.25" customHeight="1" x14ac:dyDescent="0.15">
      <c r="B16" s="656" t="s">
        <v>265</v>
      </c>
      <c r="C16" s="657"/>
      <c r="D16" s="657"/>
      <c r="E16" s="657"/>
      <c r="F16" s="657"/>
      <c r="G16" s="657"/>
      <c r="H16" s="657"/>
      <c r="I16" s="657"/>
      <c r="J16" s="657"/>
      <c r="K16" s="657"/>
      <c r="L16" s="657"/>
      <c r="M16" s="657"/>
      <c r="N16" s="657"/>
      <c r="O16" s="657"/>
      <c r="P16" s="657"/>
      <c r="Q16" s="658"/>
      <c r="R16" s="659">
        <v>3586</v>
      </c>
      <c r="S16" s="660"/>
      <c r="T16" s="660"/>
      <c r="U16" s="660"/>
      <c r="V16" s="660"/>
      <c r="W16" s="660"/>
      <c r="X16" s="660"/>
      <c r="Y16" s="661"/>
      <c r="Z16" s="662">
        <v>0</v>
      </c>
      <c r="AA16" s="662"/>
      <c r="AB16" s="662"/>
      <c r="AC16" s="662"/>
      <c r="AD16" s="663">
        <v>3586</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139</v>
      </c>
      <c r="BH16" s="660"/>
      <c r="BI16" s="660"/>
      <c r="BJ16" s="660"/>
      <c r="BK16" s="660"/>
      <c r="BL16" s="660"/>
      <c r="BM16" s="660"/>
      <c r="BN16" s="661"/>
      <c r="BO16" s="662" t="s">
        <v>139</v>
      </c>
      <c r="BP16" s="662"/>
      <c r="BQ16" s="662"/>
      <c r="BR16" s="662"/>
      <c r="BS16" s="663" t="s">
        <v>139</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80395</v>
      </c>
      <c r="CS16" s="660"/>
      <c r="CT16" s="660"/>
      <c r="CU16" s="660"/>
      <c r="CV16" s="660"/>
      <c r="CW16" s="660"/>
      <c r="CX16" s="660"/>
      <c r="CY16" s="661"/>
      <c r="CZ16" s="662">
        <v>1</v>
      </c>
      <c r="DA16" s="662"/>
      <c r="DB16" s="662"/>
      <c r="DC16" s="662"/>
      <c r="DD16" s="668" t="s">
        <v>139</v>
      </c>
      <c r="DE16" s="660"/>
      <c r="DF16" s="660"/>
      <c r="DG16" s="660"/>
      <c r="DH16" s="660"/>
      <c r="DI16" s="660"/>
      <c r="DJ16" s="660"/>
      <c r="DK16" s="660"/>
      <c r="DL16" s="660"/>
      <c r="DM16" s="660"/>
      <c r="DN16" s="660"/>
      <c r="DO16" s="660"/>
      <c r="DP16" s="661"/>
      <c r="DQ16" s="668">
        <v>10985</v>
      </c>
      <c r="DR16" s="660"/>
      <c r="DS16" s="660"/>
      <c r="DT16" s="660"/>
      <c r="DU16" s="660"/>
      <c r="DV16" s="660"/>
      <c r="DW16" s="660"/>
      <c r="DX16" s="660"/>
      <c r="DY16" s="660"/>
      <c r="DZ16" s="660"/>
      <c r="EA16" s="660"/>
      <c r="EB16" s="660"/>
      <c r="EC16" s="669"/>
    </row>
    <row r="17" spans="2:133" ht="11.25" customHeight="1" x14ac:dyDescent="0.15">
      <c r="B17" s="656" t="s">
        <v>268</v>
      </c>
      <c r="C17" s="657"/>
      <c r="D17" s="657"/>
      <c r="E17" s="657"/>
      <c r="F17" s="657"/>
      <c r="G17" s="657"/>
      <c r="H17" s="657"/>
      <c r="I17" s="657"/>
      <c r="J17" s="657"/>
      <c r="K17" s="657"/>
      <c r="L17" s="657"/>
      <c r="M17" s="657"/>
      <c r="N17" s="657"/>
      <c r="O17" s="657"/>
      <c r="P17" s="657"/>
      <c r="Q17" s="658"/>
      <c r="R17" s="659">
        <v>43449</v>
      </c>
      <c r="S17" s="660"/>
      <c r="T17" s="660"/>
      <c r="U17" s="660"/>
      <c r="V17" s="660"/>
      <c r="W17" s="660"/>
      <c r="X17" s="660"/>
      <c r="Y17" s="661"/>
      <c r="Z17" s="662">
        <v>0.5</v>
      </c>
      <c r="AA17" s="662"/>
      <c r="AB17" s="662"/>
      <c r="AC17" s="662"/>
      <c r="AD17" s="663">
        <v>43449</v>
      </c>
      <c r="AE17" s="663"/>
      <c r="AF17" s="663"/>
      <c r="AG17" s="663"/>
      <c r="AH17" s="663"/>
      <c r="AI17" s="663"/>
      <c r="AJ17" s="663"/>
      <c r="AK17" s="663"/>
      <c r="AL17" s="664">
        <v>0.8</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139</v>
      </c>
      <c r="BP17" s="662"/>
      <c r="BQ17" s="662"/>
      <c r="BR17" s="662"/>
      <c r="BS17" s="663" t="s">
        <v>139</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906852</v>
      </c>
      <c r="CS17" s="660"/>
      <c r="CT17" s="660"/>
      <c r="CU17" s="660"/>
      <c r="CV17" s="660"/>
      <c r="CW17" s="660"/>
      <c r="CX17" s="660"/>
      <c r="CY17" s="661"/>
      <c r="CZ17" s="662">
        <v>10.9</v>
      </c>
      <c r="DA17" s="662"/>
      <c r="DB17" s="662"/>
      <c r="DC17" s="662"/>
      <c r="DD17" s="668" t="s">
        <v>139</v>
      </c>
      <c r="DE17" s="660"/>
      <c r="DF17" s="660"/>
      <c r="DG17" s="660"/>
      <c r="DH17" s="660"/>
      <c r="DI17" s="660"/>
      <c r="DJ17" s="660"/>
      <c r="DK17" s="660"/>
      <c r="DL17" s="660"/>
      <c r="DM17" s="660"/>
      <c r="DN17" s="660"/>
      <c r="DO17" s="660"/>
      <c r="DP17" s="661"/>
      <c r="DQ17" s="668">
        <v>906852</v>
      </c>
      <c r="DR17" s="660"/>
      <c r="DS17" s="660"/>
      <c r="DT17" s="660"/>
      <c r="DU17" s="660"/>
      <c r="DV17" s="660"/>
      <c r="DW17" s="660"/>
      <c r="DX17" s="660"/>
      <c r="DY17" s="660"/>
      <c r="DZ17" s="660"/>
      <c r="EA17" s="660"/>
      <c r="EB17" s="660"/>
      <c r="EC17" s="669"/>
    </row>
    <row r="18" spans="2:133" ht="11.25" customHeight="1" x14ac:dyDescent="0.15">
      <c r="B18" s="656" t="s">
        <v>271</v>
      </c>
      <c r="C18" s="657"/>
      <c r="D18" s="657"/>
      <c r="E18" s="657"/>
      <c r="F18" s="657"/>
      <c r="G18" s="657"/>
      <c r="H18" s="657"/>
      <c r="I18" s="657"/>
      <c r="J18" s="657"/>
      <c r="K18" s="657"/>
      <c r="L18" s="657"/>
      <c r="M18" s="657"/>
      <c r="N18" s="657"/>
      <c r="O18" s="657"/>
      <c r="P18" s="657"/>
      <c r="Q18" s="658"/>
      <c r="R18" s="659">
        <v>16475</v>
      </c>
      <c r="S18" s="660"/>
      <c r="T18" s="660"/>
      <c r="U18" s="660"/>
      <c r="V18" s="660"/>
      <c r="W18" s="660"/>
      <c r="X18" s="660"/>
      <c r="Y18" s="661"/>
      <c r="Z18" s="662">
        <v>0.2</v>
      </c>
      <c r="AA18" s="662"/>
      <c r="AB18" s="662"/>
      <c r="AC18" s="662"/>
      <c r="AD18" s="663">
        <v>16475</v>
      </c>
      <c r="AE18" s="663"/>
      <c r="AF18" s="663"/>
      <c r="AG18" s="663"/>
      <c r="AH18" s="663"/>
      <c r="AI18" s="663"/>
      <c r="AJ18" s="663"/>
      <c r="AK18" s="663"/>
      <c r="AL18" s="664">
        <v>0.3</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178</v>
      </c>
      <c r="BH18" s="660"/>
      <c r="BI18" s="660"/>
      <c r="BJ18" s="660"/>
      <c r="BK18" s="660"/>
      <c r="BL18" s="660"/>
      <c r="BM18" s="660"/>
      <c r="BN18" s="661"/>
      <c r="BO18" s="662" t="s">
        <v>178</v>
      </c>
      <c r="BP18" s="662"/>
      <c r="BQ18" s="662"/>
      <c r="BR18" s="662"/>
      <c r="BS18" s="663" t="s">
        <v>139</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139</v>
      </c>
      <c r="CS18" s="660"/>
      <c r="CT18" s="660"/>
      <c r="CU18" s="660"/>
      <c r="CV18" s="660"/>
      <c r="CW18" s="660"/>
      <c r="CX18" s="660"/>
      <c r="CY18" s="661"/>
      <c r="CZ18" s="662" t="s">
        <v>178</v>
      </c>
      <c r="DA18" s="662"/>
      <c r="DB18" s="662"/>
      <c r="DC18" s="662"/>
      <c r="DD18" s="668" t="s">
        <v>178</v>
      </c>
      <c r="DE18" s="660"/>
      <c r="DF18" s="660"/>
      <c r="DG18" s="660"/>
      <c r="DH18" s="660"/>
      <c r="DI18" s="660"/>
      <c r="DJ18" s="660"/>
      <c r="DK18" s="660"/>
      <c r="DL18" s="660"/>
      <c r="DM18" s="660"/>
      <c r="DN18" s="660"/>
      <c r="DO18" s="660"/>
      <c r="DP18" s="661"/>
      <c r="DQ18" s="668" t="s">
        <v>178</v>
      </c>
      <c r="DR18" s="660"/>
      <c r="DS18" s="660"/>
      <c r="DT18" s="660"/>
      <c r="DU18" s="660"/>
      <c r="DV18" s="660"/>
      <c r="DW18" s="660"/>
      <c r="DX18" s="660"/>
      <c r="DY18" s="660"/>
      <c r="DZ18" s="660"/>
      <c r="EA18" s="660"/>
      <c r="EB18" s="660"/>
      <c r="EC18" s="669"/>
    </row>
    <row r="19" spans="2:133" ht="11.25" customHeight="1" x14ac:dyDescent="0.15">
      <c r="B19" s="656" t="s">
        <v>274</v>
      </c>
      <c r="C19" s="657"/>
      <c r="D19" s="657"/>
      <c r="E19" s="657"/>
      <c r="F19" s="657"/>
      <c r="G19" s="657"/>
      <c r="H19" s="657"/>
      <c r="I19" s="657"/>
      <c r="J19" s="657"/>
      <c r="K19" s="657"/>
      <c r="L19" s="657"/>
      <c r="M19" s="657"/>
      <c r="N19" s="657"/>
      <c r="O19" s="657"/>
      <c r="P19" s="657"/>
      <c r="Q19" s="658"/>
      <c r="R19" s="659">
        <v>14473</v>
      </c>
      <c r="S19" s="660"/>
      <c r="T19" s="660"/>
      <c r="U19" s="660"/>
      <c r="V19" s="660"/>
      <c r="W19" s="660"/>
      <c r="X19" s="660"/>
      <c r="Y19" s="661"/>
      <c r="Z19" s="662">
        <v>0.2</v>
      </c>
      <c r="AA19" s="662"/>
      <c r="AB19" s="662"/>
      <c r="AC19" s="662"/>
      <c r="AD19" s="663">
        <v>14473</v>
      </c>
      <c r="AE19" s="663"/>
      <c r="AF19" s="663"/>
      <c r="AG19" s="663"/>
      <c r="AH19" s="663"/>
      <c r="AI19" s="663"/>
      <c r="AJ19" s="663"/>
      <c r="AK19" s="663"/>
      <c r="AL19" s="664">
        <v>0.3</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139772</v>
      </c>
      <c r="BH19" s="660"/>
      <c r="BI19" s="660"/>
      <c r="BJ19" s="660"/>
      <c r="BK19" s="660"/>
      <c r="BL19" s="660"/>
      <c r="BM19" s="660"/>
      <c r="BN19" s="661"/>
      <c r="BO19" s="662">
        <v>5.5</v>
      </c>
      <c r="BP19" s="662"/>
      <c r="BQ19" s="662"/>
      <c r="BR19" s="662"/>
      <c r="BS19" s="663" t="s">
        <v>139</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178</v>
      </c>
      <c r="CS19" s="660"/>
      <c r="CT19" s="660"/>
      <c r="CU19" s="660"/>
      <c r="CV19" s="660"/>
      <c r="CW19" s="660"/>
      <c r="CX19" s="660"/>
      <c r="CY19" s="661"/>
      <c r="CZ19" s="662" t="s">
        <v>139</v>
      </c>
      <c r="DA19" s="662"/>
      <c r="DB19" s="662"/>
      <c r="DC19" s="662"/>
      <c r="DD19" s="668" t="s">
        <v>178</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15">
      <c r="B20" s="672" t="s">
        <v>277</v>
      </c>
      <c r="C20" s="673"/>
      <c r="D20" s="673"/>
      <c r="E20" s="673"/>
      <c r="F20" s="673"/>
      <c r="G20" s="673"/>
      <c r="H20" s="673"/>
      <c r="I20" s="673"/>
      <c r="J20" s="673"/>
      <c r="K20" s="673"/>
      <c r="L20" s="673"/>
      <c r="M20" s="673"/>
      <c r="N20" s="673"/>
      <c r="O20" s="673"/>
      <c r="P20" s="673"/>
      <c r="Q20" s="674"/>
      <c r="R20" s="659">
        <v>2002</v>
      </c>
      <c r="S20" s="660"/>
      <c r="T20" s="660"/>
      <c r="U20" s="660"/>
      <c r="V20" s="660"/>
      <c r="W20" s="660"/>
      <c r="X20" s="660"/>
      <c r="Y20" s="661"/>
      <c r="Z20" s="662">
        <v>0</v>
      </c>
      <c r="AA20" s="662"/>
      <c r="AB20" s="662"/>
      <c r="AC20" s="662"/>
      <c r="AD20" s="663">
        <v>2002</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139772</v>
      </c>
      <c r="BH20" s="660"/>
      <c r="BI20" s="660"/>
      <c r="BJ20" s="660"/>
      <c r="BK20" s="660"/>
      <c r="BL20" s="660"/>
      <c r="BM20" s="660"/>
      <c r="BN20" s="661"/>
      <c r="BO20" s="662">
        <v>5.5</v>
      </c>
      <c r="BP20" s="662"/>
      <c r="BQ20" s="662"/>
      <c r="BR20" s="662"/>
      <c r="BS20" s="663" t="s">
        <v>139</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8300891</v>
      </c>
      <c r="CS20" s="660"/>
      <c r="CT20" s="660"/>
      <c r="CU20" s="660"/>
      <c r="CV20" s="660"/>
      <c r="CW20" s="660"/>
      <c r="CX20" s="660"/>
      <c r="CY20" s="661"/>
      <c r="CZ20" s="662">
        <v>100</v>
      </c>
      <c r="DA20" s="662"/>
      <c r="DB20" s="662"/>
      <c r="DC20" s="662"/>
      <c r="DD20" s="668">
        <v>589553</v>
      </c>
      <c r="DE20" s="660"/>
      <c r="DF20" s="660"/>
      <c r="DG20" s="660"/>
      <c r="DH20" s="660"/>
      <c r="DI20" s="660"/>
      <c r="DJ20" s="660"/>
      <c r="DK20" s="660"/>
      <c r="DL20" s="660"/>
      <c r="DM20" s="660"/>
      <c r="DN20" s="660"/>
      <c r="DO20" s="660"/>
      <c r="DP20" s="661"/>
      <c r="DQ20" s="668">
        <v>6017409</v>
      </c>
      <c r="DR20" s="660"/>
      <c r="DS20" s="660"/>
      <c r="DT20" s="660"/>
      <c r="DU20" s="660"/>
      <c r="DV20" s="660"/>
      <c r="DW20" s="660"/>
      <c r="DX20" s="660"/>
      <c r="DY20" s="660"/>
      <c r="DZ20" s="660"/>
      <c r="EA20" s="660"/>
      <c r="EB20" s="660"/>
      <c r="EC20" s="669"/>
    </row>
    <row r="21" spans="2:133" ht="11.25" customHeight="1" x14ac:dyDescent="0.15">
      <c r="B21" s="656" t="s">
        <v>280</v>
      </c>
      <c r="C21" s="657"/>
      <c r="D21" s="657"/>
      <c r="E21" s="657"/>
      <c r="F21" s="657"/>
      <c r="G21" s="657"/>
      <c r="H21" s="657"/>
      <c r="I21" s="657"/>
      <c r="J21" s="657"/>
      <c r="K21" s="657"/>
      <c r="L21" s="657"/>
      <c r="M21" s="657"/>
      <c r="N21" s="657"/>
      <c r="O21" s="657"/>
      <c r="P21" s="657"/>
      <c r="Q21" s="658"/>
      <c r="R21" s="659">
        <v>2286385</v>
      </c>
      <c r="S21" s="660"/>
      <c r="T21" s="660"/>
      <c r="U21" s="660"/>
      <c r="V21" s="660"/>
      <c r="W21" s="660"/>
      <c r="X21" s="660"/>
      <c r="Y21" s="661"/>
      <c r="Z21" s="662">
        <v>26.5</v>
      </c>
      <c r="AA21" s="662"/>
      <c r="AB21" s="662"/>
      <c r="AC21" s="662"/>
      <c r="AD21" s="663">
        <v>2118238</v>
      </c>
      <c r="AE21" s="663"/>
      <c r="AF21" s="663"/>
      <c r="AG21" s="663"/>
      <c r="AH21" s="663"/>
      <c r="AI21" s="663"/>
      <c r="AJ21" s="663"/>
      <c r="AK21" s="663"/>
      <c r="AL21" s="664">
        <v>40.700000000000003</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3118</v>
      </c>
      <c r="BH21" s="660"/>
      <c r="BI21" s="660"/>
      <c r="BJ21" s="660"/>
      <c r="BK21" s="660"/>
      <c r="BL21" s="660"/>
      <c r="BM21" s="660"/>
      <c r="BN21" s="661"/>
      <c r="BO21" s="662">
        <v>0.1</v>
      </c>
      <c r="BP21" s="662"/>
      <c r="BQ21" s="662"/>
      <c r="BR21" s="662"/>
      <c r="BS21" s="663" t="s">
        <v>178</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282</v>
      </c>
      <c r="C22" s="657"/>
      <c r="D22" s="657"/>
      <c r="E22" s="657"/>
      <c r="F22" s="657"/>
      <c r="G22" s="657"/>
      <c r="H22" s="657"/>
      <c r="I22" s="657"/>
      <c r="J22" s="657"/>
      <c r="K22" s="657"/>
      <c r="L22" s="657"/>
      <c r="M22" s="657"/>
      <c r="N22" s="657"/>
      <c r="O22" s="657"/>
      <c r="P22" s="657"/>
      <c r="Q22" s="658"/>
      <c r="R22" s="659">
        <v>2118238</v>
      </c>
      <c r="S22" s="660"/>
      <c r="T22" s="660"/>
      <c r="U22" s="660"/>
      <c r="V22" s="660"/>
      <c r="W22" s="660"/>
      <c r="X22" s="660"/>
      <c r="Y22" s="661"/>
      <c r="Z22" s="662">
        <v>24.6</v>
      </c>
      <c r="AA22" s="662"/>
      <c r="AB22" s="662"/>
      <c r="AC22" s="662"/>
      <c r="AD22" s="663">
        <v>2118238</v>
      </c>
      <c r="AE22" s="663"/>
      <c r="AF22" s="663"/>
      <c r="AG22" s="663"/>
      <c r="AH22" s="663"/>
      <c r="AI22" s="663"/>
      <c r="AJ22" s="663"/>
      <c r="AK22" s="663"/>
      <c r="AL22" s="664">
        <v>40.700000000000003</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139</v>
      </c>
      <c r="BH22" s="660"/>
      <c r="BI22" s="660"/>
      <c r="BJ22" s="660"/>
      <c r="BK22" s="660"/>
      <c r="BL22" s="660"/>
      <c r="BM22" s="660"/>
      <c r="BN22" s="661"/>
      <c r="BO22" s="662" t="s">
        <v>178</v>
      </c>
      <c r="BP22" s="662"/>
      <c r="BQ22" s="662"/>
      <c r="BR22" s="662"/>
      <c r="BS22" s="663" t="s">
        <v>178</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285</v>
      </c>
      <c r="C23" s="657"/>
      <c r="D23" s="657"/>
      <c r="E23" s="657"/>
      <c r="F23" s="657"/>
      <c r="G23" s="657"/>
      <c r="H23" s="657"/>
      <c r="I23" s="657"/>
      <c r="J23" s="657"/>
      <c r="K23" s="657"/>
      <c r="L23" s="657"/>
      <c r="M23" s="657"/>
      <c r="N23" s="657"/>
      <c r="O23" s="657"/>
      <c r="P23" s="657"/>
      <c r="Q23" s="658"/>
      <c r="R23" s="659">
        <v>168135</v>
      </c>
      <c r="S23" s="660"/>
      <c r="T23" s="660"/>
      <c r="U23" s="660"/>
      <c r="V23" s="660"/>
      <c r="W23" s="660"/>
      <c r="X23" s="660"/>
      <c r="Y23" s="661"/>
      <c r="Z23" s="662">
        <v>2</v>
      </c>
      <c r="AA23" s="662"/>
      <c r="AB23" s="662"/>
      <c r="AC23" s="662"/>
      <c r="AD23" s="663" t="s">
        <v>139</v>
      </c>
      <c r="AE23" s="663"/>
      <c r="AF23" s="663"/>
      <c r="AG23" s="663"/>
      <c r="AH23" s="663"/>
      <c r="AI23" s="663"/>
      <c r="AJ23" s="663"/>
      <c r="AK23" s="663"/>
      <c r="AL23" s="664" t="s">
        <v>139</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136654</v>
      </c>
      <c r="BH23" s="660"/>
      <c r="BI23" s="660"/>
      <c r="BJ23" s="660"/>
      <c r="BK23" s="660"/>
      <c r="BL23" s="660"/>
      <c r="BM23" s="660"/>
      <c r="BN23" s="661"/>
      <c r="BO23" s="662">
        <v>5.4</v>
      </c>
      <c r="BP23" s="662"/>
      <c r="BQ23" s="662"/>
      <c r="BR23" s="662"/>
      <c r="BS23" s="663" t="s">
        <v>178</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8" t="s">
        <v>290</v>
      </c>
      <c r="DM23" s="689"/>
      <c r="DN23" s="689"/>
      <c r="DO23" s="689"/>
      <c r="DP23" s="689"/>
      <c r="DQ23" s="689"/>
      <c r="DR23" s="689"/>
      <c r="DS23" s="689"/>
      <c r="DT23" s="689"/>
      <c r="DU23" s="689"/>
      <c r="DV23" s="690"/>
      <c r="DW23" s="641" t="s">
        <v>291</v>
      </c>
      <c r="DX23" s="642"/>
      <c r="DY23" s="642"/>
      <c r="DZ23" s="642"/>
      <c r="EA23" s="642"/>
      <c r="EB23" s="642"/>
      <c r="EC23" s="643"/>
    </row>
    <row r="24" spans="2:133" ht="11.25" customHeight="1" x14ac:dyDescent="0.15">
      <c r="B24" s="656" t="s">
        <v>292</v>
      </c>
      <c r="C24" s="657"/>
      <c r="D24" s="657"/>
      <c r="E24" s="657"/>
      <c r="F24" s="657"/>
      <c r="G24" s="657"/>
      <c r="H24" s="657"/>
      <c r="I24" s="657"/>
      <c r="J24" s="657"/>
      <c r="K24" s="657"/>
      <c r="L24" s="657"/>
      <c r="M24" s="657"/>
      <c r="N24" s="657"/>
      <c r="O24" s="657"/>
      <c r="P24" s="657"/>
      <c r="Q24" s="658"/>
      <c r="R24" s="659">
        <v>12</v>
      </c>
      <c r="S24" s="660"/>
      <c r="T24" s="660"/>
      <c r="U24" s="660"/>
      <c r="V24" s="660"/>
      <c r="W24" s="660"/>
      <c r="X24" s="660"/>
      <c r="Y24" s="661"/>
      <c r="Z24" s="662">
        <v>0</v>
      </c>
      <c r="AA24" s="662"/>
      <c r="AB24" s="662"/>
      <c r="AC24" s="662"/>
      <c r="AD24" s="663" t="s">
        <v>139</v>
      </c>
      <c r="AE24" s="663"/>
      <c r="AF24" s="663"/>
      <c r="AG24" s="663"/>
      <c r="AH24" s="663"/>
      <c r="AI24" s="663"/>
      <c r="AJ24" s="663"/>
      <c r="AK24" s="663"/>
      <c r="AL24" s="664" t="s">
        <v>139</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139</v>
      </c>
      <c r="BP24" s="662"/>
      <c r="BQ24" s="662"/>
      <c r="BR24" s="662"/>
      <c r="BS24" s="663" t="s">
        <v>139</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3714526</v>
      </c>
      <c r="CS24" s="649"/>
      <c r="CT24" s="649"/>
      <c r="CU24" s="649"/>
      <c r="CV24" s="649"/>
      <c r="CW24" s="649"/>
      <c r="CX24" s="649"/>
      <c r="CY24" s="650"/>
      <c r="CZ24" s="653">
        <v>44.7</v>
      </c>
      <c r="DA24" s="654"/>
      <c r="DB24" s="654"/>
      <c r="DC24" s="670"/>
      <c r="DD24" s="691">
        <v>2820600</v>
      </c>
      <c r="DE24" s="649"/>
      <c r="DF24" s="649"/>
      <c r="DG24" s="649"/>
      <c r="DH24" s="649"/>
      <c r="DI24" s="649"/>
      <c r="DJ24" s="649"/>
      <c r="DK24" s="650"/>
      <c r="DL24" s="691">
        <v>2463317</v>
      </c>
      <c r="DM24" s="649"/>
      <c r="DN24" s="649"/>
      <c r="DO24" s="649"/>
      <c r="DP24" s="649"/>
      <c r="DQ24" s="649"/>
      <c r="DR24" s="649"/>
      <c r="DS24" s="649"/>
      <c r="DT24" s="649"/>
      <c r="DU24" s="649"/>
      <c r="DV24" s="650"/>
      <c r="DW24" s="653">
        <v>46.4</v>
      </c>
      <c r="DX24" s="654"/>
      <c r="DY24" s="654"/>
      <c r="DZ24" s="654"/>
      <c r="EA24" s="654"/>
      <c r="EB24" s="654"/>
      <c r="EC24" s="655"/>
    </row>
    <row r="25" spans="2:133" ht="11.25" customHeight="1" x14ac:dyDescent="0.15">
      <c r="B25" s="656" t="s">
        <v>295</v>
      </c>
      <c r="C25" s="657"/>
      <c r="D25" s="657"/>
      <c r="E25" s="657"/>
      <c r="F25" s="657"/>
      <c r="G25" s="657"/>
      <c r="H25" s="657"/>
      <c r="I25" s="657"/>
      <c r="J25" s="657"/>
      <c r="K25" s="657"/>
      <c r="L25" s="657"/>
      <c r="M25" s="657"/>
      <c r="N25" s="657"/>
      <c r="O25" s="657"/>
      <c r="P25" s="657"/>
      <c r="Q25" s="658"/>
      <c r="R25" s="659">
        <v>5483889</v>
      </c>
      <c r="S25" s="660"/>
      <c r="T25" s="660"/>
      <c r="U25" s="660"/>
      <c r="V25" s="660"/>
      <c r="W25" s="660"/>
      <c r="X25" s="660"/>
      <c r="Y25" s="661"/>
      <c r="Z25" s="662">
        <v>63.6</v>
      </c>
      <c r="AA25" s="662"/>
      <c r="AB25" s="662"/>
      <c r="AC25" s="662"/>
      <c r="AD25" s="663">
        <v>5179088</v>
      </c>
      <c r="AE25" s="663"/>
      <c r="AF25" s="663"/>
      <c r="AG25" s="663"/>
      <c r="AH25" s="663"/>
      <c r="AI25" s="663"/>
      <c r="AJ25" s="663"/>
      <c r="AK25" s="663"/>
      <c r="AL25" s="664">
        <v>99.5</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139</v>
      </c>
      <c r="BH25" s="660"/>
      <c r="BI25" s="660"/>
      <c r="BJ25" s="660"/>
      <c r="BK25" s="660"/>
      <c r="BL25" s="660"/>
      <c r="BM25" s="660"/>
      <c r="BN25" s="661"/>
      <c r="BO25" s="662" t="s">
        <v>139</v>
      </c>
      <c r="BP25" s="662"/>
      <c r="BQ25" s="662"/>
      <c r="BR25" s="662"/>
      <c r="BS25" s="663" t="s">
        <v>139</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1638280</v>
      </c>
      <c r="CS25" s="680"/>
      <c r="CT25" s="680"/>
      <c r="CU25" s="680"/>
      <c r="CV25" s="680"/>
      <c r="CW25" s="680"/>
      <c r="CX25" s="680"/>
      <c r="CY25" s="681"/>
      <c r="CZ25" s="664">
        <v>19.7</v>
      </c>
      <c r="DA25" s="692"/>
      <c r="DB25" s="692"/>
      <c r="DC25" s="694"/>
      <c r="DD25" s="668">
        <v>1492402</v>
      </c>
      <c r="DE25" s="680"/>
      <c r="DF25" s="680"/>
      <c r="DG25" s="680"/>
      <c r="DH25" s="680"/>
      <c r="DI25" s="680"/>
      <c r="DJ25" s="680"/>
      <c r="DK25" s="681"/>
      <c r="DL25" s="668">
        <v>1254190</v>
      </c>
      <c r="DM25" s="680"/>
      <c r="DN25" s="680"/>
      <c r="DO25" s="680"/>
      <c r="DP25" s="680"/>
      <c r="DQ25" s="680"/>
      <c r="DR25" s="680"/>
      <c r="DS25" s="680"/>
      <c r="DT25" s="680"/>
      <c r="DU25" s="680"/>
      <c r="DV25" s="681"/>
      <c r="DW25" s="664">
        <v>23.6</v>
      </c>
      <c r="DX25" s="692"/>
      <c r="DY25" s="692"/>
      <c r="DZ25" s="692"/>
      <c r="EA25" s="692"/>
      <c r="EB25" s="692"/>
      <c r="EC25" s="693"/>
    </row>
    <row r="26" spans="2:133" ht="11.25" customHeight="1" x14ac:dyDescent="0.15">
      <c r="B26" s="656" t="s">
        <v>298</v>
      </c>
      <c r="C26" s="657"/>
      <c r="D26" s="657"/>
      <c r="E26" s="657"/>
      <c r="F26" s="657"/>
      <c r="G26" s="657"/>
      <c r="H26" s="657"/>
      <c r="I26" s="657"/>
      <c r="J26" s="657"/>
      <c r="K26" s="657"/>
      <c r="L26" s="657"/>
      <c r="M26" s="657"/>
      <c r="N26" s="657"/>
      <c r="O26" s="657"/>
      <c r="P26" s="657"/>
      <c r="Q26" s="658"/>
      <c r="R26" s="659">
        <v>3142</v>
      </c>
      <c r="S26" s="660"/>
      <c r="T26" s="660"/>
      <c r="U26" s="660"/>
      <c r="V26" s="660"/>
      <c r="W26" s="660"/>
      <c r="X26" s="660"/>
      <c r="Y26" s="661"/>
      <c r="Z26" s="662">
        <v>0</v>
      </c>
      <c r="AA26" s="662"/>
      <c r="AB26" s="662"/>
      <c r="AC26" s="662"/>
      <c r="AD26" s="663">
        <v>3142</v>
      </c>
      <c r="AE26" s="663"/>
      <c r="AF26" s="663"/>
      <c r="AG26" s="663"/>
      <c r="AH26" s="663"/>
      <c r="AI26" s="663"/>
      <c r="AJ26" s="663"/>
      <c r="AK26" s="663"/>
      <c r="AL26" s="664">
        <v>0.1</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139</v>
      </c>
      <c r="BH26" s="660"/>
      <c r="BI26" s="660"/>
      <c r="BJ26" s="660"/>
      <c r="BK26" s="660"/>
      <c r="BL26" s="660"/>
      <c r="BM26" s="660"/>
      <c r="BN26" s="661"/>
      <c r="BO26" s="662" t="s">
        <v>139</v>
      </c>
      <c r="BP26" s="662"/>
      <c r="BQ26" s="662"/>
      <c r="BR26" s="662"/>
      <c r="BS26" s="663" t="s">
        <v>139</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886486</v>
      </c>
      <c r="CS26" s="660"/>
      <c r="CT26" s="660"/>
      <c r="CU26" s="660"/>
      <c r="CV26" s="660"/>
      <c r="CW26" s="660"/>
      <c r="CX26" s="660"/>
      <c r="CY26" s="661"/>
      <c r="CZ26" s="664">
        <v>10.7</v>
      </c>
      <c r="DA26" s="692"/>
      <c r="DB26" s="692"/>
      <c r="DC26" s="694"/>
      <c r="DD26" s="668">
        <v>813537</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92"/>
      <c r="DY26" s="692"/>
      <c r="DZ26" s="692"/>
      <c r="EA26" s="692"/>
      <c r="EB26" s="692"/>
      <c r="EC26" s="693"/>
    </row>
    <row r="27" spans="2:133" ht="11.25" customHeight="1" x14ac:dyDescent="0.15">
      <c r="B27" s="656" t="s">
        <v>301</v>
      </c>
      <c r="C27" s="657"/>
      <c r="D27" s="657"/>
      <c r="E27" s="657"/>
      <c r="F27" s="657"/>
      <c r="G27" s="657"/>
      <c r="H27" s="657"/>
      <c r="I27" s="657"/>
      <c r="J27" s="657"/>
      <c r="K27" s="657"/>
      <c r="L27" s="657"/>
      <c r="M27" s="657"/>
      <c r="N27" s="657"/>
      <c r="O27" s="657"/>
      <c r="P27" s="657"/>
      <c r="Q27" s="658"/>
      <c r="R27" s="659">
        <v>1118</v>
      </c>
      <c r="S27" s="660"/>
      <c r="T27" s="660"/>
      <c r="U27" s="660"/>
      <c r="V27" s="660"/>
      <c r="W27" s="660"/>
      <c r="X27" s="660"/>
      <c r="Y27" s="661"/>
      <c r="Z27" s="662">
        <v>0</v>
      </c>
      <c r="AA27" s="662"/>
      <c r="AB27" s="662"/>
      <c r="AC27" s="662"/>
      <c r="AD27" s="663" t="s">
        <v>139</v>
      </c>
      <c r="AE27" s="663"/>
      <c r="AF27" s="663"/>
      <c r="AG27" s="663"/>
      <c r="AH27" s="663"/>
      <c r="AI27" s="663"/>
      <c r="AJ27" s="663"/>
      <c r="AK27" s="663"/>
      <c r="AL27" s="664" t="s">
        <v>139</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2538706</v>
      </c>
      <c r="BH27" s="660"/>
      <c r="BI27" s="660"/>
      <c r="BJ27" s="660"/>
      <c r="BK27" s="660"/>
      <c r="BL27" s="660"/>
      <c r="BM27" s="660"/>
      <c r="BN27" s="661"/>
      <c r="BO27" s="662">
        <v>100</v>
      </c>
      <c r="BP27" s="662"/>
      <c r="BQ27" s="662"/>
      <c r="BR27" s="662"/>
      <c r="BS27" s="663" t="s">
        <v>139</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1169394</v>
      </c>
      <c r="CS27" s="680"/>
      <c r="CT27" s="680"/>
      <c r="CU27" s="680"/>
      <c r="CV27" s="680"/>
      <c r="CW27" s="680"/>
      <c r="CX27" s="680"/>
      <c r="CY27" s="681"/>
      <c r="CZ27" s="664">
        <v>14.1</v>
      </c>
      <c r="DA27" s="692"/>
      <c r="DB27" s="692"/>
      <c r="DC27" s="694"/>
      <c r="DD27" s="668">
        <v>421346</v>
      </c>
      <c r="DE27" s="680"/>
      <c r="DF27" s="680"/>
      <c r="DG27" s="680"/>
      <c r="DH27" s="680"/>
      <c r="DI27" s="680"/>
      <c r="DJ27" s="680"/>
      <c r="DK27" s="681"/>
      <c r="DL27" s="668">
        <v>302275</v>
      </c>
      <c r="DM27" s="680"/>
      <c r="DN27" s="680"/>
      <c r="DO27" s="680"/>
      <c r="DP27" s="680"/>
      <c r="DQ27" s="680"/>
      <c r="DR27" s="680"/>
      <c r="DS27" s="680"/>
      <c r="DT27" s="680"/>
      <c r="DU27" s="680"/>
      <c r="DV27" s="681"/>
      <c r="DW27" s="664">
        <v>5.7</v>
      </c>
      <c r="DX27" s="692"/>
      <c r="DY27" s="692"/>
      <c r="DZ27" s="692"/>
      <c r="EA27" s="692"/>
      <c r="EB27" s="692"/>
      <c r="EC27" s="693"/>
    </row>
    <row r="28" spans="2:133" ht="11.25" customHeight="1" x14ac:dyDescent="0.15">
      <c r="B28" s="656" t="s">
        <v>304</v>
      </c>
      <c r="C28" s="657"/>
      <c r="D28" s="657"/>
      <c r="E28" s="657"/>
      <c r="F28" s="657"/>
      <c r="G28" s="657"/>
      <c r="H28" s="657"/>
      <c r="I28" s="657"/>
      <c r="J28" s="657"/>
      <c r="K28" s="657"/>
      <c r="L28" s="657"/>
      <c r="M28" s="657"/>
      <c r="N28" s="657"/>
      <c r="O28" s="657"/>
      <c r="P28" s="657"/>
      <c r="Q28" s="658"/>
      <c r="R28" s="659">
        <v>75117</v>
      </c>
      <c r="S28" s="660"/>
      <c r="T28" s="660"/>
      <c r="U28" s="660"/>
      <c r="V28" s="660"/>
      <c r="W28" s="660"/>
      <c r="X28" s="660"/>
      <c r="Y28" s="661"/>
      <c r="Z28" s="662">
        <v>0.9</v>
      </c>
      <c r="AA28" s="662"/>
      <c r="AB28" s="662"/>
      <c r="AC28" s="662"/>
      <c r="AD28" s="663">
        <v>9821</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906852</v>
      </c>
      <c r="CS28" s="660"/>
      <c r="CT28" s="660"/>
      <c r="CU28" s="660"/>
      <c r="CV28" s="660"/>
      <c r="CW28" s="660"/>
      <c r="CX28" s="660"/>
      <c r="CY28" s="661"/>
      <c r="CZ28" s="664">
        <v>10.9</v>
      </c>
      <c r="DA28" s="692"/>
      <c r="DB28" s="692"/>
      <c r="DC28" s="694"/>
      <c r="DD28" s="668">
        <v>906852</v>
      </c>
      <c r="DE28" s="660"/>
      <c r="DF28" s="660"/>
      <c r="DG28" s="660"/>
      <c r="DH28" s="660"/>
      <c r="DI28" s="660"/>
      <c r="DJ28" s="660"/>
      <c r="DK28" s="661"/>
      <c r="DL28" s="668">
        <v>906852</v>
      </c>
      <c r="DM28" s="660"/>
      <c r="DN28" s="660"/>
      <c r="DO28" s="660"/>
      <c r="DP28" s="660"/>
      <c r="DQ28" s="660"/>
      <c r="DR28" s="660"/>
      <c r="DS28" s="660"/>
      <c r="DT28" s="660"/>
      <c r="DU28" s="660"/>
      <c r="DV28" s="661"/>
      <c r="DW28" s="664">
        <v>17.100000000000001</v>
      </c>
      <c r="DX28" s="692"/>
      <c r="DY28" s="692"/>
      <c r="DZ28" s="692"/>
      <c r="EA28" s="692"/>
      <c r="EB28" s="692"/>
      <c r="EC28" s="693"/>
    </row>
    <row r="29" spans="2:133" ht="11.25" customHeight="1" x14ac:dyDescent="0.15">
      <c r="B29" s="656" t="s">
        <v>306</v>
      </c>
      <c r="C29" s="657"/>
      <c r="D29" s="657"/>
      <c r="E29" s="657"/>
      <c r="F29" s="657"/>
      <c r="G29" s="657"/>
      <c r="H29" s="657"/>
      <c r="I29" s="657"/>
      <c r="J29" s="657"/>
      <c r="K29" s="657"/>
      <c r="L29" s="657"/>
      <c r="M29" s="657"/>
      <c r="N29" s="657"/>
      <c r="O29" s="657"/>
      <c r="P29" s="657"/>
      <c r="Q29" s="658"/>
      <c r="R29" s="659">
        <v>37768</v>
      </c>
      <c r="S29" s="660"/>
      <c r="T29" s="660"/>
      <c r="U29" s="660"/>
      <c r="V29" s="660"/>
      <c r="W29" s="660"/>
      <c r="X29" s="660"/>
      <c r="Y29" s="661"/>
      <c r="Z29" s="662">
        <v>0.4</v>
      </c>
      <c r="AA29" s="662"/>
      <c r="AB29" s="662"/>
      <c r="AC29" s="662"/>
      <c r="AD29" s="663" t="s">
        <v>139</v>
      </c>
      <c r="AE29" s="663"/>
      <c r="AF29" s="663"/>
      <c r="AG29" s="663"/>
      <c r="AH29" s="663"/>
      <c r="AI29" s="663"/>
      <c r="AJ29" s="663"/>
      <c r="AK29" s="663"/>
      <c r="AL29" s="664" t="s">
        <v>178</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72</v>
      </c>
      <c r="CG29" s="657"/>
      <c r="CH29" s="657"/>
      <c r="CI29" s="657"/>
      <c r="CJ29" s="657"/>
      <c r="CK29" s="657"/>
      <c r="CL29" s="657"/>
      <c r="CM29" s="657"/>
      <c r="CN29" s="657"/>
      <c r="CO29" s="657"/>
      <c r="CP29" s="657"/>
      <c r="CQ29" s="658"/>
      <c r="CR29" s="659">
        <v>906848</v>
      </c>
      <c r="CS29" s="680"/>
      <c r="CT29" s="680"/>
      <c r="CU29" s="680"/>
      <c r="CV29" s="680"/>
      <c r="CW29" s="680"/>
      <c r="CX29" s="680"/>
      <c r="CY29" s="681"/>
      <c r="CZ29" s="664">
        <v>10.9</v>
      </c>
      <c r="DA29" s="692"/>
      <c r="DB29" s="692"/>
      <c r="DC29" s="694"/>
      <c r="DD29" s="668">
        <v>906848</v>
      </c>
      <c r="DE29" s="680"/>
      <c r="DF29" s="680"/>
      <c r="DG29" s="680"/>
      <c r="DH29" s="680"/>
      <c r="DI29" s="680"/>
      <c r="DJ29" s="680"/>
      <c r="DK29" s="681"/>
      <c r="DL29" s="668">
        <v>906848</v>
      </c>
      <c r="DM29" s="680"/>
      <c r="DN29" s="680"/>
      <c r="DO29" s="680"/>
      <c r="DP29" s="680"/>
      <c r="DQ29" s="680"/>
      <c r="DR29" s="680"/>
      <c r="DS29" s="680"/>
      <c r="DT29" s="680"/>
      <c r="DU29" s="680"/>
      <c r="DV29" s="681"/>
      <c r="DW29" s="664">
        <v>17.100000000000001</v>
      </c>
      <c r="DX29" s="692"/>
      <c r="DY29" s="692"/>
      <c r="DZ29" s="692"/>
      <c r="EA29" s="692"/>
      <c r="EB29" s="692"/>
      <c r="EC29" s="693"/>
    </row>
    <row r="30" spans="2:133" ht="11.25" customHeight="1" x14ac:dyDescent="0.15">
      <c r="B30" s="656" t="s">
        <v>308</v>
      </c>
      <c r="C30" s="657"/>
      <c r="D30" s="657"/>
      <c r="E30" s="657"/>
      <c r="F30" s="657"/>
      <c r="G30" s="657"/>
      <c r="H30" s="657"/>
      <c r="I30" s="657"/>
      <c r="J30" s="657"/>
      <c r="K30" s="657"/>
      <c r="L30" s="657"/>
      <c r="M30" s="657"/>
      <c r="N30" s="657"/>
      <c r="O30" s="657"/>
      <c r="P30" s="657"/>
      <c r="Q30" s="658"/>
      <c r="R30" s="659">
        <v>1067838</v>
      </c>
      <c r="S30" s="660"/>
      <c r="T30" s="660"/>
      <c r="U30" s="660"/>
      <c r="V30" s="660"/>
      <c r="W30" s="660"/>
      <c r="X30" s="660"/>
      <c r="Y30" s="661"/>
      <c r="Z30" s="662">
        <v>12.4</v>
      </c>
      <c r="AA30" s="662"/>
      <c r="AB30" s="662"/>
      <c r="AC30" s="662"/>
      <c r="AD30" s="663" t="s">
        <v>178</v>
      </c>
      <c r="AE30" s="663"/>
      <c r="AF30" s="663"/>
      <c r="AG30" s="663"/>
      <c r="AH30" s="663"/>
      <c r="AI30" s="663"/>
      <c r="AJ30" s="663"/>
      <c r="AK30" s="663"/>
      <c r="AL30" s="664" t="s">
        <v>139</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695"/>
      <c r="BI30" s="695"/>
      <c r="BJ30" s="695"/>
      <c r="BK30" s="695"/>
      <c r="BL30" s="695"/>
      <c r="BM30" s="695"/>
      <c r="BN30" s="695"/>
      <c r="BO30" s="695"/>
      <c r="BP30" s="695"/>
      <c r="BQ30" s="696"/>
      <c r="BR30" s="641" t="s">
        <v>310</v>
      </c>
      <c r="BS30" s="695"/>
      <c r="BT30" s="695"/>
      <c r="BU30" s="695"/>
      <c r="BV30" s="695"/>
      <c r="BW30" s="695"/>
      <c r="BX30" s="695"/>
      <c r="BY30" s="695"/>
      <c r="BZ30" s="695"/>
      <c r="CA30" s="695"/>
      <c r="CB30" s="696"/>
      <c r="CD30" s="699"/>
      <c r="CE30" s="700"/>
      <c r="CF30" s="656" t="s">
        <v>311</v>
      </c>
      <c r="CG30" s="657"/>
      <c r="CH30" s="657"/>
      <c r="CI30" s="657"/>
      <c r="CJ30" s="657"/>
      <c r="CK30" s="657"/>
      <c r="CL30" s="657"/>
      <c r="CM30" s="657"/>
      <c r="CN30" s="657"/>
      <c r="CO30" s="657"/>
      <c r="CP30" s="657"/>
      <c r="CQ30" s="658"/>
      <c r="CR30" s="659">
        <v>871989</v>
      </c>
      <c r="CS30" s="660"/>
      <c r="CT30" s="660"/>
      <c r="CU30" s="660"/>
      <c r="CV30" s="660"/>
      <c r="CW30" s="660"/>
      <c r="CX30" s="660"/>
      <c r="CY30" s="661"/>
      <c r="CZ30" s="664">
        <v>10.5</v>
      </c>
      <c r="DA30" s="692"/>
      <c r="DB30" s="692"/>
      <c r="DC30" s="694"/>
      <c r="DD30" s="668">
        <v>871989</v>
      </c>
      <c r="DE30" s="660"/>
      <c r="DF30" s="660"/>
      <c r="DG30" s="660"/>
      <c r="DH30" s="660"/>
      <c r="DI30" s="660"/>
      <c r="DJ30" s="660"/>
      <c r="DK30" s="661"/>
      <c r="DL30" s="668">
        <v>871989</v>
      </c>
      <c r="DM30" s="660"/>
      <c r="DN30" s="660"/>
      <c r="DO30" s="660"/>
      <c r="DP30" s="660"/>
      <c r="DQ30" s="660"/>
      <c r="DR30" s="660"/>
      <c r="DS30" s="660"/>
      <c r="DT30" s="660"/>
      <c r="DU30" s="660"/>
      <c r="DV30" s="661"/>
      <c r="DW30" s="664">
        <v>16.399999999999999</v>
      </c>
      <c r="DX30" s="692"/>
      <c r="DY30" s="692"/>
      <c r="DZ30" s="692"/>
      <c r="EA30" s="692"/>
      <c r="EB30" s="692"/>
      <c r="EC30" s="693"/>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178</v>
      </c>
      <c r="S31" s="660"/>
      <c r="T31" s="660"/>
      <c r="U31" s="660"/>
      <c r="V31" s="660"/>
      <c r="W31" s="660"/>
      <c r="X31" s="660"/>
      <c r="Y31" s="661"/>
      <c r="Z31" s="662" t="s">
        <v>139</v>
      </c>
      <c r="AA31" s="662"/>
      <c r="AB31" s="662"/>
      <c r="AC31" s="662"/>
      <c r="AD31" s="663" t="s">
        <v>139</v>
      </c>
      <c r="AE31" s="663"/>
      <c r="AF31" s="663"/>
      <c r="AG31" s="663"/>
      <c r="AH31" s="663"/>
      <c r="AI31" s="663"/>
      <c r="AJ31" s="663"/>
      <c r="AK31" s="663"/>
      <c r="AL31" s="664" t="s">
        <v>178</v>
      </c>
      <c r="AM31" s="665"/>
      <c r="AN31" s="665"/>
      <c r="AO31" s="666"/>
      <c r="AP31" s="707" t="s">
        <v>313</v>
      </c>
      <c r="AQ31" s="708"/>
      <c r="AR31" s="708"/>
      <c r="AS31" s="708"/>
      <c r="AT31" s="713" t="s">
        <v>314</v>
      </c>
      <c r="AU31" s="218"/>
      <c r="AV31" s="218"/>
      <c r="AW31" s="218"/>
      <c r="AX31" s="645" t="s">
        <v>190</v>
      </c>
      <c r="AY31" s="646"/>
      <c r="AZ31" s="646"/>
      <c r="BA31" s="646"/>
      <c r="BB31" s="646"/>
      <c r="BC31" s="646"/>
      <c r="BD31" s="646"/>
      <c r="BE31" s="646"/>
      <c r="BF31" s="647"/>
      <c r="BG31" s="706">
        <v>98.9</v>
      </c>
      <c r="BH31" s="703"/>
      <c r="BI31" s="703"/>
      <c r="BJ31" s="703"/>
      <c r="BK31" s="703"/>
      <c r="BL31" s="703"/>
      <c r="BM31" s="654">
        <v>96.6</v>
      </c>
      <c r="BN31" s="703"/>
      <c r="BO31" s="703"/>
      <c r="BP31" s="703"/>
      <c r="BQ31" s="704"/>
      <c r="BR31" s="706">
        <v>99.1</v>
      </c>
      <c r="BS31" s="703"/>
      <c r="BT31" s="703"/>
      <c r="BU31" s="703"/>
      <c r="BV31" s="703"/>
      <c r="BW31" s="703"/>
      <c r="BX31" s="654">
        <v>96.7</v>
      </c>
      <c r="BY31" s="703"/>
      <c r="BZ31" s="703"/>
      <c r="CA31" s="703"/>
      <c r="CB31" s="704"/>
      <c r="CD31" s="699"/>
      <c r="CE31" s="700"/>
      <c r="CF31" s="656" t="s">
        <v>315</v>
      </c>
      <c r="CG31" s="657"/>
      <c r="CH31" s="657"/>
      <c r="CI31" s="657"/>
      <c r="CJ31" s="657"/>
      <c r="CK31" s="657"/>
      <c r="CL31" s="657"/>
      <c r="CM31" s="657"/>
      <c r="CN31" s="657"/>
      <c r="CO31" s="657"/>
      <c r="CP31" s="657"/>
      <c r="CQ31" s="658"/>
      <c r="CR31" s="659">
        <v>34859</v>
      </c>
      <c r="CS31" s="680"/>
      <c r="CT31" s="680"/>
      <c r="CU31" s="680"/>
      <c r="CV31" s="680"/>
      <c r="CW31" s="680"/>
      <c r="CX31" s="680"/>
      <c r="CY31" s="681"/>
      <c r="CZ31" s="664">
        <v>0.4</v>
      </c>
      <c r="DA31" s="692"/>
      <c r="DB31" s="692"/>
      <c r="DC31" s="694"/>
      <c r="DD31" s="668">
        <v>34859</v>
      </c>
      <c r="DE31" s="680"/>
      <c r="DF31" s="680"/>
      <c r="DG31" s="680"/>
      <c r="DH31" s="680"/>
      <c r="DI31" s="680"/>
      <c r="DJ31" s="680"/>
      <c r="DK31" s="681"/>
      <c r="DL31" s="668">
        <v>34859</v>
      </c>
      <c r="DM31" s="680"/>
      <c r="DN31" s="680"/>
      <c r="DO31" s="680"/>
      <c r="DP31" s="680"/>
      <c r="DQ31" s="680"/>
      <c r="DR31" s="680"/>
      <c r="DS31" s="680"/>
      <c r="DT31" s="680"/>
      <c r="DU31" s="680"/>
      <c r="DV31" s="681"/>
      <c r="DW31" s="664">
        <v>0.7</v>
      </c>
      <c r="DX31" s="692"/>
      <c r="DY31" s="692"/>
      <c r="DZ31" s="692"/>
      <c r="EA31" s="692"/>
      <c r="EB31" s="692"/>
      <c r="EC31" s="693"/>
    </row>
    <row r="32" spans="2:133" ht="11.25" customHeight="1" x14ac:dyDescent="0.15">
      <c r="B32" s="656" t="s">
        <v>316</v>
      </c>
      <c r="C32" s="657"/>
      <c r="D32" s="657"/>
      <c r="E32" s="657"/>
      <c r="F32" s="657"/>
      <c r="G32" s="657"/>
      <c r="H32" s="657"/>
      <c r="I32" s="657"/>
      <c r="J32" s="657"/>
      <c r="K32" s="657"/>
      <c r="L32" s="657"/>
      <c r="M32" s="657"/>
      <c r="N32" s="657"/>
      <c r="O32" s="657"/>
      <c r="P32" s="657"/>
      <c r="Q32" s="658"/>
      <c r="R32" s="659">
        <v>474895</v>
      </c>
      <c r="S32" s="660"/>
      <c r="T32" s="660"/>
      <c r="U32" s="660"/>
      <c r="V32" s="660"/>
      <c r="W32" s="660"/>
      <c r="X32" s="660"/>
      <c r="Y32" s="661"/>
      <c r="Z32" s="662">
        <v>5.5</v>
      </c>
      <c r="AA32" s="662"/>
      <c r="AB32" s="662"/>
      <c r="AC32" s="662"/>
      <c r="AD32" s="663" t="s">
        <v>139</v>
      </c>
      <c r="AE32" s="663"/>
      <c r="AF32" s="663"/>
      <c r="AG32" s="663"/>
      <c r="AH32" s="663"/>
      <c r="AI32" s="663"/>
      <c r="AJ32" s="663"/>
      <c r="AK32" s="663"/>
      <c r="AL32" s="664" t="s">
        <v>178</v>
      </c>
      <c r="AM32" s="665"/>
      <c r="AN32" s="665"/>
      <c r="AO32" s="666"/>
      <c r="AP32" s="709"/>
      <c r="AQ32" s="710"/>
      <c r="AR32" s="710"/>
      <c r="AS32" s="710"/>
      <c r="AT32" s="714"/>
      <c r="AU32" s="214" t="s">
        <v>317</v>
      </c>
      <c r="AX32" s="656" t="s">
        <v>318</v>
      </c>
      <c r="AY32" s="657"/>
      <c r="AZ32" s="657"/>
      <c r="BA32" s="657"/>
      <c r="BB32" s="657"/>
      <c r="BC32" s="657"/>
      <c r="BD32" s="657"/>
      <c r="BE32" s="657"/>
      <c r="BF32" s="658"/>
      <c r="BG32" s="716">
        <v>99.2</v>
      </c>
      <c r="BH32" s="680"/>
      <c r="BI32" s="680"/>
      <c r="BJ32" s="680"/>
      <c r="BK32" s="680"/>
      <c r="BL32" s="680"/>
      <c r="BM32" s="665">
        <v>97.5</v>
      </c>
      <c r="BN32" s="680"/>
      <c r="BO32" s="680"/>
      <c r="BP32" s="680"/>
      <c r="BQ32" s="705"/>
      <c r="BR32" s="716">
        <v>99.3</v>
      </c>
      <c r="BS32" s="680"/>
      <c r="BT32" s="680"/>
      <c r="BU32" s="680"/>
      <c r="BV32" s="680"/>
      <c r="BW32" s="680"/>
      <c r="BX32" s="665">
        <v>97.6</v>
      </c>
      <c r="BY32" s="680"/>
      <c r="BZ32" s="680"/>
      <c r="CA32" s="680"/>
      <c r="CB32" s="705"/>
      <c r="CD32" s="701"/>
      <c r="CE32" s="702"/>
      <c r="CF32" s="656" t="s">
        <v>319</v>
      </c>
      <c r="CG32" s="657"/>
      <c r="CH32" s="657"/>
      <c r="CI32" s="657"/>
      <c r="CJ32" s="657"/>
      <c r="CK32" s="657"/>
      <c r="CL32" s="657"/>
      <c r="CM32" s="657"/>
      <c r="CN32" s="657"/>
      <c r="CO32" s="657"/>
      <c r="CP32" s="657"/>
      <c r="CQ32" s="658"/>
      <c r="CR32" s="659">
        <v>4</v>
      </c>
      <c r="CS32" s="660"/>
      <c r="CT32" s="660"/>
      <c r="CU32" s="660"/>
      <c r="CV32" s="660"/>
      <c r="CW32" s="660"/>
      <c r="CX32" s="660"/>
      <c r="CY32" s="661"/>
      <c r="CZ32" s="664">
        <v>0</v>
      </c>
      <c r="DA32" s="692"/>
      <c r="DB32" s="692"/>
      <c r="DC32" s="694"/>
      <c r="DD32" s="668">
        <v>4</v>
      </c>
      <c r="DE32" s="660"/>
      <c r="DF32" s="660"/>
      <c r="DG32" s="660"/>
      <c r="DH32" s="660"/>
      <c r="DI32" s="660"/>
      <c r="DJ32" s="660"/>
      <c r="DK32" s="661"/>
      <c r="DL32" s="668">
        <v>4</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320</v>
      </c>
      <c r="C33" s="657"/>
      <c r="D33" s="657"/>
      <c r="E33" s="657"/>
      <c r="F33" s="657"/>
      <c r="G33" s="657"/>
      <c r="H33" s="657"/>
      <c r="I33" s="657"/>
      <c r="J33" s="657"/>
      <c r="K33" s="657"/>
      <c r="L33" s="657"/>
      <c r="M33" s="657"/>
      <c r="N33" s="657"/>
      <c r="O33" s="657"/>
      <c r="P33" s="657"/>
      <c r="Q33" s="658"/>
      <c r="R33" s="659">
        <v>17191</v>
      </c>
      <c r="S33" s="660"/>
      <c r="T33" s="660"/>
      <c r="U33" s="660"/>
      <c r="V33" s="660"/>
      <c r="W33" s="660"/>
      <c r="X33" s="660"/>
      <c r="Y33" s="661"/>
      <c r="Z33" s="662">
        <v>0.2</v>
      </c>
      <c r="AA33" s="662"/>
      <c r="AB33" s="662"/>
      <c r="AC33" s="662"/>
      <c r="AD33" s="663">
        <v>10077</v>
      </c>
      <c r="AE33" s="663"/>
      <c r="AF33" s="663"/>
      <c r="AG33" s="663"/>
      <c r="AH33" s="663"/>
      <c r="AI33" s="663"/>
      <c r="AJ33" s="663"/>
      <c r="AK33" s="663"/>
      <c r="AL33" s="664">
        <v>0.2</v>
      </c>
      <c r="AM33" s="665"/>
      <c r="AN33" s="665"/>
      <c r="AO33" s="666"/>
      <c r="AP33" s="711"/>
      <c r="AQ33" s="712"/>
      <c r="AR33" s="712"/>
      <c r="AS33" s="712"/>
      <c r="AT33" s="715"/>
      <c r="AU33" s="219"/>
      <c r="AV33" s="219"/>
      <c r="AW33" s="219"/>
      <c r="AX33" s="682" t="s">
        <v>321</v>
      </c>
      <c r="AY33" s="683"/>
      <c r="AZ33" s="683"/>
      <c r="BA33" s="683"/>
      <c r="BB33" s="683"/>
      <c r="BC33" s="683"/>
      <c r="BD33" s="683"/>
      <c r="BE33" s="683"/>
      <c r="BF33" s="684"/>
      <c r="BG33" s="717">
        <v>98.5</v>
      </c>
      <c r="BH33" s="718"/>
      <c r="BI33" s="718"/>
      <c r="BJ33" s="718"/>
      <c r="BK33" s="718"/>
      <c r="BL33" s="718"/>
      <c r="BM33" s="719">
        <v>95.3</v>
      </c>
      <c r="BN33" s="718"/>
      <c r="BO33" s="718"/>
      <c r="BP33" s="718"/>
      <c r="BQ33" s="720"/>
      <c r="BR33" s="717">
        <v>98.8</v>
      </c>
      <c r="BS33" s="718"/>
      <c r="BT33" s="718"/>
      <c r="BU33" s="718"/>
      <c r="BV33" s="718"/>
      <c r="BW33" s="718"/>
      <c r="BX33" s="719">
        <v>95.4</v>
      </c>
      <c r="BY33" s="718"/>
      <c r="BZ33" s="718"/>
      <c r="CA33" s="718"/>
      <c r="CB33" s="720"/>
      <c r="CD33" s="656" t="s">
        <v>322</v>
      </c>
      <c r="CE33" s="657"/>
      <c r="CF33" s="657"/>
      <c r="CG33" s="657"/>
      <c r="CH33" s="657"/>
      <c r="CI33" s="657"/>
      <c r="CJ33" s="657"/>
      <c r="CK33" s="657"/>
      <c r="CL33" s="657"/>
      <c r="CM33" s="657"/>
      <c r="CN33" s="657"/>
      <c r="CO33" s="657"/>
      <c r="CP33" s="657"/>
      <c r="CQ33" s="658"/>
      <c r="CR33" s="659">
        <v>3916417</v>
      </c>
      <c r="CS33" s="680"/>
      <c r="CT33" s="680"/>
      <c r="CU33" s="680"/>
      <c r="CV33" s="680"/>
      <c r="CW33" s="680"/>
      <c r="CX33" s="680"/>
      <c r="CY33" s="681"/>
      <c r="CZ33" s="664">
        <v>47.2</v>
      </c>
      <c r="DA33" s="692"/>
      <c r="DB33" s="692"/>
      <c r="DC33" s="694"/>
      <c r="DD33" s="668">
        <v>3037720</v>
      </c>
      <c r="DE33" s="680"/>
      <c r="DF33" s="680"/>
      <c r="DG33" s="680"/>
      <c r="DH33" s="680"/>
      <c r="DI33" s="680"/>
      <c r="DJ33" s="680"/>
      <c r="DK33" s="681"/>
      <c r="DL33" s="668">
        <v>1999822</v>
      </c>
      <c r="DM33" s="680"/>
      <c r="DN33" s="680"/>
      <c r="DO33" s="680"/>
      <c r="DP33" s="680"/>
      <c r="DQ33" s="680"/>
      <c r="DR33" s="680"/>
      <c r="DS33" s="680"/>
      <c r="DT33" s="680"/>
      <c r="DU33" s="680"/>
      <c r="DV33" s="681"/>
      <c r="DW33" s="664">
        <v>37.700000000000003</v>
      </c>
      <c r="DX33" s="692"/>
      <c r="DY33" s="692"/>
      <c r="DZ33" s="692"/>
      <c r="EA33" s="692"/>
      <c r="EB33" s="692"/>
      <c r="EC33" s="693"/>
    </row>
    <row r="34" spans="2:133" ht="11.25" customHeight="1" x14ac:dyDescent="0.15">
      <c r="B34" s="656" t="s">
        <v>323</v>
      </c>
      <c r="C34" s="657"/>
      <c r="D34" s="657"/>
      <c r="E34" s="657"/>
      <c r="F34" s="657"/>
      <c r="G34" s="657"/>
      <c r="H34" s="657"/>
      <c r="I34" s="657"/>
      <c r="J34" s="657"/>
      <c r="K34" s="657"/>
      <c r="L34" s="657"/>
      <c r="M34" s="657"/>
      <c r="N34" s="657"/>
      <c r="O34" s="657"/>
      <c r="P34" s="657"/>
      <c r="Q34" s="658"/>
      <c r="R34" s="659">
        <v>57726</v>
      </c>
      <c r="S34" s="660"/>
      <c r="T34" s="660"/>
      <c r="U34" s="660"/>
      <c r="V34" s="660"/>
      <c r="W34" s="660"/>
      <c r="X34" s="660"/>
      <c r="Y34" s="661"/>
      <c r="Z34" s="662">
        <v>0.7</v>
      </c>
      <c r="AA34" s="662"/>
      <c r="AB34" s="662"/>
      <c r="AC34" s="662"/>
      <c r="AD34" s="663" t="s">
        <v>139</v>
      </c>
      <c r="AE34" s="663"/>
      <c r="AF34" s="663"/>
      <c r="AG34" s="663"/>
      <c r="AH34" s="663"/>
      <c r="AI34" s="663"/>
      <c r="AJ34" s="663"/>
      <c r="AK34" s="663"/>
      <c r="AL34" s="664" t="s">
        <v>139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1391733</v>
      </c>
      <c r="CS34" s="660"/>
      <c r="CT34" s="660"/>
      <c r="CU34" s="660"/>
      <c r="CV34" s="660"/>
      <c r="CW34" s="660"/>
      <c r="CX34" s="660"/>
      <c r="CY34" s="661"/>
      <c r="CZ34" s="664">
        <v>16.8</v>
      </c>
      <c r="DA34" s="692"/>
      <c r="DB34" s="692"/>
      <c r="DC34" s="694"/>
      <c r="DD34" s="668">
        <v>1125022</v>
      </c>
      <c r="DE34" s="660"/>
      <c r="DF34" s="660"/>
      <c r="DG34" s="660"/>
      <c r="DH34" s="660"/>
      <c r="DI34" s="660"/>
      <c r="DJ34" s="660"/>
      <c r="DK34" s="661"/>
      <c r="DL34" s="668">
        <v>588789</v>
      </c>
      <c r="DM34" s="660"/>
      <c r="DN34" s="660"/>
      <c r="DO34" s="660"/>
      <c r="DP34" s="660"/>
      <c r="DQ34" s="660"/>
      <c r="DR34" s="660"/>
      <c r="DS34" s="660"/>
      <c r="DT34" s="660"/>
      <c r="DU34" s="660"/>
      <c r="DV34" s="661"/>
      <c r="DW34" s="664">
        <v>11.1</v>
      </c>
      <c r="DX34" s="692"/>
      <c r="DY34" s="692"/>
      <c r="DZ34" s="692"/>
      <c r="EA34" s="692"/>
      <c r="EB34" s="692"/>
      <c r="EC34" s="693"/>
    </row>
    <row r="35" spans="2:133" ht="11.25" customHeight="1" x14ac:dyDescent="0.15">
      <c r="B35" s="656" t="s">
        <v>325</v>
      </c>
      <c r="C35" s="657"/>
      <c r="D35" s="657"/>
      <c r="E35" s="657"/>
      <c r="F35" s="657"/>
      <c r="G35" s="657"/>
      <c r="H35" s="657"/>
      <c r="I35" s="657"/>
      <c r="J35" s="657"/>
      <c r="K35" s="657"/>
      <c r="L35" s="657"/>
      <c r="M35" s="657"/>
      <c r="N35" s="657"/>
      <c r="O35" s="657"/>
      <c r="P35" s="657"/>
      <c r="Q35" s="658"/>
      <c r="R35" s="659">
        <v>78836</v>
      </c>
      <c r="S35" s="660"/>
      <c r="T35" s="660"/>
      <c r="U35" s="660"/>
      <c r="V35" s="660"/>
      <c r="W35" s="660"/>
      <c r="X35" s="660"/>
      <c r="Y35" s="661"/>
      <c r="Z35" s="662">
        <v>0.9</v>
      </c>
      <c r="AA35" s="662"/>
      <c r="AB35" s="662"/>
      <c r="AC35" s="662"/>
      <c r="AD35" s="663" t="s">
        <v>139</v>
      </c>
      <c r="AE35" s="663"/>
      <c r="AF35" s="663"/>
      <c r="AG35" s="663"/>
      <c r="AH35" s="663"/>
      <c r="AI35" s="663"/>
      <c r="AJ35" s="663"/>
      <c r="AK35" s="663"/>
      <c r="AL35" s="664" t="s">
        <v>139</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51753</v>
      </c>
      <c r="CS35" s="680"/>
      <c r="CT35" s="680"/>
      <c r="CU35" s="680"/>
      <c r="CV35" s="680"/>
      <c r="CW35" s="680"/>
      <c r="CX35" s="680"/>
      <c r="CY35" s="681"/>
      <c r="CZ35" s="664">
        <v>0.6</v>
      </c>
      <c r="DA35" s="692"/>
      <c r="DB35" s="692"/>
      <c r="DC35" s="694"/>
      <c r="DD35" s="668">
        <v>40731</v>
      </c>
      <c r="DE35" s="680"/>
      <c r="DF35" s="680"/>
      <c r="DG35" s="680"/>
      <c r="DH35" s="680"/>
      <c r="DI35" s="680"/>
      <c r="DJ35" s="680"/>
      <c r="DK35" s="681"/>
      <c r="DL35" s="668">
        <v>34274</v>
      </c>
      <c r="DM35" s="680"/>
      <c r="DN35" s="680"/>
      <c r="DO35" s="680"/>
      <c r="DP35" s="680"/>
      <c r="DQ35" s="680"/>
      <c r="DR35" s="680"/>
      <c r="DS35" s="680"/>
      <c r="DT35" s="680"/>
      <c r="DU35" s="680"/>
      <c r="DV35" s="681"/>
      <c r="DW35" s="664">
        <v>0.6</v>
      </c>
      <c r="DX35" s="692"/>
      <c r="DY35" s="692"/>
      <c r="DZ35" s="692"/>
      <c r="EA35" s="692"/>
      <c r="EB35" s="692"/>
      <c r="EC35" s="693"/>
    </row>
    <row r="36" spans="2:133" ht="11.25" customHeight="1" x14ac:dyDescent="0.15">
      <c r="B36" s="656" t="s">
        <v>329</v>
      </c>
      <c r="C36" s="657"/>
      <c r="D36" s="657"/>
      <c r="E36" s="657"/>
      <c r="F36" s="657"/>
      <c r="G36" s="657"/>
      <c r="H36" s="657"/>
      <c r="I36" s="657"/>
      <c r="J36" s="657"/>
      <c r="K36" s="657"/>
      <c r="L36" s="657"/>
      <c r="M36" s="657"/>
      <c r="N36" s="657"/>
      <c r="O36" s="657"/>
      <c r="P36" s="657"/>
      <c r="Q36" s="658"/>
      <c r="R36" s="659">
        <v>321261</v>
      </c>
      <c r="S36" s="660"/>
      <c r="T36" s="660"/>
      <c r="U36" s="660"/>
      <c r="V36" s="660"/>
      <c r="W36" s="660"/>
      <c r="X36" s="660"/>
      <c r="Y36" s="661"/>
      <c r="Z36" s="662">
        <v>3.7</v>
      </c>
      <c r="AA36" s="662"/>
      <c r="AB36" s="662"/>
      <c r="AC36" s="662"/>
      <c r="AD36" s="663" t="s">
        <v>178</v>
      </c>
      <c r="AE36" s="663"/>
      <c r="AF36" s="663"/>
      <c r="AG36" s="663"/>
      <c r="AH36" s="663"/>
      <c r="AI36" s="663"/>
      <c r="AJ36" s="663"/>
      <c r="AK36" s="663"/>
      <c r="AL36" s="664" t="s">
        <v>139</v>
      </c>
      <c r="AM36" s="665"/>
      <c r="AN36" s="665"/>
      <c r="AO36" s="666"/>
      <c r="AP36" s="222"/>
      <c r="AQ36" s="725" t="s">
        <v>330</v>
      </c>
      <c r="AR36" s="726"/>
      <c r="AS36" s="726"/>
      <c r="AT36" s="726"/>
      <c r="AU36" s="726"/>
      <c r="AV36" s="726"/>
      <c r="AW36" s="726"/>
      <c r="AX36" s="726"/>
      <c r="AY36" s="727"/>
      <c r="AZ36" s="648">
        <v>907923</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t="s">
        <v>178</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1050858</v>
      </c>
      <c r="CS36" s="660"/>
      <c r="CT36" s="660"/>
      <c r="CU36" s="660"/>
      <c r="CV36" s="660"/>
      <c r="CW36" s="660"/>
      <c r="CX36" s="660"/>
      <c r="CY36" s="661"/>
      <c r="CZ36" s="664">
        <v>12.7</v>
      </c>
      <c r="DA36" s="692"/>
      <c r="DB36" s="692"/>
      <c r="DC36" s="694"/>
      <c r="DD36" s="668">
        <v>958914</v>
      </c>
      <c r="DE36" s="660"/>
      <c r="DF36" s="660"/>
      <c r="DG36" s="660"/>
      <c r="DH36" s="660"/>
      <c r="DI36" s="660"/>
      <c r="DJ36" s="660"/>
      <c r="DK36" s="661"/>
      <c r="DL36" s="668">
        <v>692331</v>
      </c>
      <c r="DM36" s="660"/>
      <c r="DN36" s="660"/>
      <c r="DO36" s="660"/>
      <c r="DP36" s="660"/>
      <c r="DQ36" s="660"/>
      <c r="DR36" s="660"/>
      <c r="DS36" s="660"/>
      <c r="DT36" s="660"/>
      <c r="DU36" s="660"/>
      <c r="DV36" s="661"/>
      <c r="DW36" s="664">
        <v>13</v>
      </c>
      <c r="DX36" s="692"/>
      <c r="DY36" s="692"/>
      <c r="DZ36" s="692"/>
      <c r="EA36" s="692"/>
      <c r="EB36" s="692"/>
      <c r="EC36" s="693"/>
    </row>
    <row r="37" spans="2:133" ht="11.25" customHeight="1" x14ac:dyDescent="0.15">
      <c r="B37" s="656" t="s">
        <v>333</v>
      </c>
      <c r="C37" s="657"/>
      <c r="D37" s="657"/>
      <c r="E37" s="657"/>
      <c r="F37" s="657"/>
      <c r="G37" s="657"/>
      <c r="H37" s="657"/>
      <c r="I37" s="657"/>
      <c r="J37" s="657"/>
      <c r="K37" s="657"/>
      <c r="L37" s="657"/>
      <c r="M37" s="657"/>
      <c r="N37" s="657"/>
      <c r="O37" s="657"/>
      <c r="P37" s="657"/>
      <c r="Q37" s="658"/>
      <c r="R37" s="659">
        <v>592898</v>
      </c>
      <c r="S37" s="660"/>
      <c r="T37" s="660"/>
      <c r="U37" s="660"/>
      <c r="V37" s="660"/>
      <c r="W37" s="660"/>
      <c r="X37" s="660"/>
      <c r="Y37" s="661"/>
      <c r="Z37" s="662">
        <v>6.9</v>
      </c>
      <c r="AA37" s="662"/>
      <c r="AB37" s="662"/>
      <c r="AC37" s="662"/>
      <c r="AD37" s="663">
        <v>3409</v>
      </c>
      <c r="AE37" s="663"/>
      <c r="AF37" s="663"/>
      <c r="AG37" s="663"/>
      <c r="AH37" s="663"/>
      <c r="AI37" s="663"/>
      <c r="AJ37" s="663"/>
      <c r="AK37" s="663"/>
      <c r="AL37" s="664">
        <v>0.1</v>
      </c>
      <c r="AM37" s="665"/>
      <c r="AN37" s="665"/>
      <c r="AO37" s="666"/>
      <c r="AQ37" s="722" t="s">
        <v>334</v>
      </c>
      <c r="AR37" s="723"/>
      <c r="AS37" s="723"/>
      <c r="AT37" s="723"/>
      <c r="AU37" s="723"/>
      <c r="AV37" s="723"/>
      <c r="AW37" s="723"/>
      <c r="AX37" s="723"/>
      <c r="AY37" s="724"/>
      <c r="AZ37" s="659">
        <v>87000</v>
      </c>
      <c r="BA37" s="660"/>
      <c r="BB37" s="660"/>
      <c r="BC37" s="660"/>
      <c r="BD37" s="680"/>
      <c r="BE37" s="680"/>
      <c r="BF37" s="705"/>
      <c r="BG37" s="656" t="s">
        <v>335</v>
      </c>
      <c r="BH37" s="657"/>
      <c r="BI37" s="657"/>
      <c r="BJ37" s="657"/>
      <c r="BK37" s="657"/>
      <c r="BL37" s="657"/>
      <c r="BM37" s="657"/>
      <c r="BN37" s="657"/>
      <c r="BO37" s="657"/>
      <c r="BP37" s="657"/>
      <c r="BQ37" s="657"/>
      <c r="BR37" s="657"/>
      <c r="BS37" s="657"/>
      <c r="BT37" s="657"/>
      <c r="BU37" s="658"/>
      <c r="BV37" s="659">
        <v>-6369</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431055</v>
      </c>
      <c r="CS37" s="680"/>
      <c r="CT37" s="680"/>
      <c r="CU37" s="680"/>
      <c r="CV37" s="680"/>
      <c r="CW37" s="680"/>
      <c r="CX37" s="680"/>
      <c r="CY37" s="681"/>
      <c r="CZ37" s="664">
        <v>5.2</v>
      </c>
      <c r="DA37" s="692"/>
      <c r="DB37" s="692"/>
      <c r="DC37" s="694"/>
      <c r="DD37" s="668">
        <v>418322</v>
      </c>
      <c r="DE37" s="680"/>
      <c r="DF37" s="680"/>
      <c r="DG37" s="680"/>
      <c r="DH37" s="680"/>
      <c r="DI37" s="680"/>
      <c r="DJ37" s="680"/>
      <c r="DK37" s="681"/>
      <c r="DL37" s="668">
        <v>413871</v>
      </c>
      <c r="DM37" s="680"/>
      <c r="DN37" s="680"/>
      <c r="DO37" s="680"/>
      <c r="DP37" s="680"/>
      <c r="DQ37" s="680"/>
      <c r="DR37" s="680"/>
      <c r="DS37" s="680"/>
      <c r="DT37" s="680"/>
      <c r="DU37" s="680"/>
      <c r="DV37" s="681"/>
      <c r="DW37" s="664">
        <v>7.8</v>
      </c>
      <c r="DX37" s="692"/>
      <c r="DY37" s="692"/>
      <c r="DZ37" s="692"/>
      <c r="EA37" s="692"/>
      <c r="EB37" s="692"/>
      <c r="EC37" s="693"/>
    </row>
    <row r="38" spans="2:133" ht="11.25" customHeight="1" x14ac:dyDescent="0.15">
      <c r="B38" s="656" t="s">
        <v>337</v>
      </c>
      <c r="C38" s="657"/>
      <c r="D38" s="657"/>
      <c r="E38" s="657"/>
      <c r="F38" s="657"/>
      <c r="G38" s="657"/>
      <c r="H38" s="657"/>
      <c r="I38" s="657"/>
      <c r="J38" s="657"/>
      <c r="K38" s="657"/>
      <c r="L38" s="657"/>
      <c r="M38" s="657"/>
      <c r="N38" s="657"/>
      <c r="O38" s="657"/>
      <c r="P38" s="657"/>
      <c r="Q38" s="658"/>
      <c r="R38" s="659">
        <v>406253</v>
      </c>
      <c r="S38" s="660"/>
      <c r="T38" s="660"/>
      <c r="U38" s="660"/>
      <c r="V38" s="660"/>
      <c r="W38" s="660"/>
      <c r="X38" s="660"/>
      <c r="Y38" s="661"/>
      <c r="Z38" s="662">
        <v>4.7</v>
      </c>
      <c r="AA38" s="662"/>
      <c r="AB38" s="662"/>
      <c r="AC38" s="662"/>
      <c r="AD38" s="663" t="s">
        <v>139</v>
      </c>
      <c r="AE38" s="663"/>
      <c r="AF38" s="663"/>
      <c r="AG38" s="663"/>
      <c r="AH38" s="663"/>
      <c r="AI38" s="663"/>
      <c r="AJ38" s="663"/>
      <c r="AK38" s="663"/>
      <c r="AL38" s="664" t="s">
        <v>139</v>
      </c>
      <c r="AM38" s="665"/>
      <c r="AN38" s="665"/>
      <c r="AO38" s="666"/>
      <c r="AQ38" s="722" t="s">
        <v>338</v>
      </c>
      <c r="AR38" s="723"/>
      <c r="AS38" s="723"/>
      <c r="AT38" s="723"/>
      <c r="AU38" s="723"/>
      <c r="AV38" s="723"/>
      <c r="AW38" s="723"/>
      <c r="AX38" s="723"/>
      <c r="AY38" s="724"/>
      <c r="AZ38" s="659">
        <v>10558</v>
      </c>
      <c r="BA38" s="660"/>
      <c r="BB38" s="660"/>
      <c r="BC38" s="660"/>
      <c r="BD38" s="680"/>
      <c r="BE38" s="680"/>
      <c r="BF38" s="705"/>
      <c r="BG38" s="656" t="s">
        <v>339</v>
      </c>
      <c r="BH38" s="657"/>
      <c r="BI38" s="657"/>
      <c r="BJ38" s="657"/>
      <c r="BK38" s="657"/>
      <c r="BL38" s="657"/>
      <c r="BM38" s="657"/>
      <c r="BN38" s="657"/>
      <c r="BO38" s="657"/>
      <c r="BP38" s="657"/>
      <c r="BQ38" s="657"/>
      <c r="BR38" s="657"/>
      <c r="BS38" s="657"/>
      <c r="BT38" s="657"/>
      <c r="BU38" s="658"/>
      <c r="BV38" s="659">
        <v>2427</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819923</v>
      </c>
      <c r="CS38" s="660"/>
      <c r="CT38" s="660"/>
      <c r="CU38" s="660"/>
      <c r="CV38" s="660"/>
      <c r="CW38" s="660"/>
      <c r="CX38" s="660"/>
      <c r="CY38" s="661"/>
      <c r="CZ38" s="664">
        <v>9.9</v>
      </c>
      <c r="DA38" s="692"/>
      <c r="DB38" s="692"/>
      <c r="DC38" s="694"/>
      <c r="DD38" s="668">
        <v>709745</v>
      </c>
      <c r="DE38" s="660"/>
      <c r="DF38" s="660"/>
      <c r="DG38" s="660"/>
      <c r="DH38" s="660"/>
      <c r="DI38" s="660"/>
      <c r="DJ38" s="660"/>
      <c r="DK38" s="661"/>
      <c r="DL38" s="668">
        <v>684428</v>
      </c>
      <c r="DM38" s="660"/>
      <c r="DN38" s="660"/>
      <c r="DO38" s="660"/>
      <c r="DP38" s="660"/>
      <c r="DQ38" s="660"/>
      <c r="DR38" s="660"/>
      <c r="DS38" s="660"/>
      <c r="DT38" s="660"/>
      <c r="DU38" s="660"/>
      <c r="DV38" s="661"/>
      <c r="DW38" s="664">
        <v>12.9</v>
      </c>
      <c r="DX38" s="692"/>
      <c r="DY38" s="692"/>
      <c r="DZ38" s="692"/>
      <c r="EA38" s="692"/>
      <c r="EB38" s="692"/>
      <c r="EC38" s="693"/>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139</v>
      </c>
      <c r="S39" s="660"/>
      <c r="T39" s="660"/>
      <c r="U39" s="660"/>
      <c r="V39" s="660"/>
      <c r="W39" s="660"/>
      <c r="X39" s="660"/>
      <c r="Y39" s="661"/>
      <c r="Z39" s="662" t="s">
        <v>139</v>
      </c>
      <c r="AA39" s="662"/>
      <c r="AB39" s="662"/>
      <c r="AC39" s="662"/>
      <c r="AD39" s="663" t="s">
        <v>178</v>
      </c>
      <c r="AE39" s="663"/>
      <c r="AF39" s="663"/>
      <c r="AG39" s="663"/>
      <c r="AH39" s="663"/>
      <c r="AI39" s="663"/>
      <c r="AJ39" s="663"/>
      <c r="AK39" s="663"/>
      <c r="AL39" s="664" t="s">
        <v>139</v>
      </c>
      <c r="AM39" s="665"/>
      <c r="AN39" s="665"/>
      <c r="AO39" s="666"/>
      <c r="AQ39" s="722" t="s">
        <v>342</v>
      </c>
      <c r="AR39" s="723"/>
      <c r="AS39" s="723"/>
      <c r="AT39" s="723"/>
      <c r="AU39" s="723"/>
      <c r="AV39" s="723"/>
      <c r="AW39" s="723"/>
      <c r="AX39" s="723"/>
      <c r="AY39" s="724"/>
      <c r="AZ39" s="659">
        <v>1000</v>
      </c>
      <c r="BA39" s="660"/>
      <c r="BB39" s="660"/>
      <c r="BC39" s="660"/>
      <c r="BD39" s="680"/>
      <c r="BE39" s="680"/>
      <c r="BF39" s="705"/>
      <c r="BG39" s="656" t="s">
        <v>343</v>
      </c>
      <c r="BH39" s="657"/>
      <c r="BI39" s="657"/>
      <c r="BJ39" s="657"/>
      <c r="BK39" s="657"/>
      <c r="BL39" s="657"/>
      <c r="BM39" s="657"/>
      <c r="BN39" s="657"/>
      <c r="BO39" s="657"/>
      <c r="BP39" s="657"/>
      <c r="BQ39" s="657"/>
      <c r="BR39" s="657"/>
      <c r="BS39" s="657"/>
      <c r="BT39" s="657"/>
      <c r="BU39" s="658"/>
      <c r="BV39" s="659">
        <v>3538</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203877</v>
      </c>
      <c r="CS39" s="680"/>
      <c r="CT39" s="680"/>
      <c r="CU39" s="680"/>
      <c r="CV39" s="680"/>
      <c r="CW39" s="680"/>
      <c r="CX39" s="680"/>
      <c r="CY39" s="681"/>
      <c r="CZ39" s="664">
        <v>2.5</v>
      </c>
      <c r="DA39" s="692"/>
      <c r="DB39" s="692"/>
      <c r="DC39" s="694"/>
      <c r="DD39" s="668">
        <v>203308</v>
      </c>
      <c r="DE39" s="680"/>
      <c r="DF39" s="680"/>
      <c r="DG39" s="680"/>
      <c r="DH39" s="680"/>
      <c r="DI39" s="680"/>
      <c r="DJ39" s="680"/>
      <c r="DK39" s="681"/>
      <c r="DL39" s="668" t="s">
        <v>178</v>
      </c>
      <c r="DM39" s="680"/>
      <c r="DN39" s="680"/>
      <c r="DO39" s="680"/>
      <c r="DP39" s="680"/>
      <c r="DQ39" s="680"/>
      <c r="DR39" s="680"/>
      <c r="DS39" s="680"/>
      <c r="DT39" s="680"/>
      <c r="DU39" s="680"/>
      <c r="DV39" s="681"/>
      <c r="DW39" s="664" t="s">
        <v>139</v>
      </c>
      <c r="DX39" s="692"/>
      <c r="DY39" s="692"/>
      <c r="DZ39" s="692"/>
      <c r="EA39" s="692"/>
      <c r="EB39" s="692"/>
      <c r="EC39" s="693"/>
    </row>
    <row r="40" spans="2:133" ht="11.25" customHeight="1" x14ac:dyDescent="0.15">
      <c r="B40" s="656" t="s">
        <v>345</v>
      </c>
      <c r="C40" s="657"/>
      <c r="D40" s="657"/>
      <c r="E40" s="657"/>
      <c r="F40" s="657"/>
      <c r="G40" s="657"/>
      <c r="H40" s="657"/>
      <c r="I40" s="657"/>
      <c r="J40" s="657"/>
      <c r="K40" s="657"/>
      <c r="L40" s="657"/>
      <c r="M40" s="657"/>
      <c r="N40" s="657"/>
      <c r="O40" s="657"/>
      <c r="P40" s="657"/>
      <c r="Q40" s="658"/>
      <c r="R40" s="659">
        <v>101353</v>
      </c>
      <c r="S40" s="660"/>
      <c r="T40" s="660"/>
      <c r="U40" s="660"/>
      <c r="V40" s="660"/>
      <c r="W40" s="660"/>
      <c r="X40" s="660"/>
      <c r="Y40" s="661"/>
      <c r="Z40" s="662">
        <v>1.2</v>
      </c>
      <c r="AA40" s="662"/>
      <c r="AB40" s="662"/>
      <c r="AC40" s="662"/>
      <c r="AD40" s="663" t="s">
        <v>139</v>
      </c>
      <c r="AE40" s="663"/>
      <c r="AF40" s="663"/>
      <c r="AG40" s="663"/>
      <c r="AH40" s="663"/>
      <c r="AI40" s="663"/>
      <c r="AJ40" s="663"/>
      <c r="AK40" s="663"/>
      <c r="AL40" s="664" t="s">
        <v>178</v>
      </c>
      <c r="AM40" s="665"/>
      <c r="AN40" s="665"/>
      <c r="AO40" s="666"/>
      <c r="AQ40" s="722" t="s">
        <v>346</v>
      </c>
      <c r="AR40" s="723"/>
      <c r="AS40" s="723"/>
      <c r="AT40" s="723"/>
      <c r="AU40" s="723"/>
      <c r="AV40" s="723"/>
      <c r="AW40" s="723"/>
      <c r="AX40" s="723"/>
      <c r="AY40" s="724"/>
      <c r="AZ40" s="659">
        <v>11</v>
      </c>
      <c r="BA40" s="660"/>
      <c r="BB40" s="660"/>
      <c r="BC40" s="660"/>
      <c r="BD40" s="680"/>
      <c r="BE40" s="680"/>
      <c r="BF40" s="705"/>
      <c r="BG40" s="709" t="s">
        <v>347</v>
      </c>
      <c r="BH40" s="710"/>
      <c r="BI40" s="710"/>
      <c r="BJ40" s="710"/>
      <c r="BK40" s="710"/>
      <c r="BL40" s="223"/>
      <c r="BM40" s="657" t="s">
        <v>348</v>
      </c>
      <c r="BN40" s="657"/>
      <c r="BO40" s="657"/>
      <c r="BP40" s="657"/>
      <c r="BQ40" s="657"/>
      <c r="BR40" s="657"/>
      <c r="BS40" s="657"/>
      <c r="BT40" s="657"/>
      <c r="BU40" s="658"/>
      <c r="BV40" s="659">
        <v>97</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398273</v>
      </c>
      <c r="CS40" s="660"/>
      <c r="CT40" s="660"/>
      <c r="CU40" s="660"/>
      <c r="CV40" s="660"/>
      <c r="CW40" s="660"/>
      <c r="CX40" s="660"/>
      <c r="CY40" s="661"/>
      <c r="CZ40" s="664">
        <v>4.8</v>
      </c>
      <c r="DA40" s="692"/>
      <c r="DB40" s="692"/>
      <c r="DC40" s="694"/>
      <c r="DD40" s="668" t="s">
        <v>139</v>
      </c>
      <c r="DE40" s="660"/>
      <c r="DF40" s="660"/>
      <c r="DG40" s="660"/>
      <c r="DH40" s="660"/>
      <c r="DI40" s="660"/>
      <c r="DJ40" s="660"/>
      <c r="DK40" s="661"/>
      <c r="DL40" s="668" t="s">
        <v>139</v>
      </c>
      <c r="DM40" s="660"/>
      <c r="DN40" s="660"/>
      <c r="DO40" s="660"/>
      <c r="DP40" s="660"/>
      <c r="DQ40" s="660"/>
      <c r="DR40" s="660"/>
      <c r="DS40" s="660"/>
      <c r="DT40" s="660"/>
      <c r="DU40" s="660"/>
      <c r="DV40" s="661"/>
      <c r="DW40" s="664" t="s">
        <v>139</v>
      </c>
      <c r="DX40" s="692"/>
      <c r="DY40" s="692"/>
      <c r="DZ40" s="692"/>
      <c r="EA40" s="692"/>
      <c r="EB40" s="692"/>
      <c r="EC40" s="693"/>
    </row>
    <row r="41" spans="2:133" ht="11.25" customHeight="1" x14ac:dyDescent="0.15">
      <c r="B41" s="682" t="s">
        <v>350</v>
      </c>
      <c r="C41" s="683"/>
      <c r="D41" s="683"/>
      <c r="E41" s="683"/>
      <c r="F41" s="683"/>
      <c r="G41" s="683"/>
      <c r="H41" s="683"/>
      <c r="I41" s="683"/>
      <c r="J41" s="683"/>
      <c r="K41" s="683"/>
      <c r="L41" s="683"/>
      <c r="M41" s="683"/>
      <c r="N41" s="683"/>
      <c r="O41" s="683"/>
      <c r="P41" s="683"/>
      <c r="Q41" s="684"/>
      <c r="R41" s="731">
        <v>8617932</v>
      </c>
      <c r="S41" s="732"/>
      <c r="T41" s="732"/>
      <c r="U41" s="732"/>
      <c r="V41" s="732"/>
      <c r="W41" s="732"/>
      <c r="X41" s="732"/>
      <c r="Y41" s="736"/>
      <c r="Z41" s="737">
        <v>100</v>
      </c>
      <c r="AA41" s="737"/>
      <c r="AB41" s="737"/>
      <c r="AC41" s="737"/>
      <c r="AD41" s="738">
        <v>5205537</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115308</v>
      </c>
      <c r="BA41" s="660"/>
      <c r="BB41" s="660"/>
      <c r="BC41" s="660"/>
      <c r="BD41" s="680"/>
      <c r="BE41" s="680"/>
      <c r="BF41" s="705"/>
      <c r="BG41" s="709"/>
      <c r="BH41" s="710"/>
      <c r="BI41" s="710"/>
      <c r="BJ41" s="710"/>
      <c r="BK41" s="710"/>
      <c r="BL41" s="223"/>
      <c r="BM41" s="657" t="s">
        <v>352</v>
      </c>
      <c r="BN41" s="657"/>
      <c r="BO41" s="657"/>
      <c r="BP41" s="657"/>
      <c r="BQ41" s="657"/>
      <c r="BR41" s="657"/>
      <c r="BS41" s="657"/>
      <c r="BT41" s="657"/>
      <c r="BU41" s="658"/>
      <c r="BV41" s="659" t="s">
        <v>353</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353</v>
      </c>
      <c r="CS41" s="680"/>
      <c r="CT41" s="680"/>
      <c r="CU41" s="680"/>
      <c r="CV41" s="680"/>
      <c r="CW41" s="680"/>
      <c r="CX41" s="680"/>
      <c r="CY41" s="681"/>
      <c r="CZ41" s="664" t="s">
        <v>353</v>
      </c>
      <c r="DA41" s="692"/>
      <c r="DB41" s="692"/>
      <c r="DC41" s="694"/>
      <c r="DD41" s="668" t="s">
        <v>353</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694046</v>
      </c>
      <c r="BA42" s="732"/>
      <c r="BB42" s="732"/>
      <c r="BC42" s="732"/>
      <c r="BD42" s="718"/>
      <c r="BE42" s="718"/>
      <c r="BF42" s="720"/>
      <c r="BG42" s="711"/>
      <c r="BH42" s="712"/>
      <c r="BI42" s="712"/>
      <c r="BJ42" s="712"/>
      <c r="BK42" s="712"/>
      <c r="BL42" s="224"/>
      <c r="BM42" s="683" t="s">
        <v>356</v>
      </c>
      <c r="BN42" s="683"/>
      <c r="BO42" s="683"/>
      <c r="BP42" s="683"/>
      <c r="BQ42" s="683"/>
      <c r="BR42" s="683"/>
      <c r="BS42" s="683"/>
      <c r="BT42" s="683"/>
      <c r="BU42" s="684"/>
      <c r="BV42" s="731">
        <v>376</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669948</v>
      </c>
      <c r="CS42" s="680"/>
      <c r="CT42" s="680"/>
      <c r="CU42" s="680"/>
      <c r="CV42" s="680"/>
      <c r="CW42" s="680"/>
      <c r="CX42" s="680"/>
      <c r="CY42" s="681"/>
      <c r="CZ42" s="664">
        <v>8.1</v>
      </c>
      <c r="DA42" s="692"/>
      <c r="DB42" s="692"/>
      <c r="DC42" s="694"/>
      <c r="DD42" s="668">
        <v>159089</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50465</v>
      </c>
      <c r="CS43" s="680"/>
      <c r="CT43" s="680"/>
      <c r="CU43" s="680"/>
      <c r="CV43" s="680"/>
      <c r="CW43" s="680"/>
      <c r="CX43" s="680"/>
      <c r="CY43" s="681"/>
      <c r="CZ43" s="664">
        <v>0.6</v>
      </c>
      <c r="DA43" s="692"/>
      <c r="DB43" s="692"/>
      <c r="DC43" s="694"/>
      <c r="DD43" s="668">
        <v>50415</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361</v>
      </c>
      <c r="CG44" s="657"/>
      <c r="CH44" s="657"/>
      <c r="CI44" s="657"/>
      <c r="CJ44" s="657"/>
      <c r="CK44" s="657"/>
      <c r="CL44" s="657"/>
      <c r="CM44" s="657"/>
      <c r="CN44" s="657"/>
      <c r="CO44" s="657"/>
      <c r="CP44" s="657"/>
      <c r="CQ44" s="658"/>
      <c r="CR44" s="659">
        <v>589553</v>
      </c>
      <c r="CS44" s="660"/>
      <c r="CT44" s="660"/>
      <c r="CU44" s="660"/>
      <c r="CV44" s="660"/>
      <c r="CW44" s="660"/>
      <c r="CX44" s="660"/>
      <c r="CY44" s="661"/>
      <c r="CZ44" s="664">
        <v>7.1</v>
      </c>
      <c r="DA44" s="665"/>
      <c r="DB44" s="665"/>
      <c r="DC44" s="671"/>
      <c r="DD44" s="668">
        <v>148104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101893</v>
      </c>
      <c r="CS45" s="680"/>
      <c r="CT45" s="680"/>
      <c r="CU45" s="680"/>
      <c r="CV45" s="680"/>
      <c r="CW45" s="680"/>
      <c r="CX45" s="680"/>
      <c r="CY45" s="681"/>
      <c r="CZ45" s="664">
        <v>1.2</v>
      </c>
      <c r="DA45" s="692"/>
      <c r="DB45" s="692"/>
      <c r="DC45" s="694"/>
      <c r="DD45" s="668">
        <v>5660</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364</v>
      </c>
      <c r="CG46" s="657"/>
      <c r="CH46" s="657"/>
      <c r="CI46" s="657"/>
      <c r="CJ46" s="657"/>
      <c r="CK46" s="657"/>
      <c r="CL46" s="657"/>
      <c r="CM46" s="657"/>
      <c r="CN46" s="657"/>
      <c r="CO46" s="657"/>
      <c r="CP46" s="657"/>
      <c r="CQ46" s="658"/>
      <c r="CR46" s="659">
        <v>484660</v>
      </c>
      <c r="CS46" s="660"/>
      <c r="CT46" s="660"/>
      <c r="CU46" s="660"/>
      <c r="CV46" s="660"/>
      <c r="CW46" s="660"/>
      <c r="CX46" s="660"/>
      <c r="CY46" s="661"/>
      <c r="CZ46" s="664">
        <v>5.8</v>
      </c>
      <c r="DA46" s="665"/>
      <c r="DB46" s="665"/>
      <c r="DC46" s="671"/>
      <c r="DD46" s="668">
        <v>139444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365</v>
      </c>
      <c r="CG47" s="657"/>
      <c r="CH47" s="657"/>
      <c r="CI47" s="657"/>
      <c r="CJ47" s="657"/>
      <c r="CK47" s="657"/>
      <c r="CL47" s="657"/>
      <c r="CM47" s="657"/>
      <c r="CN47" s="657"/>
      <c r="CO47" s="657"/>
      <c r="CP47" s="657"/>
      <c r="CQ47" s="658"/>
      <c r="CR47" s="659">
        <v>80395</v>
      </c>
      <c r="CS47" s="680"/>
      <c r="CT47" s="680"/>
      <c r="CU47" s="680"/>
      <c r="CV47" s="680"/>
      <c r="CW47" s="680"/>
      <c r="CX47" s="680"/>
      <c r="CY47" s="681"/>
      <c r="CZ47" s="664">
        <v>1</v>
      </c>
      <c r="DA47" s="692"/>
      <c r="DB47" s="692"/>
      <c r="DC47" s="694"/>
      <c r="DD47" s="668">
        <v>10985</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366</v>
      </c>
      <c r="CG48" s="657"/>
      <c r="CH48" s="657"/>
      <c r="CI48" s="657"/>
      <c r="CJ48" s="657"/>
      <c r="CK48" s="657"/>
      <c r="CL48" s="657"/>
      <c r="CM48" s="657"/>
      <c r="CN48" s="657"/>
      <c r="CO48" s="657"/>
      <c r="CP48" s="657"/>
      <c r="CQ48" s="658"/>
      <c r="CR48" s="659" t="s">
        <v>353</v>
      </c>
      <c r="CS48" s="660"/>
      <c r="CT48" s="660"/>
      <c r="CU48" s="660"/>
      <c r="CV48" s="660"/>
      <c r="CW48" s="660"/>
      <c r="CX48" s="660"/>
      <c r="CY48" s="661"/>
      <c r="CZ48" s="664" t="s">
        <v>139</v>
      </c>
      <c r="DA48" s="665"/>
      <c r="DB48" s="665"/>
      <c r="DC48" s="671"/>
      <c r="DD48" s="668" t="s">
        <v>353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367</v>
      </c>
      <c r="CE49" s="683"/>
      <c r="CF49" s="683"/>
      <c r="CG49" s="683"/>
      <c r="CH49" s="683"/>
      <c r="CI49" s="683"/>
      <c r="CJ49" s="683"/>
      <c r="CK49" s="683"/>
      <c r="CL49" s="683"/>
      <c r="CM49" s="683"/>
      <c r="CN49" s="683"/>
      <c r="CO49" s="683"/>
      <c r="CP49" s="683"/>
      <c r="CQ49" s="684"/>
      <c r="CR49" s="731">
        <v>8300891</v>
      </c>
      <c r="CS49" s="718"/>
      <c r="CT49" s="718"/>
      <c r="CU49" s="718"/>
      <c r="CV49" s="718"/>
      <c r="CW49" s="718"/>
      <c r="CX49" s="718"/>
      <c r="CY49" s="747"/>
      <c r="CZ49" s="739">
        <v>100</v>
      </c>
      <c r="DA49" s="748"/>
      <c r="DB49" s="748"/>
      <c r="DC49" s="749"/>
      <c r="DD49" s="750">
        <v>6017409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ujtLI0E7Ef5M+aeDrE6JMe+OApZTsJpsm8BeSNrpS1ePsVilm8iF5fEXG410VSEIiORtHtplBrMos6zGY6/1A==" saltValue="72PCkO5MGGSDYHGES/6q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Q87" sqref="Q87:U8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8618</v>
      </c>
      <c r="R7" s="789"/>
      <c r="S7" s="789"/>
      <c r="T7" s="789"/>
      <c r="U7" s="789"/>
      <c r="V7" s="789">
        <v>8301</v>
      </c>
      <c r="W7" s="789"/>
      <c r="X7" s="789"/>
      <c r="Y7" s="789"/>
      <c r="Z7" s="789"/>
      <c r="AA7" s="789">
        <v>317</v>
      </c>
      <c r="AB7" s="789"/>
      <c r="AC7" s="789"/>
      <c r="AD7" s="789"/>
      <c r="AE7" s="790"/>
      <c r="AF7" s="791">
        <v>314</v>
      </c>
      <c r="AG7" s="792"/>
      <c r="AH7" s="792"/>
      <c r="AI7" s="792"/>
      <c r="AJ7" s="793"/>
      <c r="AK7" s="794">
        <v>140</v>
      </c>
      <c r="AL7" s="795"/>
      <c r="AM7" s="795"/>
      <c r="AN7" s="795"/>
      <c r="AO7" s="795"/>
      <c r="AP7" s="795">
        <v>9524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572</v>
      </c>
      <c r="BT7" s="783"/>
      <c r="BU7" s="783"/>
      <c r="BV7" s="783"/>
      <c r="BW7" s="783"/>
      <c r="BX7" s="783"/>
      <c r="BY7" s="783"/>
      <c r="BZ7" s="783"/>
      <c r="CA7" s="783"/>
      <c r="CB7" s="783"/>
      <c r="CC7" s="783"/>
      <c r="CD7" s="783"/>
      <c r="CE7" s="783"/>
      <c r="CF7" s="783"/>
      <c r="CG7" s="798"/>
      <c r="CH7" s="779">
        <v>66</v>
      </c>
      <c r="CI7" s="780"/>
      <c r="CJ7" s="780"/>
      <c r="CK7" s="780"/>
      <c r="CL7" s="781"/>
      <c r="CM7" s="779">
        <v>221</v>
      </c>
      <c r="CN7" s="780"/>
      <c r="CO7" s="780"/>
      <c r="CP7" s="780"/>
      <c r="CQ7" s="781"/>
      <c r="CR7" s="779">
        <v>10</v>
      </c>
      <c r="CS7" s="780"/>
      <c r="CT7" s="780"/>
      <c r="CU7" s="780"/>
      <c r="CV7" s="781"/>
      <c r="CW7" s="779">
        <v>64</v>
      </c>
      <c r="CX7" s="780"/>
      <c r="CY7" s="780"/>
      <c r="CZ7" s="780"/>
      <c r="DA7" s="781"/>
      <c r="DB7" s="779" t="s">
        <v>571</v>
      </c>
      <c r="DC7" s="780"/>
      <c r="DD7" s="780"/>
      <c r="DE7" s="780"/>
      <c r="DF7" s="781"/>
      <c r="DG7" s="779">
        <v>648</v>
      </c>
      <c r="DH7" s="780"/>
      <c r="DI7" s="780"/>
      <c r="DJ7" s="780"/>
      <c r="DK7" s="781"/>
      <c r="DL7" s="779" t="s">
        <v>571</v>
      </c>
      <c r="DM7" s="780"/>
      <c r="DN7" s="780"/>
      <c r="DO7" s="780"/>
      <c r="DP7" s="781"/>
      <c r="DQ7" s="779">
        <v>428</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573</v>
      </c>
      <c r="BT8" s="810"/>
      <c r="BU8" s="810"/>
      <c r="BV8" s="810"/>
      <c r="BW8" s="810"/>
      <c r="BX8" s="810"/>
      <c r="BY8" s="810"/>
      <c r="BZ8" s="810"/>
      <c r="CA8" s="810"/>
      <c r="CB8" s="810"/>
      <c r="CC8" s="810"/>
      <c r="CD8" s="810"/>
      <c r="CE8" s="810"/>
      <c r="CF8" s="810"/>
      <c r="CG8" s="811"/>
      <c r="CH8" s="812">
        <v>13</v>
      </c>
      <c r="CI8" s="813"/>
      <c r="CJ8" s="813"/>
      <c r="CK8" s="813"/>
      <c r="CL8" s="814"/>
      <c r="CM8" s="812">
        <v>167</v>
      </c>
      <c r="CN8" s="813"/>
      <c r="CO8" s="813"/>
      <c r="CP8" s="813"/>
      <c r="CQ8" s="814"/>
      <c r="CR8" s="812">
        <v>2</v>
      </c>
      <c r="CS8" s="813"/>
      <c r="CT8" s="813"/>
      <c r="CU8" s="813"/>
      <c r="CV8" s="814"/>
      <c r="CW8" s="812">
        <v>56</v>
      </c>
      <c r="CX8" s="813"/>
      <c r="CY8" s="813"/>
      <c r="CZ8" s="813"/>
      <c r="DA8" s="814"/>
      <c r="DB8" s="812" t="s">
        <v>571</v>
      </c>
      <c r="DC8" s="813"/>
      <c r="DD8" s="813"/>
      <c r="DE8" s="813"/>
      <c r="DF8" s="814"/>
      <c r="DG8" s="812" t="s">
        <v>571</v>
      </c>
      <c r="DH8" s="813"/>
      <c r="DI8" s="813"/>
      <c r="DJ8" s="813"/>
      <c r="DK8" s="814"/>
      <c r="DL8" s="812" t="s">
        <v>571</v>
      </c>
      <c r="DM8" s="813"/>
      <c r="DN8" s="813"/>
      <c r="DO8" s="813"/>
      <c r="DP8" s="814"/>
      <c r="DQ8" s="812" t="s">
        <v>571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8618</v>
      </c>
      <c r="R23" s="829"/>
      <c r="S23" s="829"/>
      <c r="T23" s="829"/>
      <c r="U23" s="829"/>
      <c r="V23" s="829">
        <v>8301</v>
      </c>
      <c r="W23" s="829"/>
      <c r="X23" s="829"/>
      <c r="Y23" s="829"/>
      <c r="Z23" s="829"/>
      <c r="AA23" s="829">
        <v>317</v>
      </c>
      <c r="AB23" s="829"/>
      <c r="AC23" s="829"/>
      <c r="AD23" s="829"/>
      <c r="AE23" s="830"/>
      <c r="AF23" s="831">
        <v>314</v>
      </c>
      <c r="AG23" s="829"/>
      <c r="AH23" s="829"/>
      <c r="AI23" s="829"/>
      <c r="AJ23" s="832"/>
      <c r="AK23" s="833"/>
      <c r="AL23" s="834"/>
      <c r="AM23" s="834"/>
      <c r="AN23" s="834"/>
      <c r="AO23" s="834"/>
      <c r="AP23" s="829">
        <v>9824</v>
      </c>
      <c r="AQ23" s="829"/>
      <c r="AR23" s="829"/>
      <c r="AS23" s="829"/>
      <c r="AT23" s="829"/>
      <c r="AU23" s="845"/>
      <c r="AV23" s="845"/>
      <c r="AW23" s="845"/>
      <c r="AX23" s="845"/>
      <c r="AY23" s="846"/>
      <c r="AZ23" s="847" t="s">
        <v>139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1843</v>
      </c>
      <c r="R28" s="859"/>
      <c r="S28" s="859"/>
      <c r="T28" s="859"/>
      <c r="U28" s="859"/>
      <c r="V28" s="859">
        <v>1843</v>
      </c>
      <c r="W28" s="859"/>
      <c r="X28" s="859"/>
      <c r="Y28" s="859"/>
      <c r="Z28" s="859"/>
      <c r="AA28" s="859" t="s">
        <v>571</v>
      </c>
      <c r="AB28" s="859"/>
      <c r="AC28" s="859"/>
      <c r="AD28" s="859"/>
      <c r="AE28" s="860"/>
      <c r="AF28" s="861" t="s">
        <v>139</v>
      </c>
      <c r="AG28" s="859"/>
      <c r="AH28" s="859"/>
      <c r="AI28" s="859"/>
      <c r="AJ28" s="862"/>
      <c r="AK28" s="863">
        <v>119</v>
      </c>
      <c r="AL28" s="864"/>
      <c r="AM28" s="864"/>
      <c r="AN28" s="864"/>
      <c r="AO28" s="864"/>
      <c r="AP28" s="864" t="s">
        <v>571</v>
      </c>
      <c r="AQ28" s="864"/>
      <c r="AR28" s="864"/>
      <c r="AS28" s="864"/>
      <c r="AT28" s="864"/>
      <c r="AU28" s="864" t="s">
        <v>571</v>
      </c>
      <c r="AV28" s="864"/>
      <c r="AW28" s="864"/>
      <c r="AX28" s="864"/>
      <c r="AY28" s="864"/>
      <c r="AZ28" s="865" t="s">
        <v>571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387</v>
      </c>
      <c r="R29" s="820"/>
      <c r="S29" s="820"/>
      <c r="T29" s="820"/>
      <c r="U29" s="820"/>
      <c r="V29" s="820">
        <v>386</v>
      </c>
      <c r="W29" s="820"/>
      <c r="X29" s="820"/>
      <c r="Y29" s="820"/>
      <c r="Z29" s="820"/>
      <c r="AA29" s="820">
        <v>1</v>
      </c>
      <c r="AB29" s="820"/>
      <c r="AC29" s="820"/>
      <c r="AD29" s="820"/>
      <c r="AE29" s="821"/>
      <c r="AF29" s="822">
        <v>1</v>
      </c>
      <c r="AG29" s="823"/>
      <c r="AH29" s="823"/>
      <c r="AI29" s="823"/>
      <c r="AJ29" s="824"/>
      <c r="AK29" s="870">
        <v>76</v>
      </c>
      <c r="AL29" s="866"/>
      <c r="AM29" s="866"/>
      <c r="AN29" s="866"/>
      <c r="AO29" s="866"/>
      <c r="AP29" s="866" t="s">
        <v>571</v>
      </c>
      <c r="AQ29" s="866"/>
      <c r="AR29" s="866"/>
      <c r="AS29" s="866"/>
      <c r="AT29" s="866"/>
      <c r="AU29" s="866" t="s">
        <v>571</v>
      </c>
      <c r="AV29" s="866"/>
      <c r="AW29" s="866"/>
      <c r="AX29" s="866"/>
      <c r="AY29" s="866"/>
      <c r="AZ29" s="867" t="s">
        <v>571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233</v>
      </c>
      <c r="R30" s="820"/>
      <c r="S30" s="820"/>
      <c r="T30" s="820"/>
      <c r="U30" s="820"/>
      <c r="V30" s="820">
        <v>233</v>
      </c>
      <c r="W30" s="820"/>
      <c r="X30" s="820"/>
      <c r="Y30" s="820"/>
      <c r="Z30" s="820"/>
      <c r="AA30" s="820" t="s">
        <v>571</v>
      </c>
      <c r="AB30" s="820"/>
      <c r="AC30" s="820"/>
      <c r="AD30" s="820"/>
      <c r="AE30" s="821"/>
      <c r="AF30" s="822" t="s">
        <v>139</v>
      </c>
      <c r="AG30" s="823"/>
      <c r="AH30" s="823"/>
      <c r="AI30" s="823"/>
      <c r="AJ30" s="824"/>
      <c r="AK30" s="870">
        <v>11</v>
      </c>
      <c r="AL30" s="866"/>
      <c r="AM30" s="866"/>
      <c r="AN30" s="866"/>
      <c r="AO30" s="866"/>
      <c r="AP30" s="866" t="s">
        <v>571</v>
      </c>
      <c r="AQ30" s="866"/>
      <c r="AR30" s="866"/>
      <c r="AS30" s="866"/>
      <c r="AT30" s="866"/>
      <c r="AU30" s="866" t="s">
        <v>571</v>
      </c>
      <c r="AV30" s="866"/>
      <c r="AW30" s="866"/>
      <c r="AX30" s="866"/>
      <c r="AY30" s="866"/>
      <c r="AZ30" s="867" t="s">
        <v>571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8</v>
      </c>
      <c r="R31" s="820"/>
      <c r="S31" s="820"/>
      <c r="T31" s="820"/>
      <c r="U31" s="820"/>
      <c r="V31" s="820">
        <v>7</v>
      </c>
      <c r="W31" s="820"/>
      <c r="X31" s="820"/>
      <c r="Y31" s="820"/>
      <c r="Z31" s="820"/>
      <c r="AA31" s="820">
        <v>1</v>
      </c>
      <c r="AB31" s="820"/>
      <c r="AC31" s="820"/>
      <c r="AD31" s="820"/>
      <c r="AE31" s="821"/>
      <c r="AF31" s="822">
        <v>1</v>
      </c>
      <c r="AG31" s="823"/>
      <c r="AH31" s="823"/>
      <c r="AI31" s="823"/>
      <c r="AJ31" s="824"/>
      <c r="AK31" s="870">
        <v>2</v>
      </c>
      <c r="AL31" s="866"/>
      <c r="AM31" s="866"/>
      <c r="AN31" s="866"/>
      <c r="AO31" s="866"/>
      <c r="AP31" s="866" t="s">
        <v>571</v>
      </c>
      <c r="AQ31" s="866"/>
      <c r="AR31" s="866"/>
      <c r="AS31" s="866"/>
      <c r="AT31" s="866"/>
      <c r="AU31" s="866" t="s">
        <v>571</v>
      </c>
      <c r="AV31" s="866"/>
      <c r="AW31" s="866"/>
      <c r="AX31" s="866"/>
      <c r="AY31" s="866"/>
      <c r="AZ31" s="867" t="s">
        <v>571</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408</v>
      </c>
      <c r="C32" s="817"/>
      <c r="D32" s="817"/>
      <c r="E32" s="817"/>
      <c r="F32" s="817"/>
      <c r="G32" s="817"/>
      <c r="H32" s="817"/>
      <c r="I32" s="817"/>
      <c r="J32" s="817"/>
      <c r="K32" s="817"/>
      <c r="L32" s="817"/>
      <c r="M32" s="817"/>
      <c r="N32" s="817"/>
      <c r="O32" s="817"/>
      <c r="P32" s="818"/>
      <c r="Q32" s="819">
        <v>12</v>
      </c>
      <c r="R32" s="820"/>
      <c r="S32" s="820"/>
      <c r="T32" s="820"/>
      <c r="U32" s="820"/>
      <c r="V32" s="820">
        <v>3</v>
      </c>
      <c r="W32" s="820"/>
      <c r="X32" s="820"/>
      <c r="Y32" s="820"/>
      <c r="Z32" s="820"/>
      <c r="AA32" s="820">
        <v>9</v>
      </c>
      <c r="AB32" s="820"/>
      <c r="AC32" s="820"/>
      <c r="AD32" s="820"/>
      <c r="AE32" s="821"/>
      <c r="AF32" s="822">
        <v>9</v>
      </c>
      <c r="AG32" s="823"/>
      <c r="AH32" s="823"/>
      <c r="AI32" s="823"/>
      <c r="AJ32" s="824"/>
      <c r="AK32" s="870" t="s">
        <v>571</v>
      </c>
      <c r="AL32" s="866"/>
      <c r="AM32" s="866"/>
      <c r="AN32" s="866"/>
      <c r="AO32" s="866"/>
      <c r="AP32" s="866" t="s">
        <v>571</v>
      </c>
      <c r="AQ32" s="866"/>
      <c r="AR32" s="866"/>
      <c r="AS32" s="866"/>
      <c r="AT32" s="866"/>
      <c r="AU32" s="866" t="s">
        <v>571</v>
      </c>
      <c r="AV32" s="866"/>
      <c r="AW32" s="866"/>
      <c r="AX32" s="866"/>
      <c r="AY32" s="866"/>
      <c r="AZ32" s="867" t="s">
        <v>571</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409</v>
      </c>
      <c r="C33" s="817"/>
      <c r="D33" s="817"/>
      <c r="E33" s="817"/>
      <c r="F33" s="817"/>
      <c r="G33" s="817"/>
      <c r="H33" s="817"/>
      <c r="I33" s="817"/>
      <c r="J33" s="817"/>
      <c r="K33" s="817"/>
      <c r="L33" s="817"/>
      <c r="M33" s="817"/>
      <c r="N33" s="817"/>
      <c r="O33" s="817"/>
      <c r="P33" s="818"/>
      <c r="Q33" s="819">
        <v>240</v>
      </c>
      <c r="R33" s="820"/>
      <c r="S33" s="820"/>
      <c r="T33" s="820"/>
      <c r="U33" s="820"/>
      <c r="V33" s="820">
        <v>232</v>
      </c>
      <c r="W33" s="820"/>
      <c r="X33" s="820"/>
      <c r="Y33" s="820"/>
      <c r="Z33" s="820"/>
      <c r="AA33" s="820">
        <v>8</v>
      </c>
      <c r="AB33" s="820"/>
      <c r="AC33" s="820"/>
      <c r="AD33" s="820"/>
      <c r="AE33" s="821"/>
      <c r="AF33" s="822">
        <v>412</v>
      </c>
      <c r="AG33" s="823"/>
      <c r="AH33" s="823"/>
      <c r="AI33" s="823"/>
      <c r="AJ33" s="824"/>
      <c r="AK33" s="870">
        <v>1</v>
      </c>
      <c r="AL33" s="866"/>
      <c r="AM33" s="866"/>
      <c r="AN33" s="866"/>
      <c r="AO33" s="866"/>
      <c r="AP33" s="866">
        <v>1141</v>
      </c>
      <c r="AQ33" s="866"/>
      <c r="AR33" s="866"/>
      <c r="AS33" s="866"/>
      <c r="AT33" s="866"/>
      <c r="AU33" s="866" t="s">
        <v>571</v>
      </c>
      <c r="AV33" s="866"/>
      <c r="AW33" s="866"/>
      <c r="AX33" s="866"/>
      <c r="AY33" s="866"/>
      <c r="AZ33" s="867" t="s">
        <v>571</v>
      </c>
      <c r="BA33" s="867"/>
      <c r="BB33" s="867"/>
      <c r="BC33" s="867"/>
      <c r="BD33" s="867"/>
      <c r="BE33" s="868" t="s">
        <v>410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411</v>
      </c>
      <c r="C34" s="817"/>
      <c r="D34" s="817"/>
      <c r="E34" s="817"/>
      <c r="F34" s="817"/>
      <c r="G34" s="817"/>
      <c r="H34" s="817"/>
      <c r="I34" s="817"/>
      <c r="J34" s="817"/>
      <c r="K34" s="817"/>
      <c r="L34" s="817"/>
      <c r="M34" s="817"/>
      <c r="N34" s="817"/>
      <c r="O34" s="817"/>
      <c r="P34" s="818"/>
      <c r="Q34" s="819">
        <v>568</v>
      </c>
      <c r="R34" s="820"/>
      <c r="S34" s="820"/>
      <c r="T34" s="820"/>
      <c r="U34" s="820"/>
      <c r="V34" s="820">
        <v>564</v>
      </c>
      <c r="W34" s="820"/>
      <c r="X34" s="820"/>
      <c r="Y34" s="820"/>
      <c r="Z34" s="820"/>
      <c r="AA34" s="820">
        <v>4</v>
      </c>
      <c r="AB34" s="820"/>
      <c r="AC34" s="820"/>
      <c r="AD34" s="820"/>
      <c r="AE34" s="821"/>
      <c r="AF34" s="822">
        <v>542</v>
      </c>
      <c r="AG34" s="823"/>
      <c r="AH34" s="823"/>
      <c r="AI34" s="823"/>
      <c r="AJ34" s="824"/>
      <c r="AK34" s="870">
        <v>87</v>
      </c>
      <c r="AL34" s="866"/>
      <c r="AM34" s="866"/>
      <c r="AN34" s="866"/>
      <c r="AO34" s="866"/>
      <c r="AP34" s="866">
        <v>1694</v>
      </c>
      <c r="AQ34" s="866"/>
      <c r="AR34" s="866"/>
      <c r="AS34" s="866"/>
      <c r="AT34" s="866"/>
      <c r="AU34" s="866">
        <v>574</v>
      </c>
      <c r="AV34" s="866"/>
      <c r="AW34" s="866"/>
      <c r="AX34" s="866"/>
      <c r="AY34" s="866"/>
      <c r="AZ34" s="867" t="s">
        <v>571</v>
      </c>
      <c r="BA34" s="867"/>
      <c r="BB34" s="867"/>
      <c r="BC34" s="867"/>
      <c r="BD34" s="867"/>
      <c r="BE34" s="868" t="s">
        <v>410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412</v>
      </c>
      <c r="C35" s="817"/>
      <c r="D35" s="817"/>
      <c r="E35" s="817"/>
      <c r="F35" s="817"/>
      <c r="G35" s="817"/>
      <c r="H35" s="817"/>
      <c r="I35" s="817"/>
      <c r="J35" s="817"/>
      <c r="K35" s="817"/>
      <c r="L35" s="817"/>
      <c r="M35" s="817"/>
      <c r="N35" s="817"/>
      <c r="O35" s="817"/>
      <c r="P35" s="818"/>
      <c r="Q35" s="819">
        <v>309</v>
      </c>
      <c r="R35" s="820"/>
      <c r="S35" s="820"/>
      <c r="T35" s="820"/>
      <c r="U35" s="820"/>
      <c r="V35" s="820">
        <v>302</v>
      </c>
      <c r="W35" s="820"/>
      <c r="X35" s="820"/>
      <c r="Y35" s="820"/>
      <c r="Z35" s="820"/>
      <c r="AA35" s="820">
        <v>7</v>
      </c>
      <c r="AB35" s="820"/>
      <c r="AC35" s="820"/>
      <c r="AD35" s="820"/>
      <c r="AE35" s="821"/>
      <c r="AF35" s="822">
        <v>7</v>
      </c>
      <c r="AG35" s="823"/>
      <c r="AH35" s="823"/>
      <c r="AI35" s="823"/>
      <c r="AJ35" s="824"/>
      <c r="AK35" s="870" t="s">
        <v>571</v>
      </c>
      <c r="AL35" s="866"/>
      <c r="AM35" s="866"/>
      <c r="AN35" s="866"/>
      <c r="AO35" s="866"/>
      <c r="AP35" s="866">
        <v>307</v>
      </c>
      <c r="AQ35" s="866"/>
      <c r="AR35" s="866"/>
      <c r="AS35" s="866"/>
      <c r="AT35" s="866"/>
      <c r="AU35" s="866" t="s">
        <v>571</v>
      </c>
      <c r="AV35" s="866"/>
      <c r="AW35" s="866"/>
      <c r="AX35" s="866"/>
      <c r="AY35" s="866"/>
      <c r="AZ35" s="867" t="s">
        <v>571</v>
      </c>
      <c r="BA35" s="867"/>
      <c r="BB35" s="867"/>
      <c r="BC35" s="867"/>
      <c r="BD35" s="867"/>
      <c r="BE35" s="868" t="s">
        <v>413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972</v>
      </c>
      <c r="AG63" s="880"/>
      <c r="AH63" s="880"/>
      <c r="AI63" s="880"/>
      <c r="AJ63" s="881"/>
      <c r="AK63" s="882"/>
      <c r="AL63" s="877"/>
      <c r="AM63" s="877"/>
      <c r="AN63" s="877"/>
      <c r="AO63" s="877"/>
      <c r="AP63" s="880">
        <v>3142</v>
      </c>
      <c r="AQ63" s="880"/>
      <c r="AR63" s="880"/>
      <c r="AS63" s="880"/>
      <c r="AT63" s="880"/>
      <c r="AU63" s="880">
        <v>574</v>
      </c>
      <c r="AV63" s="880"/>
      <c r="AW63" s="880"/>
      <c r="AX63" s="880"/>
      <c r="AY63" s="880"/>
      <c r="AZ63" s="884"/>
      <c r="BA63" s="884"/>
      <c r="BB63" s="884"/>
      <c r="BC63" s="884"/>
      <c r="BD63" s="884"/>
      <c r="BE63" s="885"/>
      <c r="BF63" s="885"/>
      <c r="BG63" s="885"/>
      <c r="BH63" s="885"/>
      <c r="BI63" s="886"/>
      <c r="BJ63" s="887" t="s">
        <v>139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417</v>
      </c>
      <c r="B66" s="764"/>
      <c r="C66" s="764"/>
      <c r="D66" s="764"/>
      <c r="E66" s="764"/>
      <c r="F66" s="764"/>
      <c r="G66" s="764"/>
      <c r="H66" s="764"/>
      <c r="I66" s="764"/>
      <c r="J66" s="764"/>
      <c r="K66" s="764"/>
      <c r="L66" s="764"/>
      <c r="M66" s="764"/>
      <c r="N66" s="764"/>
      <c r="O66" s="764"/>
      <c r="P66" s="765"/>
      <c r="Q66" s="769" t="s">
        <v>396</v>
      </c>
      <c r="R66" s="770"/>
      <c r="S66" s="770"/>
      <c r="T66" s="770"/>
      <c r="U66" s="771"/>
      <c r="V66" s="769" t="s">
        <v>397</v>
      </c>
      <c r="W66" s="770"/>
      <c r="X66" s="770"/>
      <c r="Y66" s="770"/>
      <c r="Z66" s="771"/>
      <c r="AA66" s="769" t="s">
        <v>398</v>
      </c>
      <c r="AB66" s="770"/>
      <c r="AC66" s="770"/>
      <c r="AD66" s="770"/>
      <c r="AE66" s="771"/>
      <c r="AF66" s="890" t="s">
        <v>399</v>
      </c>
      <c r="AG66" s="851"/>
      <c r="AH66" s="851"/>
      <c r="AI66" s="851"/>
      <c r="AJ66" s="891"/>
      <c r="AK66" s="769" t="s">
        <v>400</v>
      </c>
      <c r="AL66" s="764"/>
      <c r="AM66" s="764"/>
      <c r="AN66" s="764"/>
      <c r="AO66" s="765"/>
      <c r="AP66" s="769" t="s">
        <v>401</v>
      </c>
      <c r="AQ66" s="770"/>
      <c r="AR66" s="770"/>
      <c r="AS66" s="770"/>
      <c r="AT66" s="771"/>
      <c r="AU66" s="769" t="s">
        <v>418</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575</v>
      </c>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576</v>
      </c>
      <c r="C69" s="910"/>
      <c r="D69" s="910"/>
      <c r="E69" s="910"/>
      <c r="F69" s="910"/>
      <c r="G69" s="910"/>
      <c r="H69" s="910"/>
      <c r="I69" s="910"/>
      <c r="J69" s="910"/>
      <c r="K69" s="910"/>
      <c r="L69" s="910"/>
      <c r="M69" s="910"/>
      <c r="N69" s="910"/>
      <c r="O69" s="910"/>
      <c r="P69" s="911"/>
      <c r="Q69" s="912">
        <v>340</v>
      </c>
      <c r="R69" s="866"/>
      <c r="S69" s="866"/>
      <c r="T69" s="866"/>
      <c r="U69" s="866"/>
      <c r="V69" s="866">
        <v>300</v>
      </c>
      <c r="W69" s="866"/>
      <c r="X69" s="866"/>
      <c r="Y69" s="866"/>
      <c r="Z69" s="866"/>
      <c r="AA69" s="866">
        <v>40</v>
      </c>
      <c r="AB69" s="866"/>
      <c r="AC69" s="866"/>
      <c r="AD69" s="866"/>
      <c r="AE69" s="866"/>
      <c r="AF69" s="866">
        <v>40</v>
      </c>
      <c r="AG69" s="866"/>
      <c r="AH69" s="866"/>
      <c r="AI69" s="866"/>
      <c r="AJ69" s="866"/>
      <c r="AK69" s="866">
        <v>12</v>
      </c>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577</v>
      </c>
      <c r="C70" s="910"/>
      <c r="D70" s="910"/>
      <c r="E70" s="910"/>
      <c r="F70" s="910"/>
      <c r="G70" s="910"/>
      <c r="H70" s="910"/>
      <c r="I70" s="910"/>
      <c r="J70" s="910"/>
      <c r="K70" s="910"/>
      <c r="L70" s="910"/>
      <c r="M70" s="910"/>
      <c r="N70" s="910"/>
      <c r="O70" s="910"/>
      <c r="P70" s="911"/>
      <c r="Q70" s="912">
        <v>372</v>
      </c>
      <c r="R70" s="866"/>
      <c r="S70" s="866"/>
      <c r="T70" s="866"/>
      <c r="U70" s="866"/>
      <c r="V70" s="866">
        <v>332</v>
      </c>
      <c r="W70" s="866"/>
      <c r="X70" s="866"/>
      <c r="Y70" s="866"/>
      <c r="Z70" s="866"/>
      <c r="AA70" s="866">
        <v>40</v>
      </c>
      <c r="AB70" s="866"/>
      <c r="AC70" s="866"/>
      <c r="AD70" s="866"/>
      <c r="AE70" s="866"/>
      <c r="AF70" s="866">
        <v>40</v>
      </c>
      <c r="AG70" s="866"/>
      <c r="AH70" s="866"/>
      <c r="AI70" s="866"/>
      <c r="AJ70" s="866"/>
      <c r="AK70" s="866">
        <v>0</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578</v>
      </c>
      <c r="C71" s="910"/>
      <c r="D71" s="910"/>
      <c r="E71" s="910"/>
      <c r="F71" s="910"/>
      <c r="G71" s="910"/>
      <c r="H71" s="910"/>
      <c r="I71" s="910"/>
      <c r="J71" s="910"/>
      <c r="K71" s="910"/>
      <c r="L71" s="910"/>
      <c r="M71" s="910"/>
      <c r="N71" s="910"/>
      <c r="O71" s="910"/>
      <c r="P71" s="911"/>
      <c r="Q71" s="912">
        <v>20490</v>
      </c>
      <c r="R71" s="866"/>
      <c r="S71" s="866"/>
      <c r="T71" s="866"/>
      <c r="U71" s="866"/>
      <c r="V71" s="866">
        <v>19956</v>
      </c>
      <c r="W71" s="866"/>
      <c r="X71" s="866"/>
      <c r="Y71" s="866"/>
      <c r="Z71" s="866"/>
      <c r="AA71" s="866">
        <v>534</v>
      </c>
      <c r="AB71" s="866"/>
      <c r="AC71" s="866"/>
      <c r="AD71" s="866"/>
      <c r="AE71" s="866"/>
      <c r="AF71" s="866">
        <v>534</v>
      </c>
      <c r="AG71" s="866"/>
      <c r="AH71" s="866"/>
      <c r="AI71" s="866"/>
      <c r="AJ71" s="866"/>
      <c r="AK71" s="866">
        <v>239</v>
      </c>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579</v>
      </c>
      <c r="C72" s="910"/>
      <c r="D72" s="910"/>
      <c r="E72" s="910"/>
      <c r="F72" s="910"/>
      <c r="G72" s="910"/>
      <c r="H72" s="910"/>
      <c r="I72" s="910"/>
      <c r="J72" s="910"/>
      <c r="K72" s="910"/>
      <c r="L72" s="910"/>
      <c r="M72" s="910"/>
      <c r="N72" s="910"/>
      <c r="O72" s="910"/>
      <c r="P72" s="911"/>
      <c r="Q72" s="912">
        <v>2557</v>
      </c>
      <c r="R72" s="866"/>
      <c r="S72" s="866"/>
      <c r="T72" s="866"/>
      <c r="U72" s="866"/>
      <c r="V72" s="866">
        <v>2441</v>
      </c>
      <c r="W72" s="866"/>
      <c r="X72" s="866"/>
      <c r="Y72" s="866"/>
      <c r="Z72" s="866"/>
      <c r="AA72" s="866">
        <v>116</v>
      </c>
      <c r="AB72" s="866"/>
      <c r="AC72" s="866"/>
      <c r="AD72" s="866"/>
      <c r="AE72" s="866"/>
      <c r="AF72" s="866">
        <v>110</v>
      </c>
      <c r="AG72" s="866"/>
      <c r="AH72" s="866"/>
      <c r="AI72" s="866"/>
      <c r="AJ72" s="866"/>
      <c r="AK72" s="866">
        <v>0</v>
      </c>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580</v>
      </c>
      <c r="C73" s="910"/>
      <c r="D73" s="910"/>
      <c r="E73" s="910"/>
      <c r="F73" s="910"/>
      <c r="G73" s="910"/>
      <c r="H73" s="910"/>
      <c r="I73" s="910"/>
      <c r="J73" s="910"/>
      <c r="K73" s="910"/>
      <c r="L73" s="910"/>
      <c r="M73" s="910"/>
      <c r="N73" s="910"/>
      <c r="O73" s="910"/>
      <c r="P73" s="911"/>
      <c r="Q73" s="912">
        <v>26</v>
      </c>
      <c r="R73" s="866"/>
      <c r="S73" s="866"/>
      <c r="T73" s="866"/>
      <c r="U73" s="866"/>
      <c r="V73" s="866">
        <v>12</v>
      </c>
      <c r="W73" s="866"/>
      <c r="X73" s="866"/>
      <c r="Y73" s="866"/>
      <c r="Z73" s="866"/>
      <c r="AA73" s="866">
        <v>14</v>
      </c>
      <c r="AB73" s="866"/>
      <c r="AC73" s="866"/>
      <c r="AD73" s="866"/>
      <c r="AE73" s="866"/>
      <c r="AF73" s="866">
        <v>14</v>
      </c>
      <c r="AG73" s="866"/>
      <c r="AH73" s="866"/>
      <c r="AI73" s="866"/>
      <c r="AJ73" s="866"/>
      <c r="AK73" s="866">
        <v>0</v>
      </c>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581</v>
      </c>
      <c r="C74" s="910"/>
      <c r="D74" s="910"/>
      <c r="E74" s="910"/>
      <c r="F74" s="910"/>
      <c r="G74" s="910"/>
      <c r="H74" s="910"/>
      <c r="I74" s="910"/>
      <c r="J74" s="910"/>
      <c r="K74" s="910"/>
      <c r="L74" s="910"/>
      <c r="M74" s="910"/>
      <c r="N74" s="910"/>
      <c r="O74" s="910"/>
      <c r="P74" s="911"/>
      <c r="Q74" s="912">
        <v>1833</v>
      </c>
      <c r="R74" s="866"/>
      <c r="S74" s="866"/>
      <c r="T74" s="866"/>
      <c r="U74" s="866"/>
      <c r="V74" s="866">
        <v>1780</v>
      </c>
      <c r="W74" s="866"/>
      <c r="X74" s="866"/>
      <c r="Y74" s="866"/>
      <c r="Z74" s="866"/>
      <c r="AA74" s="866">
        <v>53</v>
      </c>
      <c r="AB74" s="866"/>
      <c r="AC74" s="866"/>
      <c r="AD74" s="866"/>
      <c r="AE74" s="866"/>
      <c r="AF74" s="866">
        <v>53</v>
      </c>
      <c r="AG74" s="866"/>
      <c r="AH74" s="866"/>
      <c r="AI74" s="866"/>
      <c r="AJ74" s="866"/>
      <c r="AK74" s="866">
        <v>4</v>
      </c>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582</v>
      </c>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583</v>
      </c>
      <c r="C76" s="910"/>
      <c r="D76" s="910"/>
      <c r="E76" s="910"/>
      <c r="F76" s="910"/>
      <c r="G76" s="910"/>
      <c r="H76" s="910"/>
      <c r="I76" s="910"/>
      <c r="J76" s="910"/>
      <c r="K76" s="910"/>
      <c r="L76" s="910"/>
      <c r="M76" s="910"/>
      <c r="N76" s="910"/>
      <c r="O76" s="910"/>
      <c r="P76" s="911"/>
      <c r="Q76" s="913">
        <v>239</v>
      </c>
      <c r="R76" s="914"/>
      <c r="S76" s="914"/>
      <c r="T76" s="914"/>
      <c r="U76" s="870"/>
      <c r="V76" s="915">
        <v>188</v>
      </c>
      <c r="W76" s="914"/>
      <c r="X76" s="914"/>
      <c r="Y76" s="914"/>
      <c r="Z76" s="870"/>
      <c r="AA76" s="915">
        <v>50</v>
      </c>
      <c r="AB76" s="914"/>
      <c r="AC76" s="914"/>
      <c r="AD76" s="914"/>
      <c r="AE76" s="870"/>
      <c r="AF76" s="915">
        <v>50</v>
      </c>
      <c r="AG76" s="914"/>
      <c r="AH76" s="914"/>
      <c r="AI76" s="914"/>
      <c r="AJ76" s="870"/>
      <c r="AK76" s="915">
        <v>19</v>
      </c>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584</v>
      </c>
      <c r="C77" s="910"/>
      <c r="D77" s="910"/>
      <c r="E77" s="910"/>
      <c r="F77" s="910"/>
      <c r="G77" s="910"/>
      <c r="H77" s="910"/>
      <c r="I77" s="910"/>
      <c r="J77" s="910"/>
      <c r="K77" s="910"/>
      <c r="L77" s="910"/>
      <c r="M77" s="910"/>
      <c r="N77" s="910"/>
      <c r="O77" s="910"/>
      <c r="P77" s="911"/>
      <c r="Q77" s="913">
        <v>307348</v>
      </c>
      <c r="R77" s="914"/>
      <c r="S77" s="914"/>
      <c r="T77" s="914"/>
      <c r="U77" s="870"/>
      <c r="V77" s="915">
        <v>292047</v>
      </c>
      <c r="W77" s="914"/>
      <c r="X77" s="914"/>
      <c r="Y77" s="914"/>
      <c r="Z77" s="870"/>
      <c r="AA77" s="915">
        <v>15301</v>
      </c>
      <c r="AB77" s="914"/>
      <c r="AC77" s="914"/>
      <c r="AD77" s="914"/>
      <c r="AE77" s="870"/>
      <c r="AF77" s="915">
        <v>15301</v>
      </c>
      <c r="AG77" s="914"/>
      <c r="AH77" s="914"/>
      <c r="AI77" s="914"/>
      <c r="AJ77" s="870"/>
      <c r="AK77" s="915">
        <v>0</v>
      </c>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585</v>
      </c>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583</v>
      </c>
      <c r="C79" s="910"/>
      <c r="D79" s="910"/>
      <c r="E79" s="910"/>
      <c r="F79" s="910"/>
      <c r="G79" s="910"/>
      <c r="H79" s="910"/>
      <c r="I79" s="910"/>
      <c r="J79" s="910"/>
      <c r="K79" s="910"/>
      <c r="L79" s="910"/>
      <c r="M79" s="910"/>
      <c r="N79" s="910"/>
      <c r="O79" s="910"/>
      <c r="P79" s="911"/>
      <c r="Q79" s="912">
        <v>6552</v>
      </c>
      <c r="R79" s="866"/>
      <c r="S79" s="866"/>
      <c r="T79" s="866"/>
      <c r="U79" s="866"/>
      <c r="V79" s="866">
        <v>6149</v>
      </c>
      <c r="W79" s="866"/>
      <c r="X79" s="866"/>
      <c r="Y79" s="866"/>
      <c r="Z79" s="866"/>
      <c r="AA79" s="866">
        <v>403</v>
      </c>
      <c r="AB79" s="866"/>
      <c r="AC79" s="866"/>
      <c r="AD79" s="866"/>
      <c r="AE79" s="866"/>
      <c r="AF79" s="866">
        <v>403</v>
      </c>
      <c r="AG79" s="866"/>
      <c r="AH79" s="866"/>
      <c r="AI79" s="866"/>
      <c r="AJ79" s="866"/>
      <c r="AK79" s="866">
        <v>7</v>
      </c>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586</v>
      </c>
      <c r="C80" s="910"/>
      <c r="D80" s="910"/>
      <c r="E80" s="910"/>
      <c r="F80" s="910"/>
      <c r="G80" s="910"/>
      <c r="H80" s="910"/>
      <c r="I80" s="910"/>
      <c r="J80" s="910"/>
      <c r="K80" s="910"/>
      <c r="L80" s="910"/>
      <c r="M80" s="910"/>
      <c r="N80" s="910"/>
      <c r="O80" s="910"/>
      <c r="P80" s="911"/>
      <c r="Q80" s="912">
        <v>13</v>
      </c>
      <c r="R80" s="866"/>
      <c r="S80" s="866"/>
      <c r="T80" s="866"/>
      <c r="U80" s="866"/>
      <c r="V80" s="866">
        <v>13</v>
      </c>
      <c r="W80" s="866"/>
      <c r="X80" s="866"/>
      <c r="Y80" s="866"/>
      <c r="Z80" s="866"/>
      <c r="AA80" s="866">
        <v>0</v>
      </c>
      <c r="AB80" s="866"/>
      <c r="AC80" s="866"/>
      <c r="AD80" s="866"/>
      <c r="AE80" s="866"/>
      <c r="AF80" s="866">
        <v>0</v>
      </c>
      <c r="AG80" s="866"/>
      <c r="AH80" s="866"/>
      <c r="AI80" s="866"/>
      <c r="AJ80" s="866"/>
      <c r="AK80" s="866">
        <v>0</v>
      </c>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587</v>
      </c>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583</v>
      </c>
      <c r="C82" s="910"/>
      <c r="D82" s="910"/>
      <c r="E82" s="910"/>
      <c r="F82" s="910"/>
      <c r="G82" s="910"/>
      <c r="H82" s="910"/>
      <c r="I82" s="910"/>
      <c r="J82" s="910"/>
      <c r="K82" s="910"/>
      <c r="L82" s="910"/>
      <c r="M82" s="910"/>
      <c r="N82" s="910"/>
      <c r="O82" s="910"/>
      <c r="P82" s="911"/>
      <c r="Q82" s="912">
        <v>7</v>
      </c>
      <c r="R82" s="866"/>
      <c r="S82" s="866"/>
      <c r="T82" s="866"/>
      <c r="U82" s="866"/>
      <c r="V82" s="866">
        <v>7</v>
      </c>
      <c r="W82" s="866"/>
      <c r="X82" s="866"/>
      <c r="Y82" s="866"/>
      <c r="Z82" s="866"/>
      <c r="AA82" s="866" t="s">
        <v>571</v>
      </c>
      <c r="AB82" s="866"/>
      <c r="AC82" s="866"/>
      <c r="AD82" s="866"/>
      <c r="AE82" s="866"/>
      <c r="AF82" s="866">
        <v>0</v>
      </c>
      <c r="AG82" s="866"/>
      <c r="AH82" s="866"/>
      <c r="AI82" s="866"/>
      <c r="AJ82" s="866"/>
      <c r="AK82" s="866" t="s">
        <v>571</v>
      </c>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588</v>
      </c>
      <c r="C83" s="910"/>
      <c r="D83" s="910"/>
      <c r="E83" s="910"/>
      <c r="F83" s="910"/>
      <c r="G83" s="910"/>
      <c r="H83" s="910"/>
      <c r="I83" s="910"/>
      <c r="J83" s="910"/>
      <c r="K83" s="910"/>
      <c r="L83" s="910"/>
      <c r="M83" s="910"/>
      <c r="N83" s="910"/>
      <c r="O83" s="910"/>
      <c r="P83" s="911"/>
      <c r="Q83" s="912">
        <v>132</v>
      </c>
      <c r="R83" s="866"/>
      <c r="S83" s="866"/>
      <c r="T83" s="866"/>
      <c r="U83" s="866"/>
      <c r="V83" s="866">
        <v>132</v>
      </c>
      <c r="W83" s="866"/>
      <c r="X83" s="866"/>
      <c r="Y83" s="866"/>
      <c r="Z83" s="866"/>
      <c r="AA83" s="866" t="s">
        <v>571</v>
      </c>
      <c r="AB83" s="866"/>
      <c r="AC83" s="866"/>
      <c r="AD83" s="866"/>
      <c r="AE83" s="866"/>
      <c r="AF83" s="866">
        <v>0</v>
      </c>
      <c r="AG83" s="866"/>
      <c r="AH83" s="866"/>
      <c r="AI83" s="866"/>
      <c r="AJ83" s="866"/>
      <c r="AK83" s="866" t="s">
        <v>571</v>
      </c>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589</v>
      </c>
      <c r="C84" s="910"/>
      <c r="D84" s="910"/>
      <c r="E84" s="910"/>
      <c r="F84" s="910"/>
      <c r="G84" s="910"/>
      <c r="H84" s="910"/>
      <c r="I84" s="910"/>
      <c r="J84" s="910"/>
      <c r="K84" s="910"/>
      <c r="L84" s="910"/>
      <c r="M84" s="910"/>
      <c r="N84" s="910"/>
      <c r="O84" s="910"/>
      <c r="P84" s="911"/>
      <c r="Q84" s="912">
        <v>210</v>
      </c>
      <c r="R84" s="866"/>
      <c r="S84" s="866"/>
      <c r="T84" s="866"/>
      <c r="U84" s="866"/>
      <c r="V84" s="866">
        <v>206</v>
      </c>
      <c r="W84" s="866"/>
      <c r="X84" s="866"/>
      <c r="Y84" s="866"/>
      <c r="Z84" s="866"/>
      <c r="AA84" s="866">
        <v>4</v>
      </c>
      <c r="AB84" s="866"/>
      <c r="AC84" s="866"/>
      <c r="AD84" s="866"/>
      <c r="AE84" s="866"/>
      <c r="AF84" s="866">
        <v>4</v>
      </c>
      <c r="AG84" s="866"/>
      <c r="AH84" s="866"/>
      <c r="AI84" s="866"/>
      <c r="AJ84" s="866"/>
      <c r="AK84" s="866">
        <v>6</v>
      </c>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t="s">
        <v>590</v>
      </c>
      <c r="C85" s="910"/>
      <c r="D85" s="910"/>
      <c r="E85" s="910"/>
      <c r="F85" s="910"/>
      <c r="G85" s="910"/>
      <c r="H85" s="910"/>
      <c r="I85" s="910"/>
      <c r="J85" s="910"/>
      <c r="K85" s="910"/>
      <c r="L85" s="910"/>
      <c r="M85" s="910"/>
      <c r="N85" s="910"/>
      <c r="O85" s="910"/>
      <c r="P85" s="911"/>
      <c r="Q85" s="912">
        <v>906</v>
      </c>
      <c r="R85" s="866"/>
      <c r="S85" s="866"/>
      <c r="T85" s="866"/>
      <c r="U85" s="866"/>
      <c r="V85" s="866">
        <v>906</v>
      </c>
      <c r="W85" s="866"/>
      <c r="X85" s="866"/>
      <c r="Y85" s="866"/>
      <c r="Z85" s="866"/>
      <c r="AA85" s="866">
        <v>0</v>
      </c>
      <c r="AB85" s="866"/>
      <c r="AC85" s="866"/>
      <c r="AD85" s="866"/>
      <c r="AE85" s="866"/>
      <c r="AF85" s="866">
        <v>0</v>
      </c>
      <c r="AG85" s="866"/>
      <c r="AH85" s="866"/>
      <c r="AI85" s="866"/>
      <c r="AJ85" s="866"/>
      <c r="AK85" s="866">
        <v>0</v>
      </c>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t="s">
        <v>574</v>
      </c>
      <c r="C86" s="910"/>
      <c r="D86" s="910"/>
      <c r="E86" s="910"/>
      <c r="F86" s="910"/>
      <c r="G86" s="910"/>
      <c r="H86" s="910"/>
      <c r="I86" s="910"/>
      <c r="J86" s="910"/>
      <c r="K86" s="910"/>
      <c r="L86" s="910"/>
      <c r="M86" s="910"/>
      <c r="N86" s="910"/>
      <c r="O86" s="910"/>
      <c r="P86" s="911"/>
      <c r="Q86" s="912">
        <v>2074</v>
      </c>
      <c r="R86" s="866"/>
      <c r="S86" s="866"/>
      <c r="T86" s="866"/>
      <c r="U86" s="866"/>
      <c r="V86" s="866">
        <v>2070</v>
      </c>
      <c r="W86" s="866"/>
      <c r="X86" s="866"/>
      <c r="Y86" s="866"/>
      <c r="Z86" s="866"/>
      <c r="AA86" s="866">
        <v>5</v>
      </c>
      <c r="AB86" s="866"/>
      <c r="AC86" s="866"/>
      <c r="AD86" s="866"/>
      <c r="AE86" s="866"/>
      <c r="AF86" s="866">
        <v>5</v>
      </c>
      <c r="AG86" s="866"/>
      <c r="AH86" s="866"/>
      <c r="AI86" s="866"/>
      <c r="AJ86" s="866"/>
      <c r="AK86" s="866" t="s">
        <v>571</v>
      </c>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419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420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12</v>
      </c>
      <c r="CS102" s="888"/>
      <c r="CT102" s="888"/>
      <c r="CU102" s="888"/>
      <c r="CV102" s="927"/>
      <c r="CW102" s="926">
        <v>120</v>
      </c>
      <c r="CX102" s="888"/>
      <c r="CY102" s="888"/>
      <c r="CZ102" s="888"/>
      <c r="DA102" s="927"/>
      <c r="DB102" s="926" t="s">
        <v>571</v>
      </c>
      <c r="DC102" s="888"/>
      <c r="DD102" s="888"/>
      <c r="DE102" s="888"/>
      <c r="DF102" s="927"/>
      <c r="DG102" s="926">
        <v>648</v>
      </c>
      <c r="DH102" s="888"/>
      <c r="DI102" s="888"/>
      <c r="DJ102" s="888"/>
      <c r="DK102" s="927"/>
      <c r="DL102" s="926" t="s">
        <v>571</v>
      </c>
      <c r="DM102" s="888"/>
      <c r="DN102" s="888"/>
      <c r="DO102" s="888"/>
      <c r="DP102" s="927"/>
      <c r="DQ102" s="926">
        <v>428</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428</v>
      </c>
      <c r="AB109" s="929"/>
      <c r="AC109" s="929"/>
      <c r="AD109" s="929"/>
      <c r="AE109" s="930"/>
      <c r="AF109" s="928" t="s">
        <v>429</v>
      </c>
      <c r="AG109" s="929"/>
      <c r="AH109" s="929"/>
      <c r="AI109" s="929"/>
      <c r="AJ109" s="930"/>
      <c r="AK109" s="928" t="s">
        <v>309</v>
      </c>
      <c r="AL109" s="929"/>
      <c r="AM109" s="929"/>
      <c r="AN109" s="929"/>
      <c r="AO109" s="930"/>
      <c r="AP109" s="928" t="s">
        <v>430</v>
      </c>
      <c r="AQ109" s="929"/>
      <c r="AR109" s="929"/>
      <c r="AS109" s="929"/>
      <c r="AT109" s="931"/>
      <c r="AU109" s="948" t="s">
        <v>427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428</v>
      </c>
      <c r="BR109" s="929"/>
      <c r="BS109" s="929"/>
      <c r="BT109" s="929"/>
      <c r="BU109" s="930"/>
      <c r="BV109" s="928" t="s">
        <v>429</v>
      </c>
      <c r="BW109" s="929"/>
      <c r="BX109" s="929"/>
      <c r="BY109" s="929"/>
      <c r="BZ109" s="930"/>
      <c r="CA109" s="928" t="s">
        <v>309</v>
      </c>
      <c r="CB109" s="929"/>
      <c r="CC109" s="929"/>
      <c r="CD109" s="929"/>
      <c r="CE109" s="930"/>
      <c r="CF109" s="949" t="s">
        <v>430</v>
      </c>
      <c r="CG109" s="949"/>
      <c r="CH109" s="949"/>
      <c r="CI109" s="949"/>
      <c r="CJ109" s="949"/>
      <c r="CK109" s="928" t="s">
        <v>431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428</v>
      </c>
      <c r="DH109" s="929"/>
      <c r="DI109" s="929"/>
      <c r="DJ109" s="929"/>
      <c r="DK109" s="930"/>
      <c r="DL109" s="928" t="s">
        <v>429</v>
      </c>
      <c r="DM109" s="929"/>
      <c r="DN109" s="929"/>
      <c r="DO109" s="929"/>
      <c r="DP109" s="930"/>
      <c r="DQ109" s="928" t="s">
        <v>309</v>
      </c>
      <c r="DR109" s="929"/>
      <c r="DS109" s="929"/>
      <c r="DT109" s="929"/>
      <c r="DU109" s="930"/>
      <c r="DV109" s="928" t="s">
        <v>430</v>
      </c>
      <c r="DW109" s="929"/>
      <c r="DX109" s="929"/>
      <c r="DY109" s="929"/>
      <c r="DZ109" s="931"/>
    </row>
    <row r="110" spans="1:131" s="230" customFormat="1" ht="26.25" customHeight="1" x14ac:dyDescent="0.15">
      <c r="A110" s="932" t="s">
        <v>432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823635</v>
      </c>
      <c r="AB110" s="936"/>
      <c r="AC110" s="936"/>
      <c r="AD110" s="936"/>
      <c r="AE110" s="937"/>
      <c r="AF110" s="938">
        <v>821802</v>
      </c>
      <c r="AG110" s="936"/>
      <c r="AH110" s="936"/>
      <c r="AI110" s="936"/>
      <c r="AJ110" s="937"/>
      <c r="AK110" s="938">
        <v>906848</v>
      </c>
      <c r="AL110" s="936"/>
      <c r="AM110" s="936"/>
      <c r="AN110" s="936"/>
      <c r="AO110" s="937"/>
      <c r="AP110" s="939">
        <v>19.7</v>
      </c>
      <c r="AQ110" s="940"/>
      <c r="AR110" s="940"/>
      <c r="AS110" s="940"/>
      <c r="AT110" s="941"/>
      <c r="AU110" s="942" t="s">
        <v>75</v>
      </c>
      <c r="AV110" s="943"/>
      <c r="AW110" s="943"/>
      <c r="AX110" s="943"/>
      <c r="AY110" s="943"/>
      <c r="AZ110" s="965" t="s">
        <v>433</v>
      </c>
      <c r="BA110" s="933"/>
      <c r="BB110" s="933"/>
      <c r="BC110" s="933"/>
      <c r="BD110" s="933"/>
      <c r="BE110" s="933"/>
      <c r="BF110" s="933"/>
      <c r="BG110" s="933"/>
      <c r="BH110" s="933"/>
      <c r="BI110" s="933"/>
      <c r="BJ110" s="933"/>
      <c r="BK110" s="933"/>
      <c r="BL110" s="933"/>
      <c r="BM110" s="933"/>
      <c r="BN110" s="933"/>
      <c r="BO110" s="933"/>
      <c r="BP110" s="934"/>
      <c r="BQ110" s="966">
        <v>9965621</v>
      </c>
      <c r="BR110" s="967"/>
      <c r="BS110" s="967"/>
      <c r="BT110" s="967"/>
      <c r="BU110" s="967"/>
      <c r="BV110" s="967">
        <v>9990099</v>
      </c>
      <c r="BW110" s="967"/>
      <c r="BX110" s="967"/>
      <c r="BY110" s="967"/>
      <c r="BZ110" s="967"/>
      <c r="CA110" s="967">
        <v>9524363</v>
      </c>
      <c r="CB110" s="967"/>
      <c r="CC110" s="967"/>
      <c r="CD110" s="967"/>
      <c r="CE110" s="967"/>
      <c r="CF110" s="980">
        <v>206.9</v>
      </c>
      <c r="CG110" s="981"/>
      <c r="CH110" s="981"/>
      <c r="CI110" s="981"/>
      <c r="CJ110" s="981"/>
      <c r="CK110" s="982" t="s">
        <v>434</v>
      </c>
      <c r="CL110" s="983"/>
      <c r="CM110" s="965" t="s">
        <v>435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139</v>
      </c>
      <c r="DH110" s="967"/>
      <c r="DI110" s="967"/>
      <c r="DJ110" s="967"/>
      <c r="DK110" s="967"/>
      <c r="DL110" s="967" t="s">
        <v>139</v>
      </c>
      <c r="DM110" s="967"/>
      <c r="DN110" s="967"/>
      <c r="DO110" s="967"/>
      <c r="DP110" s="967"/>
      <c r="DQ110" s="967" t="s">
        <v>139</v>
      </c>
      <c r="DR110" s="967"/>
      <c r="DS110" s="967"/>
      <c r="DT110" s="967"/>
      <c r="DU110" s="967"/>
      <c r="DV110" s="968" t="s">
        <v>139</v>
      </c>
      <c r="DW110" s="968"/>
      <c r="DX110" s="968"/>
      <c r="DY110" s="968"/>
      <c r="DZ110" s="969"/>
    </row>
    <row r="111" spans="1:131" s="230" customFormat="1" ht="26.25" customHeight="1" x14ac:dyDescent="0.15">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139</v>
      </c>
      <c r="AB111" s="974"/>
      <c r="AC111" s="974"/>
      <c r="AD111" s="974"/>
      <c r="AE111" s="975"/>
      <c r="AF111" s="976" t="s">
        <v>139</v>
      </c>
      <c r="AG111" s="974"/>
      <c r="AH111" s="974"/>
      <c r="AI111" s="974"/>
      <c r="AJ111" s="975"/>
      <c r="AK111" s="976" t="s">
        <v>139</v>
      </c>
      <c r="AL111" s="974"/>
      <c r="AM111" s="974"/>
      <c r="AN111" s="974"/>
      <c r="AO111" s="975"/>
      <c r="AP111" s="977" t="s">
        <v>437</v>
      </c>
      <c r="AQ111" s="978"/>
      <c r="AR111" s="978"/>
      <c r="AS111" s="978"/>
      <c r="AT111" s="979"/>
      <c r="AU111" s="944"/>
      <c r="AV111" s="945"/>
      <c r="AW111" s="945"/>
      <c r="AX111" s="945"/>
      <c r="AY111" s="945"/>
      <c r="AZ111" s="958" t="s">
        <v>438</v>
      </c>
      <c r="BA111" s="959"/>
      <c r="BB111" s="959"/>
      <c r="BC111" s="959"/>
      <c r="BD111" s="959"/>
      <c r="BE111" s="959"/>
      <c r="BF111" s="959"/>
      <c r="BG111" s="959"/>
      <c r="BH111" s="959"/>
      <c r="BI111" s="959"/>
      <c r="BJ111" s="959"/>
      <c r="BK111" s="959"/>
      <c r="BL111" s="959"/>
      <c r="BM111" s="959"/>
      <c r="BN111" s="959"/>
      <c r="BO111" s="959"/>
      <c r="BP111" s="960"/>
      <c r="BQ111" s="961" t="s">
        <v>139</v>
      </c>
      <c r="BR111" s="962"/>
      <c r="BS111" s="962"/>
      <c r="BT111" s="962"/>
      <c r="BU111" s="962"/>
      <c r="BV111" s="962" t="s">
        <v>437</v>
      </c>
      <c r="BW111" s="962"/>
      <c r="BX111" s="962"/>
      <c r="BY111" s="962"/>
      <c r="BZ111" s="962"/>
      <c r="CA111" s="962" t="s">
        <v>139</v>
      </c>
      <c r="CB111" s="962"/>
      <c r="CC111" s="962"/>
      <c r="CD111" s="962"/>
      <c r="CE111" s="962"/>
      <c r="CF111" s="956" t="s">
        <v>437</v>
      </c>
      <c r="CG111" s="957"/>
      <c r="CH111" s="957"/>
      <c r="CI111" s="957"/>
      <c r="CJ111" s="957"/>
      <c r="CK111" s="984"/>
      <c r="CL111" s="985"/>
      <c r="CM111" s="958" t="s">
        <v>439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139</v>
      </c>
      <c r="DH111" s="962"/>
      <c r="DI111" s="962"/>
      <c r="DJ111" s="962"/>
      <c r="DK111" s="962"/>
      <c r="DL111" s="962" t="s">
        <v>437</v>
      </c>
      <c r="DM111" s="962"/>
      <c r="DN111" s="962"/>
      <c r="DO111" s="962"/>
      <c r="DP111" s="962"/>
      <c r="DQ111" s="962" t="s">
        <v>139</v>
      </c>
      <c r="DR111" s="962"/>
      <c r="DS111" s="962"/>
      <c r="DT111" s="962"/>
      <c r="DU111" s="962"/>
      <c r="DV111" s="963" t="s">
        <v>437</v>
      </c>
      <c r="DW111" s="963"/>
      <c r="DX111" s="963"/>
      <c r="DY111" s="963"/>
      <c r="DZ111" s="964"/>
    </row>
    <row r="112" spans="1:131" s="230" customFormat="1" ht="26.25" customHeight="1" x14ac:dyDescent="0.15">
      <c r="A112" s="988" t="s">
        <v>440</v>
      </c>
      <c r="B112" s="989"/>
      <c r="C112" s="959" t="s">
        <v>441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139</v>
      </c>
      <c r="AB112" s="995"/>
      <c r="AC112" s="995"/>
      <c r="AD112" s="995"/>
      <c r="AE112" s="996"/>
      <c r="AF112" s="997" t="s">
        <v>437</v>
      </c>
      <c r="AG112" s="995"/>
      <c r="AH112" s="995"/>
      <c r="AI112" s="995"/>
      <c r="AJ112" s="996"/>
      <c r="AK112" s="997" t="s">
        <v>139</v>
      </c>
      <c r="AL112" s="995"/>
      <c r="AM112" s="995"/>
      <c r="AN112" s="995"/>
      <c r="AO112" s="996"/>
      <c r="AP112" s="998" t="s">
        <v>139</v>
      </c>
      <c r="AQ112" s="999"/>
      <c r="AR112" s="999"/>
      <c r="AS112" s="999"/>
      <c r="AT112" s="1000"/>
      <c r="AU112" s="944"/>
      <c r="AV112" s="945"/>
      <c r="AW112" s="945"/>
      <c r="AX112" s="945"/>
      <c r="AY112" s="945"/>
      <c r="AZ112" s="958" t="s">
        <v>442</v>
      </c>
      <c r="BA112" s="959"/>
      <c r="BB112" s="959"/>
      <c r="BC112" s="959"/>
      <c r="BD112" s="959"/>
      <c r="BE112" s="959"/>
      <c r="BF112" s="959"/>
      <c r="BG112" s="959"/>
      <c r="BH112" s="959"/>
      <c r="BI112" s="959"/>
      <c r="BJ112" s="959"/>
      <c r="BK112" s="959"/>
      <c r="BL112" s="959"/>
      <c r="BM112" s="959"/>
      <c r="BN112" s="959"/>
      <c r="BO112" s="959"/>
      <c r="BP112" s="960"/>
      <c r="BQ112" s="961">
        <v>658917</v>
      </c>
      <c r="BR112" s="962"/>
      <c r="BS112" s="962"/>
      <c r="BT112" s="962"/>
      <c r="BU112" s="962"/>
      <c r="BV112" s="962">
        <v>648321</v>
      </c>
      <c r="BW112" s="962"/>
      <c r="BX112" s="962"/>
      <c r="BY112" s="962"/>
      <c r="BZ112" s="962"/>
      <c r="CA112" s="962">
        <v>574264</v>
      </c>
      <c r="CB112" s="962"/>
      <c r="CC112" s="962"/>
      <c r="CD112" s="962"/>
      <c r="CE112" s="962"/>
      <c r="CF112" s="956">
        <v>12.5</v>
      </c>
      <c r="CG112" s="957"/>
      <c r="CH112" s="957"/>
      <c r="CI112" s="957"/>
      <c r="CJ112" s="957"/>
      <c r="CK112" s="984"/>
      <c r="CL112" s="985"/>
      <c r="CM112" s="958" t="s">
        <v>443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139</v>
      </c>
      <c r="DH112" s="962"/>
      <c r="DI112" s="962"/>
      <c r="DJ112" s="962"/>
      <c r="DK112" s="962"/>
      <c r="DL112" s="962" t="s">
        <v>139</v>
      </c>
      <c r="DM112" s="962"/>
      <c r="DN112" s="962"/>
      <c r="DO112" s="962"/>
      <c r="DP112" s="962"/>
      <c r="DQ112" s="962" t="s">
        <v>139</v>
      </c>
      <c r="DR112" s="962"/>
      <c r="DS112" s="962"/>
      <c r="DT112" s="962"/>
      <c r="DU112" s="962"/>
      <c r="DV112" s="963" t="s">
        <v>139</v>
      </c>
      <c r="DW112" s="963"/>
      <c r="DX112" s="963"/>
      <c r="DY112" s="963"/>
      <c r="DZ112" s="964"/>
    </row>
    <row r="113" spans="1:130" s="230" customFormat="1" ht="26.25" customHeight="1" x14ac:dyDescent="0.15">
      <c r="A113" s="990"/>
      <c r="B113" s="991"/>
      <c r="C113" s="959" t="s">
        <v>444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60820</v>
      </c>
      <c r="AB113" s="974"/>
      <c r="AC113" s="974"/>
      <c r="AD113" s="974"/>
      <c r="AE113" s="975"/>
      <c r="AF113" s="976">
        <v>55957</v>
      </c>
      <c r="AG113" s="974"/>
      <c r="AH113" s="974"/>
      <c r="AI113" s="974"/>
      <c r="AJ113" s="975"/>
      <c r="AK113" s="976">
        <v>49836</v>
      </c>
      <c r="AL113" s="974"/>
      <c r="AM113" s="974"/>
      <c r="AN113" s="974"/>
      <c r="AO113" s="975"/>
      <c r="AP113" s="977">
        <v>1.1000000000000001</v>
      </c>
      <c r="AQ113" s="978"/>
      <c r="AR113" s="978"/>
      <c r="AS113" s="978"/>
      <c r="AT113" s="979"/>
      <c r="AU113" s="944"/>
      <c r="AV113" s="945"/>
      <c r="AW113" s="945"/>
      <c r="AX113" s="945"/>
      <c r="AY113" s="945"/>
      <c r="AZ113" s="958" t="s">
        <v>445</v>
      </c>
      <c r="BA113" s="959"/>
      <c r="BB113" s="959"/>
      <c r="BC113" s="959"/>
      <c r="BD113" s="959"/>
      <c r="BE113" s="959"/>
      <c r="BF113" s="959"/>
      <c r="BG113" s="959"/>
      <c r="BH113" s="959"/>
      <c r="BI113" s="959"/>
      <c r="BJ113" s="959"/>
      <c r="BK113" s="959"/>
      <c r="BL113" s="959"/>
      <c r="BM113" s="959"/>
      <c r="BN113" s="959"/>
      <c r="BO113" s="959"/>
      <c r="BP113" s="960"/>
      <c r="BQ113" s="961">
        <v>902567</v>
      </c>
      <c r="BR113" s="962"/>
      <c r="BS113" s="962"/>
      <c r="BT113" s="962"/>
      <c r="BU113" s="962"/>
      <c r="BV113" s="962">
        <v>791388</v>
      </c>
      <c r="BW113" s="962"/>
      <c r="BX113" s="962"/>
      <c r="BY113" s="962"/>
      <c r="BZ113" s="962"/>
      <c r="CA113" s="962">
        <v>677605</v>
      </c>
      <c r="CB113" s="962"/>
      <c r="CC113" s="962"/>
      <c r="CD113" s="962"/>
      <c r="CE113" s="962"/>
      <c r="CF113" s="956">
        <v>14.7</v>
      </c>
      <c r="CG113" s="957"/>
      <c r="CH113" s="957"/>
      <c r="CI113" s="957"/>
      <c r="CJ113" s="957"/>
      <c r="CK113" s="984"/>
      <c r="CL113" s="985"/>
      <c r="CM113" s="958" t="s">
        <v>446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139</v>
      </c>
      <c r="DH113" s="995"/>
      <c r="DI113" s="995"/>
      <c r="DJ113" s="995"/>
      <c r="DK113" s="996"/>
      <c r="DL113" s="997" t="s">
        <v>139</v>
      </c>
      <c r="DM113" s="995"/>
      <c r="DN113" s="995"/>
      <c r="DO113" s="995"/>
      <c r="DP113" s="996"/>
      <c r="DQ113" s="997" t="s">
        <v>437</v>
      </c>
      <c r="DR113" s="995"/>
      <c r="DS113" s="995"/>
      <c r="DT113" s="995"/>
      <c r="DU113" s="996"/>
      <c r="DV113" s="998" t="s">
        <v>139</v>
      </c>
      <c r="DW113" s="999"/>
      <c r="DX113" s="999"/>
      <c r="DY113" s="999"/>
      <c r="DZ113" s="1000"/>
    </row>
    <row r="114" spans="1:130" s="230" customFormat="1" ht="26.25" customHeight="1" x14ac:dyDescent="0.15">
      <c r="A114" s="990"/>
      <c r="B114" s="991"/>
      <c r="C114" s="959" t="s">
        <v>447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122045</v>
      </c>
      <c r="AB114" s="995"/>
      <c r="AC114" s="995"/>
      <c r="AD114" s="995"/>
      <c r="AE114" s="996"/>
      <c r="AF114" s="997">
        <v>122007</v>
      </c>
      <c r="AG114" s="995"/>
      <c r="AH114" s="995"/>
      <c r="AI114" s="995"/>
      <c r="AJ114" s="996"/>
      <c r="AK114" s="997">
        <v>118109</v>
      </c>
      <c r="AL114" s="995"/>
      <c r="AM114" s="995"/>
      <c r="AN114" s="995"/>
      <c r="AO114" s="996"/>
      <c r="AP114" s="998">
        <v>2.6</v>
      </c>
      <c r="AQ114" s="999"/>
      <c r="AR114" s="999"/>
      <c r="AS114" s="999"/>
      <c r="AT114" s="1000"/>
      <c r="AU114" s="944"/>
      <c r="AV114" s="945"/>
      <c r="AW114" s="945"/>
      <c r="AX114" s="945"/>
      <c r="AY114" s="945"/>
      <c r="AZ114" s="958" t="s">
        <v>448</v>
      </c>
      <c r="BA114" s="959"/>
      <c r="BB114" s="959"/>
      <c r="BC114" s="959"/>
      <c r="BD114" s="959"/>
      <c r="BE114" s="959"/>
      <c r="BF114" s="959"/>
      <c r="BG114" s="959"/>
      <c r="BH114" s="959"/>
      <c r="BI114" s="959"/>
      <c r="BJ114" s="959"/>
      <c r="BK114" s="959"/>
      <c r="BL114" s="959"/>
      <c r="BM114" s="959"/>
      <c r="BN114" s="959"/>
      <c r="BO114" s="959"/>
      <c r="BP114" s="960"/>
      <c r="BQ114" s="961">
        <v>1487271</v>
      </c>
      <c r="BR114" s="962"/>
      <c r="BS114" s="962"/>
      <c r="BT114" s="962"/>
      <c r="BU114" s="962"/>
      <c r="BV114" s="962">
        <v>1474521</v>
      </c>
      <c r="BW114" s="962"/>
      <c r="BX114" s="962"/>
      <c r="BY114" s="962"/>
      <c r="BZ114" s="962"/>
      <c r="CA114" s="962">
        <v>1450277</v>
      </c>
      <c r="CB114" s="962"/>
      <c r="CC114" s="962"/>
      <c r="CD114" s="962"/>
      <c r="CE114" s="962"/>
      <c r="CF114" s="956">
        <v>31.5</v>
      </c>
      <c r="CG114" s="957"/>
      <c r="CH114" s="957"/>
      <c r="CI114" s="957"/>
      <c r="CJ114" s="957"/>
      <c r="CK114" s="984"/>
      <c r="CL114" s="985"/>
      <c r="CM114" s="958" t="s">
        <v>449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139</v>
      </c>
      <c r="DH114" s="995"/>
      <c r="DI114" s="995"/>
      <c r="DJ114" s="995"/>
      <c r="DK114" s="996"/>
      <c r="DL114" s="997" t="s">
        <v>437</v>
      </c>
      <c r="DM114" s="995"/>
      <c r="DN114" s="995"/>
      <c r="DO114" s="995"/>
      <c r="DP114" s="996"/>
      <c r="DQ114" s="997" t="s">
        <v>139</v>
      </c>
      <c r="DR114" s="995"/>
      <c r="DS114" s="995"/>
      <c r="DT114" s="995"/>
      <c r="DU114" s="996"/>
      <c r="DV114" s="998" t="s">
        <v>139</v>
      </c>
      <c r="DW114" s="999"/>
      <c r="DX114" s="999"/>
      <c r="DY114" s="999"/>
      <c r="DZ114" s="1000"/>
    </row>
    <row r="115" spans="1:130" s="230" customFormat="1" ht="26.25" customHeight="1" x14ac:dyDescent="0.15">
      <c r="A115" s="990"/>
      <c r="B115" s="991"/>
      <c r="C115" s="959" t="s">
        <v>450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139</v>
      </c>
      <c r="AB115" s="974"/>
      <c r="AC115" s="974"/>
      <c r="AD115" s="974"/>
      <c r="AE115" s="975"/>
      <c r="AF115" s="976" t="s">
        <v>437</v>
      </c>
      <c r="AG115" s="974"/>
      <c r="AH115" s="974"/>
      <c r="AI115" s="974"/>
      <c r="AJ115" s="975"/>
      <c r="AK115" s="976" t="s">
        <v>139</v>
      </c>
      <c r="AL115" s="974"/>
      <c r="AM115" s="974"/>
      <c r="AN115" s="974"/>
      <c r="AO115" s="975"/>
      <c r="AP115" s="977" t="s">
        <v>139</v>
      </c>
      <c r="AQ115" s="978"/>
      <c r="AR115" s="978"/>
      <c r="AS115" s="978"/>
      <c r="AT115" s="979"/>
      <c r="AU115" s="944"/>
      <c r="AV115" s="945"/>
      <c r="AW115" s="945"/>
      <c r="AX115" s="945"/>
      <c r="AY115" s="945"/>
      <c r="AZ115" s="958" t="s">
        <v>451</v>
      </c>
      <c r="BA115" s="959"/>
      <c r="BB115" s="959"/>
      <c r="BC115" s="959"/>
      <c r="BD115" s="959"/>
      <c r="BE115" s="959"/>
      <c r="BF115" s="959"/>
      <c r="BG115" s="959"/>
      <c r="BH115" s="959"/>
      <c r="BI115" s="959"/>
      <c r="BJ115" s="959"/>
      <c r="BK115" s="959"/>
      <c r="BL115" s="959"/>
      <c r="BM115" s="959"/>
      <c r="BN115" s="959"/>
      <c r="BO115" s="959"/>
      <c r="BP115" s="960"/>
      <c r="BQ115" s="961">
        <v>627731</v>
      </c>
      <c r="BR115" s="962"/>
      <c r="BS115" s="962"/>
      <c r="BT115" s="962"/>
      <c r="BU115" s="962"/>
      <c r="BV115" s="962">
        <v>490736</v>
      </c>
      <c r="BW115" s="962"/>
      <c r="BX115" s="962"/>
      <c r="BY115" s="962"/>
      <c r="BZ115" s="962"/>
      <c r="CA115" s="962">
        <v>428410</v>
      </c>
      <c r="CB115" s="962"/>
      <c r="CC115" s="962"/>
      <c r="CD115" s="962"/>
      <c r="CE115" s="962"/>
      <c r="CF115" s="956">
        <v>9.3000000000000007</v>
      </c>
      <c r="CG115" s="957"/>
      <c r="CH115" s="957"/>
      <c r="CI115" s="957"/>
      <c r="CJ115" s="957"/>
      <c r="CK115" s="984"/>
      <c r="CL115" s="985"/>
      <c r="CM115" s="958" t="s">
        <v>452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437</v>
      </c>
      <c r="DH115" s="995"/>
      <c r="DI115" s="995"/>
      <c r="DJ115" s="995"/>
      <c r="DK115" s="996"/>
      <c r="DL115" s="997" t="s">
        <v>139</v>
      </c>
      <c r="DM115" s="995"/>
      <c r="DN115" s="995"/>
      <c r="DO115" s="995"/>
      <c r="DP115" s="996"/>
      <c r="DQ115" s="997" t="s">
        <v>139</v>
      </c>
      <c r="DR115" s="995"/>
      <c r="DS115" s="995"/>
      <c r="DT115" s="995"/>
      <c r="DU115" s="996"/>
      <c r="DV115" s="998" t="s">
        <v>139</v>
      </c>
      <c r="DW115" s="999"/>
      <c r="DX115" s="999"/>
      <c r="DY115" s="999"/>
      <c r="DZ115" s="1000"/>
    </row>
    <row r="116" spans="1:130" s="230" customFormat="1" ht="26.25" customHeight="1" x14ac:dyDescent="0.15">
      <c r="A116" s="992"/>
      <c r="B116" s="993"/>
      <c r="C116" s="1001" t="s">
        <v>453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8</v>
      </c>
      <c r="AB116" s="995"/>
      <c r="AC116" s="995"/>
      <c r="AD116" s="995"/>
      <c r="AE116" s="996"/>
      <c r="AF116" s="997" t="s">
        <v>139</v>
      </c>
      <c r="AG116" s="995"/>
      <c r="AH116" s="995"/>
      <c r="AI116" s="995"/>
      <c r="AJ116" s="996"/>
      <c r="AK116" s="997" t="s">
        <v>139</v>
      </c>
      <c r="AL116" s="995"/>
      <c r="AM116" s="995"/>
      <c r="AN116" s="995"/>
      <c r="AO116" s="996"/>
      <c r="AP116" s="998" t="s">
        <v>139</v>
      </c>
      <c r="AQ116" s="999"/>
      <c r="AR116" s="999"/>
      <c r="AS116" s="999"/>
      <c r="AT116" s="1000"/>
      <c r="AU116" s="944"/>
      <c r="AV116" s="945"/>
      <c r="AW116" s="945"/>
      <c r="AX116" s="945"/>
      <c r="AY116" s="945"/>
      <c r="AZ116" s="1003" t="s">
        <v>454</v>
      </c>
      <c r="BA116" s="1004"/>
      <c r="BB116" s="1004"/>
      <c r="BC116" s="1004"/>
      <c r="BD116" s="1004"/>
      <c r="BE116" s="1004"/>
      <c r="BF116" s="1004"/>
      <c r="BG116" s="1004"/>
      <c r="BH116" s="1004"/>
      <c r="BI116" s="1004"/>
      <c r="BJ116" s="1004"/>
      <c r="BK116" s="1004"/>
      <c r="BL116" s="1004"/>
      <c r="BM116" s="1004"/>
      <c r="BN116" s="1004"/>
      <c r="BO116" s="1004"/>
      <c r="BP116" s="1005"/>
      <c r="BQ116" s="961" t="s">
        <v>437</v>
      </c>
      <c r="BR116" s="962"/>
      <c r="BS116" s="962"/>
      <c r="BT116" s="962"/>
      <c r="BU116" s="962"/>
      <c r="BV116" s="962" t="s">
        <v>139</v>
      </c>
      <c r="BW116" s="962"/>
      <c r="BX116" s="962"/>
      <c r="BY116" s="962"/>
      <c r="BZ116" s="962"/>
      <c r="CA116" s="962" t="s">
        <v>139</v>
      </c>
      <c r="CB116" s="962"/>
      <c r="CC116" s="962"/>
      <c r="CD116" s="962"/>
      <c r="CE116" s="962"/>
      <c r="CF116" s="956" t="s">
        <v>437</v>
      </c>
      <c r="CG116" s="957"/>
      <c r="CH116" s="957"/>
      <c r="CI116" s="957"/>
      <c r="CJ116" s="957"/>
      <c r="CK116" s="984"/>
      <c r="CL116" s="985"/>
      <c r="CM116" s="958" t="s">
        <v>455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139</v>
      </c>
      <c r="DH116" s="995"/>
      <c r="DI116" s="995"/>
      <c r="DJ116" s="995"/>
      <c r="DK116" s="996"/>
      <c r="DL116" s="997" t="s">
        <v>139</v>
      </c>
      <c r="DM116" s="995"/>
      <c r="DN116" s="995"/>
      <c r="DO116" s="995"/>
      <c r="DP116" s="996"/>
      <c r="DQ116" s="997" t="s">
        <v>139</v>
      </c>
      <c r="DR116" s="995"/>
      <c r="DS116" s="995"/>
      <c r="DT116" s="995"/>
      <c r="DU116" s="996"/>
      <c r="DV116" s="998" t="s">
        <v>437</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456</v>
      </c>
      <c r="Z117" s="930"/>
      <c r="AA117" s="1014">
        <v>1006508</v>
      </c>
      <c r="AB117" s="1015"/>
      <c r="AC117" s="1015"/>
      <c r="AD117" s="1015"/>
      <c r="AE117" s="1016"/>
      <c r="AF117" s="1017">
        <v>999766</v>
      </c>
      <c r="AG117" s="1015"/>
      <c r="AH117" s="1015"/>
      <c r="AI117" s="1015"/>
      <c r="AJ117" s="1016"/>
      <c r="AK117" s="1017">
        <v>1074793</v>
      </c>
      <c r="AL117" s="1015"/>
      <c r="AM117" s="1015"/>
      <c r="AN117" s="1015"/>
      <c r="AO117" s="1016"/>
      <c r="AP117" s="1018"/>
      <c r="AQ117" s="1019"/>
      <c r="AR117" s="1019"/>
      <c r="AS117" s="1019"/>
      <c r="AT117" s="1020"/>
      <c r="AU117" s="944"/>
      <c r="AV117" s="945"/>
      <c r="AW117" s="945"/>
      <c r="AX117" s="945"/>
      <c r="AY117" s="945"/>
      <c r="AZ117" s="1010" t="s">
        <v>457</v>
      </c>
      <c r="BA117" s="1011"/>
      <c r="BB117" s="1011"/>
      <c r="BC117" s="1011"/>
      <c r="BD117" s="1011"/>
      <c r="BE117" s="1011"/>
      <c r="BF117" s="1011"/>
      <c r="BG117" s="1011"/>
      <c r="BH117" s="1011"/>
      <c r="BI117" s="1011"/>
      <c r="BJ117" s="1011"/>
      <c r="BK117" s="1011"/>
      <c r="BL117" s="1011"/>
      <c r="BM117" s="1011"/>
      <c r="BN117" s="1011"/>
      <c r="BO117" s="1011"/>
      <c r="BP117" s="1012"/>
      <c r="BQ117" s="961" t="s">
        <v>139</v>
      </c>
      <c r="BR117" s="962"/>
      <c r="BS117" s="962"/>
      <c r="BT117" s="962"/>
      <c r="BU117" s="962"/>
      <c r="BV117" s="962" t="s">
        <v>139</v>
      </c>
      <c r="BW117" s="962"/>
      <c r="BX117" s="962"/>
      <c r="BY117" s="962"/>
      <c r="BZ117" s="962"/>
      <c r="CA117" s="962" t="s">
        <v>139</v>
      </c>
      <c r="CB117" s="962"/>
      <c r="CC117" s="962"/>
      <c r="CD117" s="962"/>
      <c r="CE117" s="962"/>
      <c r="CF117" s="956" t="s">
        <v>139</v>
      </c>
      <c r="CG117" s="957"/>
      <c r="CH117" s="957"/>
      <c r="CI117" s="957"/>
      <c r="CJ117" s="957"/>
      <c r="CK117" s="984"/>
      <c r="CL117" s="985"/>
      <c r="CM117" s="958" t="s">
        <v>458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139</v>
      </c>
      <c r="DH117" s="995"/>
      <c r="DI117" s="995"/>
      <c r="DJ117" s="995"/>
      <c r="DK117" s="996"/>
      <c r="DL117" s="997" t="s">
        <v>139</v>
      </c>
      <c r="DM117" s="995"/>
      <c r="DN117" s="995"/>
      <c r="DO117" s="995"/>
      <c r="DP117" s="996"/>
      <c r="DQ117" s="997" t="s">
        <v>139</v>
      </c>
      <c r="DR117" s="995"/>
      <c r="DS117" s="995"/>
      <c r="DT117" s="995"/>
      <c r="DU117" s="996"/>
      <c r="DV117" s="998" t="s">
        <v>139</v>
      </c>
      <c r="DW117" s="999"/>
      <c r="DX117" s="999"/>
      <c r="DY117" s="999"/>
      <c r="DZ117" s="1000"/>
    </row>
    <row r="118" spans="1:130" s="230" customFormat="1" ht="26.25" customHeight="1" x14ac:dyDescent="0.15">
      <c r="A118" s="948" t="s">
        <v>431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428</v>
      </c>
      <c r="AB118" s="929"/>
      <c r="AC118" s="929"/>
      <c r="AD118" s="929"/>
      <c r="AE118" s="930"/>
      <c r="AF118" s="928" t="s">
        <v>429</v>
      </c>
      <c r="AG118" s="929"/>
      <c r="AH118" s="929"/>
      <c r="AI118" s="929"/>
      <c r="AJ118" s="930"/>
      <c r="AK118" s="928" t="s">
        <v>309</v>
      </c>
      <c r="AL118" s="929"/>
      <c r="AM118" s="929"/>
      <c r="AN118" s="929"/>
      <c r="AO118" s="930"/>
      <c r="AP118" s="1006" t="s">
        <v>430</v>
      </c>
      <c r="AQ118" s="1007"/>
      <c r="AR118" s="1007"/>
      <c r="AS118" s="1007"/>
      <c r="AT118" s="1008"/>
      <c r="AU118" s="944"/>
      <c r="AV118" s="945"/>
      <c r="AW118" s="945"/>
      <c r="AX118" s="945"/>
      <c r="AY118" s="945"/>
      <c r="AZ118" s="1009" t="s">
        <v>459</v>
      </c>
      <c r="BA118" s="1001"/>
      <c r="BB118" s="1001"/>
      <c r="BC118" s="1001"/>
      <c r="BD118" s="1001"/>
      <c r="BE118" s="1001"/>
      <c r="BF118" s="1001"/>
      <c r="BG118" s="1001"/>
      <c r="BH118" s="1001"/>
      <c r="BI118" s="1001"/>
      <c r="BJ118" s="1001"/>
      <c r="BK118" s="1001"/>
      <c r="BL118" s="1001"/>
      <c r="BM118" s="1001"/>
      <c r="BN118" s="1001"/>
      <c r="BO118" s="1001"/>
      <c r="BP118" s="1002"/>
      <c r="BQ118" s="1035" t="s">
        <v>139</v>
      </c>
      <c r="BR118" s="1036"/>
      <c r="BS118" s="1036"/>
      <c r="BT118" s="1036"/>
      <c r="BU118" s="1036"/>
      <c r="BV118" s="1036" t="s">
        <v>139</v>
      </c>
      <c r="BW118" s="1036"/>
      <c r="BX118" s="1036"/>
      <c r="BY118" s="1036"/>
      <c r="BZ118" s="1036"/>
      <c r="CA118" s="1036" t="s">
        <v>437</v>
      </c>
      <c r="CB118" s="1036"/>
      <c r="CC118" s="1036"/>
      <c r="CD118" s="1036"/>
      <c r="CE118" s="1036"/>
      <c r="CF118" s="956" t="s">
        <v>139</v>
      </c>
      <c r="CG118" s="957"/>
      <c r="CH118" s="957"/>
      <c r="CI118" s="957"/>
      <c r="CJ118" s="957"/>
      <c r="CK118" s="984"/>
      <c r="CL118" s="985"/>
      <c r="CM118" s="958" t="s">
        <v>460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139</v>
      </c>
      <c r="DH118" s="995"/>
      <c r="DI118" s="995"/>
      <c r="DJ118" s="995"/>
      <c r="DK118" s="996"/>
      <c r="DL118" s="997" t="s">
        <v>139</v>
      </c>
      <c r="DM118" s="995"/>
      <c r="DN118" s="995"/>
      <c r="DO118" s="995"/>
      <c r="DP118" s="996"/>
      <c r="DQ118" s="997" t="s">
        <v>437</v>
      </c>
      <c r="DR118" s="995"/>
      <c r="DS118" s="995"/>
      <c r="DT118" s="995"/>
      <c r="DU118" s="996"/>
      <c r="DV118" s="998" t="s">
        <v>139</v>
      </c>
      <c r="DW118" s="999"/>
      <c r="DX118" s="999"/>
      <c r="DY118" s="999"/>
      <c r="DZ118" s="1000"/>
    </row>
    <row r="119" spans="1:130" s="230" customFormat="1" ht="26.25" customHeight="1" x14ac:dyDescent="0.15">
      <c r="A119" s="1092" t="s">
        <v>434</v>
      </c>
      <c r="B119" s="983"/>
      <c r="C119" s="965" t="s">
        <v>435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437</v>
      </c>
      <c r="AB119" s="936"/>
      <c r="AC119" s="936"/>
      <c r="AD119" s="936"/>
      <c r="AE119" s="937"/>
      <c r="AF119" s="938" t="s">
        <v>139</v>
      </c>
      <c r="AG119" s="936"/>
      <c r="AH119" s="936"/>
      <c r="AI119" s="936"/>
      <c r="AJ119" s="937"/>
      <c r="AK119" s="938" t="s">
        <v>139</v>
      </c>
      <c r="AL119" s="936"/>
      <c r="AM119" s="936"/>
      <c r="AN119" s="936"/>
      <c r="AO119" s="937"/>
      <c r="AP119" s="939" t="s">
        <v>437</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461</v>
      </c>
      <c r="BP119" s="1041"/>
      <c r="BQ119" s="1035">
        <v>13642107</v>
      </c>
      <c r="BR119" s="1036"/>
      <c r="BS119" s="1036"/>
      <c r="BT119" s="1036"/>
      <c r="BU119" s="1036"/>
      <c r="BV119" s="1036">
        <v>13395065</v>
      </c>
      <c r="BW119" s="1036"/>
      <c r="BX119" s="1036"/>
      <c r="BY119" s="1036"/>
      <c r="BZ119" s="1036"/>
      <c r="CA119" s="1036">
        <v>12654919</v>
      </c>
      <c r="CB119" s="1036"/>
      <c r="CC119" s="1036"/>
      <c r="CD119" s="1036"/>
      <c r="CE119" s="1036"/>
      <c r="CF119" s="1037"/>
      <c r="CG119" s="1038"/>
      <c r="CH119" s="1038"/>
      <c r="CI119" s="1038"/>
      <c r="CJ119" s="1039"/>
      <c r="CK119" s="986"/>
      <c r="CL119" s="987"/>
      <c r="CM119" s="1009" t="s">
        <v>462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139</v>
      </c>
      <c r="DH119" s="1022"/>
      <c r="DI119" s="1022"/>
      <c r="DJ119" s="1022"/>
      <c r="DK119" s="1023"/>
      <c r="DL119" s="1021" t="s">
        <v>437</v>
      </c>
      <c r="DM119" s="1022"/>
      <c r="DN119" s="1022"/>
      <c r="DO119" s="1022"/>
      <c r="DP119" s="1023"/>
      <c r="DQ119" s="1021" t="s">
        <v>139</v>
      </c>
      <c r="DR119" s="1022"/>
      <c r="DS119" s="1022"/>
      <c r="DT119" s="1022"/>
      <c r="DU119" s="1023"/>
      <c r="DV119" s="1024" t="s">
        <v>139</v>
      </c>
      <c r="DW119" s="1025"/>
      <c r="DX119" s="1025"/>
      <c r="DY119" s="1025"/>
      <c r="DZ119" s="1026"/>
    </row>
    <row r="120" spans="1:130" s="230" customFormat="1" ht="26.25" customHeight="1" x14ac:dyDescent="0.15">
      <c r="A120" s="1093"/>
      <c r="B120" s="985"/>
      <c r="C120" s="958" t="s">
        <v>439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437</v>
      </c>
      <c r="AB120" s="995"/>
      <c r="AC120" s="995"/>
      <c r="AD120" s="995"/>
      <c r="AE120" s="996"/>
      <c r="AF120" s="997" t="s">
        <v>139</v>
      </c>
      <c r="AG120" s="995"/>
      <c r="AH120" s="995"/>
      <c r="AI120" s="995"/>
      <c r="AJ120" s="996"/>
      <c r="AK120" s="997" t="s">
        <v>437</v>
      </c>
      <c r="AL120" s="995"/>
      <c r="AM120" s="995"/>
      <c r="AN120" s="995"/>
      <c r="AO120" s="996"/>
      <c r="AP120" s="998" t="s">
        <v>139</v>
      </c>
      <c r="AQ120" s="999"/>
      <c r="AR120" s="999"/>
      <c r="AS120" s="999"/>
      <c r="AT120" s="1000"/>
      <c r="AU120" s="1027" t="s">
        <v>463</v>
      </c>
      <c r="AV120" s="1028"/>
      <c r="AW120" s="1028"/>
      <c r="AX120" s="1028"/>
      <c r="AY120" s="1029"/>
      <c r="AZ120" s="965" t="s">
        <v>464</v>
      </c>
      <c r="BA120" s="933"/>
      <c r="BB120" s="933"/>
      <c r="BC120" s="933"/>
      <c r="BD120" s="933"/>
      <c r="BE120" s="933"/>
      <c r="BF120" s="933"/>
      <c r="BG120" s="933"/>
      <c r="BH120" s="933"/>
      <c r="BI120" s="933"/>
      <c r="BJ120" s="933"/>
      <c r="BK120" s="933"/>
      <c r="BL120" s="933"/>
      <c r="BM120" s="933"/>
      <c r="BN120" s="933"/>
      <c r="BO120" s="933"/>
      <c r="BP120" s="934"/>
      <c r="BQ120" s="966">
        <v>1852584</v>
      </c>
      <c r="BR120" s="967"/>
      <c r="BS120" s="967"/>
      <c r="BT120" s="967"/>
      <c r="BU120" s="967"/>
      <c r="BV120" s="967">
        <v>2417656</v>
      </c>
      <c r="BW120" s="967"/>
      <c r="BX120" s="967"/>
      <c r="BY120" s="967"/>
      <c r="BZ120" s="967"/>
      <c r="CA120" s="967">
        <v>2552754</v>
      </c>
      <c r="CB120" s="967"/>
      <c r="CC120" s="967"/>
      <c r="CD120" s="967"/>
      <c r="CE120" s="967"/>
      <c r="CF120" s="980">
        <v>55.4</v>
      </c>
      <c r="CG120" s="981"/>
      <c r="CH120" s="981"/>
      <c r="CI120" s="981"/>
      <c r="CJ120" s="981"/>
      <c r="CK120" s="1042" t="s">
        <v>465</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658917</v>
      </c>
      <c r="DH120" s="967"/>
      <c r="DI120" s="967"/>
      <c r="DJ120" s="967"/>
      <c r="DK120" s="967"/>
      <c r="DL120" s="967">
        <v>648321</v>
      </c>
      <c r="DM120" s="967"/>
      <c r="DN120" s="967"/>
      <c r="DO120" s="967"/>
      <c r="DP120" s="967"/>
      <c r="DQ120" s="967">
        <v>574264</v>
      </c>
      <c r="DR120" s="967"/>
      <c r="DS120" s="967"/>
      <c r="DT120" s="967"/>
      <c r="DU120" s="967"/>
      <c r="DV120" s="968">
        <v>12.5</v>
      </c>
      <c r="DW120" s="968"/>
      <c r="DX120" s="968"/>
      <c r="DY120" s="968"/>
      <c r="DZ120" s="969"/>
    </row>
    <row r="121" spans="1:130" s="230" customFormat="1" ht="26.25" customHeight="1" x14ac:dyDescent="0.15">
      <c r="A121" s="1093"/>
      <c r="B121" s="985"/>
      <c r="C121" s="1010" t="s">
        <v>466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437</v>
      </c>
      <c r="AB121" s="995"/>
      <c r="AC121" s="995"/>
      <c r="AD121" s="995"/>
      <c r="AE121" s="996"/>
      <c r="AF121" s="997" t="s">
        <v>139</v>
      </c>
      <c r="AG121" s="995"/>
      <c r="AH121" s="995"/>
      <c r="AI121" s="995"/>
      <c r="AJ121" s="996"/>
      <c r="AK121" s="997" t="s">
        <v>139</v>
      </c>
      <c r="AL121" s="995"/>
      <c r="AM121" s="995"/>
      <c r="AN121" s="995"/>
      <c r="AO121" s="996"/>
      <c r="AP121" s="998" t="s">
        <v>139</v>
      </c>
      <c r="AQ121" s="999"/>
      <c r="AR121" s="999"/>
      <c r="AS121" s="999"/>
      <c r="AT121" s="1000"/>
      <c r="AU121" s="1030"/>
      <c r="AV121" s="1031"/>
      <c r="AW121" s="1031"/>
      <c r="AX121" s="1031"/>
      <c r="AY121" s="1032"/>
      <c r="AZ121" s="958" t="s">
        <v>467</v>
      </c>
      <c r="BA121" s="959"/>
      <c r="BB121" s="959"/>
      <c r="BC121" s="959"/>
      <c r="BD121" s="959"/>
      <c r="BE121" s="959"/>
      <c r="BF121" s="959"/>
      <c r="BG121" s="959"/>
      <c r="BH121" s="959"/>
      <c r="BI121" s="959"/>
      <c r="BJ121" s="959"/>
      <c r="BK121" s="959"/>
      <c r="BL121" s="959"/>
      <c r="BM121" s="959"/>
      <c r="BN121" s="959"/>
      <c r="BO121" s="959"/>
      <c r="BP121" s="960"/>
      <c r="BQ121" s="961">
        <v>1127394</v>
      </c>
      <c r="BR121" s="962"/>
      <c r="BS121" s="962"/>
      <c r="BT121" s="962"/>
      <c r="BU121" s="962"/>
      <c r="BV121" s="962">
        <v>1122832</v>
      </c>
      <c r="BW121" s="962"/>
      <c r="BX121" s="962"/>
      <c r="BY121" s="962"/>
      <c r="BZ121" s="962"/>
      <c r="CA121" s="962">
        <v>1052632</v>
      </c>
      <c r="CB121" s="962"/>
      <c r="CC121" s="962"/>
      <c r="CD121" s="962"/>
      <c r="CE121" s="962"/>
      <c r="CF121" s="956">
        <v>22.9</v>
      </c>
      <c r="CG121" s="957"/>
      <c r="CH121" s="957"/>
      <c r="CI121" s="957"/>
      <c r="CJ121" s="957"/>
      <c r="CK121" s="1045"/>
      <c r="CL121" s="1046"/>
      <c r="CM121" s="1046"/>
      <c r="CN121" s="1046"/>
      <c r="CO121" s="1047"/>
      <c r="CP121" s="1055" t="s">
        <v>412</v>
      </c>
      <c r="CQ121" s="1056"/>
      <c r="CR121" s="1056"/>
      <c r="CS121" s="1056"/>
      <c r="CT121" s="1056"/>
      <c r="CU121" s="1056"/>
      <c r="CV121" s="1056"/>
      <c r="CW121" s="1056"/>
      <c r="CX121" s="1056"/>
      <c r="CY121" s="1056"/>
      <c r="CZ121" s="1056"/>
      <c r="DA121" s="1056"/>
      <c r="DB121" s="1056"/>
      <c r="DC121" s="1056"/>
      <c r="DD121" s="1056"/>
      <c r="DE121" s="1056"/>
      <c r="DF121" s="1057"/>
      <c r="DG121" s="961" t="s">
        <v>139</v>
      </c>
      <c r="DH121" s="962"/>
      <c r="DI121" s="962"/>
      <c r="DJ121" s="962"/>
      <c r="DK121" s="962"/>
      <c r="DL121" s="962" t="s">
        <v>139</v>
      </c>
      <c r="DM121" s="962"/>
      <c r="DN121" s="962"/>
      <c r="DO121" s="962"/>
      <c r="DP121" s="962"/>
      <c r="DQ121" s="962" t="s">
        <v>139</v>
      </c>
      <c r="DR121" s="962"/>
      <c r="DS121" s="962"/>
      <c r="DT121" s="962"/>
      <c r="DU121" s="962"/>
      <c r="DV121" s="963" t="s">
        <v>139</v>
      </c>
      <c r="DW121" s="963"/>
      <c r="DX121" s="963"/>
      <c r="DY121" s="963"/>
      <c r="DZ121" s="964"/>
    </row>
    <row r="122" spans="1:130" s="230" customFormat="1" ht="26.25" customHeight="1" x14ac:dyDescent="0.15">
      <c r="A122" s="1093"/>
      <c r="B122" s="985"/>
      <c r="C122" s="958" t="s">
        <v>449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139</v>
      </c>
      <c r="AB122" s="995"/>
      <c r="AC122" s="995"/>
      <c r="AD122" s="995"/>
      <c r="AE122" s="996"/>
      <c r="AF122" s="997" t="s">
        <v>139</v>
      </c>
      <c r="AG122" s="995"/>
      <c r="AH122" s="995"/>
      <c r="AI122" s="995"/>
      <c r="AJ122" s="996"/>
      <c r="AK122" s="997" t="s">
        <v>139</v>
      </c>
      <c r="AL122" s="995"/>
      <c r="AM122" s="995"/>
      <c r="AN122" s="995"/>
      <c r="AO122" s="996"/>
      <c r="AP122" s="998" t="s">
        <v>139</v>
      </c>
      <c r="AQ122" s="999"/>
      <c r="AR122" s="999"/>
      <c r="AS122" s="999"/>
      <c r="AT122" s="1000"/>
      <c r="AU122" s="1030"/>
      <c r="AV122" s="1031"/>
      <c r="AW122" s="1031"/>
      <c r="AX122" s="1031"/>
      <c r="AY122" s="1032"/>
      <c r="AZ122" s="1009" t="s">
        <v>468</v>
      </c>
      <c r="BA122" s="1001"/>
      <c r="BB122" s="1001"/>
      <c r="BC122" s="1001"/>
      <c r="BD122" s="1001"/>
      <c r="BE122" s="1001"/>
      <c r="BF122" s="1001"/>
      <c r="BG122" s="1001"/>
      <c r="BH122" s="1001"/>
      <c r="BI122" s="1001"/>
      <c r="BJ122" s="1001"/>
      <c r="BK122" s="1001"/>
      <c r="BL122" s="1001"/>
      <c r="BM122" s="1001"/>
      <c r="BN122" s="1001"/>
      <c r="BO122" s="1001"/>
      <c r="BP122" s="1002"/>
      <c r="BQ122" s="1035">
        <v>7704956</v>
      </c>
      <c r="BR122" s="1036"/>
      <c r="BS122" s="1036"/>
      <c r="BT122" s="1036"/>
      <c r="BU122" s="1036"/>
      <c r="BV122" s="1036">
        <v>7652476</v>
      </c>
      <c r="BW122" s="1036"/>
      <c r="BX122" s="1036"/>
      <c r="BY122" s="1036"/>
      <c r="BZ122" s="1036"/>
      <c r="CA122" s="1036">
        <v>7393139</v>
      </c>
      <c r="CB122" s="1036"/>
      <c r="CC122" s="1036"/>
      <c r="CD122" s="1036"/>
      <c r="CE122" s="1036"/>
      <c r="CF122" s="1053">
        <v>160.6</v>
      </c>
      <c r="CG122" s="1054"/>
      <c r="CH122" s="1054"/>
      <c r="CI122" s="1054"/>
      <c r="CJ122" s="1054"/>
      <c r="CK122" s="1045"/>
      <c r="CL122" s="1046"/>
      <c r="CM122" s="1046"/>
      <c r="CN122" s="1046"/>
      <c r="CO122" s="1047"/>
      <c r="CP122" s="1055" t="s">
        <v>469</v>
      </c>
      <c r="CQ122" s="1056"/>
      <c r="CR122" s="1056"/>
      <c r="CS122" s="1056"/>
      <c r="CT122" s="1056"/>
      <c r="CU122" s="1056"/>
      <c r="CV122" s="1056"/>
      <c r="CW122" s="1056"/>
      <c r="CX122" s="1056"/>
      <c r="CY122" s="1056"/>
      <c r="CZ122" s="1056"/>
      <c r="DA122" s="1056"/>
      <c r="DB122" s="1056"/>
      <c r="DC122" s="1056"/>
      <c r="DD122" s="1056"/>
      <c r="DE122" s="1056"/>
      <c r="DF122" s="1057"/>
      <c r="DG122" s="961" t="s">
        <v>437</v>
      </c>
      <c r="DH122" s="962"/>
      <c r="DI122" s="962"/>
      <c r="DJ122" s="962"/>
      <c r="DK122" s="962"/>
      <c r="DL122" s="962" t="s">
        <v>139</v>
      </c>
      <c r="DM122" s="962"/>
      <c r="DN122" s="962"/>
      <c r="DO122" s="962"/>
      <c r="DP122" s="962"/>
      <c r="DQ122" s="962" t="s">
        <v>139</v>
      </c>
      <c r="DR122" s="962"/>
      <c r="DS122" s="962"/>
      <c r="DT122" s="962"/>
      <c r="DU122" s="962"/>
      <c r="DV122" s="963" t="s">
        <v>139</v>
      </c>
      <c r="DW122" s="963"/>
      <c r="DX122" s="963"/>
      <c r="DY122" s="963"/>
      <c r="DZ122" s="964"/>
    </row>
    <row r="123" spans="1:130" s="230" customFormat="1" ht="26.25" customHeight="1" x14ac:dyDescent="0.15">
      <c r="A123" s="1093"/>
      <c r="B123" s="985"/>
      <c r="C123" s="958" t="s">
        <v>455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139</v>
      </c>
      <c r="AB123" s="995"/>
      <c r="AC123" s="995"/>
      <c r="AD123" s="995"/>
      <c r="AE123" s="996"/>
      <c r="AF123" s="997" t="s">
        <v>437</v>
      </c>
      <c r="AG123" s="995"/>
      <c r="AH123" s="995"/>
      <c r="AI123" s="995"/>
      <c r="AJ123" s="996"/>
      <c r="AK123" s="997" t="s">
        <v>139</v>
      </c>
      <c r="AL123" s="995"/>
      <c r="AM123" s="995"/>
      <c r="AN123" s="995"/>
      <c r="AO123" s="996"/>
      <c r="AP123" s="998" t="s">
        <v>437</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470</v>
      </c>
      <c r="BP123" s="1041"/>
      <c r="BQ123" s="1099">
        <v>10684934</v>
      </c>
      <c r="BR123" s="1100"/>
      <c r="BS123" s="1100"/>
      <c r="BT123" s="1100"/>
      <c r="BU123" s="1100"/>
      <c r="BV123" s="1100">
        <v>11192964</v>
      </c>
      <c r="BW123" s="1100"/>
      <c r="BX123" s="1100"/>
      <c r="BY123" s="1100"/>
      <c r="BZ123" s="1100"/>
      <c r="CA123" s="1100">
        <v>10998525</v>
      </c>
      <c r="CB123" s="1100"/>
      <c r="CC123" s="1100"/>
      <c r="CD123" s="1100"/>
      <c r="CE123" s="1100"/>
      <c r="CF123" s="1037"/>
      <c r="CG123" s="1038"/>
      <c r="CH123" s="1038"/>
      <c r="CI123" s="1038"/>
      <c r="CJ123" s="1039"/>
      <c r="CK123" s="1045"/>
      <c r="CL123" s="1046"/>
      <c r="CM123" s="1046"/>
      <c r="CN123" s="1046"/>
      <c r="CO123" s="1047"/>
      <c r="CP123" s="1055" t="s">
        <v>408</v>
      </c>
      <c r="CQ123" s="1056"/>
      <c r="CR123" s="1056"/>
      <c r="CS123" s="1056"/>
      <c r="CT123" s="1056"/>
      <c r="CU123" s="1056"/>
      <c r="CV123" s="1056"/>
      <c r="CW123" s="1056"/>
      <c r="CX123" s="1056"/>
      <c r="CY123" s="1056"/>
      <c r="CZ123" s="1056"/>
      <c r="DA123" s="1056"/>
      <c r="DB123" s="1056"/>
      <c r="DC123" s="1056"/>
      <c r="DD123" s="1056"/>
      <c r="DE123" s="1056"/>
      <c r="DF123" s="1057"/>
      <c r="DG123" s="994" t="s">
        <v>437</v>
      </c>
      <c r="DH123" s="995"/>
      <c r="DI123" s="995"/>
      <c r="DJ123" s="995"/>
      <c r="DK123" s="996"/>
      <c r="DL123" s="997" t="s">
        <v>139</v>
      </c>
      <c r="DM123" s="995"/>
      <c r="DN123" s="995"/>
      <c r="DO123" s="995"/>
      <c r="DP123" s="996"/>
      <c r="DQ123" s="997" t="s">
        <v>139</v>
      </c>
      <c r="DR123" s="995"/>
      <c r="DS123" s="995"/>
      <c r="DT123" s="995"/>
      <c r="DU123" s="996"/>
      <c r="DV123" s="998" t="s">
        <v>139</v>
      </c>
      <c r="DW123" s="999"/>
      <c r="DX123" s="999"/>
      <c r="DY123" s="999"/>
      <c r="DZ123" s="1000"/>
    </row>
    <row r="124" spans="1:130" s="230" customFormat="1" ht="26.25" customHeight="1" thickBot="1" x14ac:dyDescent="0.2">
      <c r="A124" s="1093"/>
      <c r="B124" s="985"/>
      <c r="C124" s="958" t="s">
        <v>458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139</v>
      </c>
      <c r="AB124" s="995"/>
      <c r="AC124" s="995"/>
      <c r="AD124" s="995"/>
      <c r="AE124" s="996"/>
      <c r="AF124" s="997" t="s">
        <v>139</v>
      </c>
      <c r="AG124" s="995"/>
      <c r="AH124" s="995"/>
      <c r="AI124" s="995"/>
      <c r="AJ124" s="996"/>
      <c r="AK124" s="997" t="s">
        <v>139</v>
      </c>
      <c r="AL124" s="995"/>
      <c r="AM124" s="995"/>
      <c r="AN124" s="995"/>
      <c r="AO124" s="996"/>
      <c r="AP124" s="998" t="s">
        <v>139</v>
      </c>
      <c r="AQ124" s="999"/>
      <c r="AR124" s="999"/>
      <c r="AS124" s="999"/>
      <c r="AT124" s="1000"/>
      <c r="AU124" s="1095" t="s">
        <v>471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66.900000000000006</v>
      </c>
      <c r="BR124" s="1063"/>
      <c r="BS124" s="1063"/>
      <c r="BT124" s="1063"/>
      <c r="BU124" s="1063"/>
      <c r="BV124" s="1063">
        <v>46.6</v>
      </c>
      <c r="BW124" s="1063"/>
      <c r="BX124" s="1063"/>
      <c r="BY124" s="1063"/>
      <c r="BZ124" s="1063"/>
      <c r="CA124" s="1063">
        <v>35.9</v>
      </c>
      <c r="CB124" s="1063"/>
      <c r="CC124" s="1063"/>
      <c r="CD124" s="1063"/>
      <c r="CE124" s="1063"/>
      <c r="CF124" s="1064"/>
      <c r="CG124" s="1065"/>
      <c r="CH124" s="1065"/>
      <c r="CI124" s="1065"/>
      <c r="CJ124" s="1066"/>
      <c r="CK124" s="1048"/>
      <c r="CL124" s="1048"/>
      <c r="CM124" s="1048"/>
      <c r="CN124" s="1048"/>
      <c r="CO124" s="1049"/>
      <c r="CP124" s="1055" t="s">
        <v>472</v>
      </c>
      <c r="CQ124" s="1056"/>
      <c r="CR124" s="1056"/>
      <c r="CS124" s="1056"/>
      <c r="CT124" s="1056"/>
      <c r="CU124" s="1056"/>
      <c r="CV124" s="1056"/>
      <c r="CW124" s="1056"/>
      <c r="CX124" s="1056"/>
      <c r="CY124" s="1056"/>
      <c r="CZ124" s="1056"/>
      <c r="DA124" s="1056"/>
      <c r="DB124" s="1056"/>
      <c r="DC124" s="1056"/>
      <c r="DD124" s="1056"/>
      <c r="DE124" s="1056"/>
      <c r="DF124" s="1057"/>
      <c r="DG124" s="1040" t="s">
        <v>139</v>
      </c>
      <c r="DH124" s="1022"/>
      <c r="DI124" s="1022"/>
      <c r="DJ124" s="1022"/>
      <c r="DK124" s="1023"/>
      <c r="DL124" s="1021" t="s">
        <v>139</v>
      </c>
      <c r="DM124" s="1022"/>
      <c r="DN124" s="1022"/>
      <c r="DO124" s="1022"/>
      <c r="DP124" s="1023"/>
      <c r="DQ124" s="1021" t="s">
        <v>139</v>
      </c>
      <c r="DR124" s="1022"/>
      <c r="DS124" s="1022"/>
      <c r="DT124" s="1022"/>
      <c r="DU124" s="1023"/>
      <c r="DV124" s="1024" t="s">
        <v>139</v>
      </c>
      <c r="DW124" s="1025"/>
      <c r="DX124" s="1025"/>
      <c r="DY124" s="1025"/>
      <c r="DZ124" s="1026"/>
    </row>
    <row r="125" spans="1:130" s="230" customFormat="1" ht="26.25" customHeight="1" x14ac:dyDescent="0.15">
      <c r="A125" s="1093"/>
      <c r="B125" s="985"/>
      <c r="C125" s="958" t="s">
        <v>460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139</v>
      </c>
      <c r="AB125" s="995"/>
      <c r="AC125" s="995"/>
      <c r="AD125" s="995"/>
      <c r="AE125" s="996"/>
      <c r="AF125" s="997" t="s">
        <v>139</v>
      </c>
      <c r="AG125" s="995"/>
      <c r="AH125" s="995"/>
      <c r="AI125" s="995"/>
      <c r="AJ125" s="996"/>
      <c r="AK125" s="997" t="s">
        <v>139</v>
      </c>
      <c r="AL125" s="995"/>
      <c r="AM125" s="995"/>
      <c r="AN125" s="995"/>
      <c r="AO125" s="996"/>
      <c r="AP125" s="998" t="s">
        <v>139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473</v>
      </c>
      <c r="CL125" s="1043"/>
      <c r="CM125" s="1043"/>
      <c r="CN125" s="1043"/>
      <c r="CO125" s="1044"/>
      <c r="CP125" s="965" t="s">
        <v>474</v>
      </c>
      <c r="CQ125" s="933"/>
      <c r="CR125" s="933"/>
      <c r="CS125" s="933"/>
      <c r="CT125" s="933"/>
      <c r="CU125" s="933"/>
      <c r="CV125" s="933"/>
      <c r="CW125" s="933"/>
      <c r="CX125" s="933"/>
      <c r="CY125" s="933"/>
      <c r="CZ125" s="933"/>
      <c r="DA125" s="933"/>
      <c r="DB125" s="933"/>
      <c r="DC125" s="933"/>
      <c r="DD125" s="933"/>
      <c r="DE125" s="933"/>
      <c r="DF125" s="934"/>
      <c r="DG125" s="966" t="s">
        <v>139</v>
      </c>
      <c r="DH125" s="967"/>
      <c r="DI125" s="967"/>
      <c r="DJ125" s="967"/>
      <c r="DK125" s="967"/>
      <c r="DL125" s="967" t="s">
        <v>139</v>
      </c>
      <c r="DM125" s="967"/>
      <c r="DN125" s="967"/>
      <c r="DO125" s="967"/>
      <c r="DP125" s="967"/>
      <c r="DQ125" s="967" t="s">
        <v>139</v>
      </c>
      <c r="DR125" s="967"/>
      <c r="DS125" s="967"/>
      <c r="DT125" s="967"/>
      <c r="DU125" s="967"/>
      <c r="DV125" s="968" t="s">
        <v>139</v>
      </c>
      <c r="DW125" s="968"/>
      <c r="DX125" s="968"/>
      <c r="DY125" s="968"/>
      <c r="DZ125" s="969"/>
    </row>
    <row r="126" spans="1:130" s="230" customFormat="1" ht="26.25" customHeight="1" thickBot="1" x14ac:dyDescent="0.2">
      <c r="A126" s="1093"/>
      <c r="B126" s="985"/>
      <c r="C126" s="958" t="s">
        <v>462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139</v>
      </c>
      <c r="AB126" s="995"/>
      <c r="AC126" s="995"/>
      <c r="AD126" s="995"/>
      <c r="AE126" s="996"/>
      <c r="AF126" s="997" t="s">
        <v>139</v>
      </c>
      <c r="AG126" s="995"/>
      <c r="AH126" s="995"/>
      <c r="AI126" s="995"/>
      <c r="AJ126" s="996"/>
      <c r="AK126" s="997" t="s">
        <v>139</v>
      </c>
      <c r="AL126" s="995"/>
      <c r="AM126" s="995"/>
      <c r="AN126" s="995"/>
      <c r="AO126" s="996"/>
      <c r="AP126" s="998" t="s">
        <v>139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475</v>
      </c>
      <c r="CQ126" s="959"/>
      <c r="CR126" s="959"/>
      <c r="CS126" s="959"/>
      <c r="CT126" s="959"/>
      <c r="CU126" s="959"/>
      <c r="CV126" s="959"/>
      <c r="CW126" s="959"/>
      <c r="CX126" s="959"/>
      <c r="CY126" s="959"/>
      <c r="CZ126" s="959"/>
      <c r="DA126" s="959"/>
      <c r="DB126" s="959"/>
      <c r="DC126" s="959"/>
      <c r="DD126" s="959"/>
      <c r="DE126" s="959"/>
      <c r="DF126" s="960"/>
      <c r="DG126" s="961">
        <v>627731</v>
      </c>
      <c r="DH126" s="962"/>
      <c r="DI126" s="962"/>
      <c r="DJ126" s="962"/>
      <c r="DK126" s="962"/>
      <c r="DL126" s="962">
        <v>490736</v>
      </c>
      <c r="DM126" s="962"/>
      <c r="DN126" s="962"/>
      <c r="DO126" s="962"/>
      <c r="DP126" s="962"/>
      <c r="DQ126" s="962">
        <v>428410</v>
      </c>
      <c r="DR126" s="962"/>
      <c r="DS126" s="962"/>
      <c r="DT126" s="962"/>
      <c r="DU126" s="962"/>
      <c r="DV126" s="963">
        <v>9.3000000000000007</v>
      </c>
      <c r="DW126" s="963"/>
      <c r="DX126" s="963"/>
      <c r="DY126" s="963"/>
      <c r="DZ126" s="964"/>
    </row>
    <row r="127" spans="1:130" s="230" customFormat="1" ht="26.25" customHeight="1" x14ac:dyDescent="0.15">
      <c r="A127" s="1094"/>
      <c r="B127" s="987"/>
      <c r="C127" s="1009" t="s">
        <v>476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139</v>
      </c>
      <c r="AB127" s="995"/>
      <c r="AC127" s="995"/>
      <c r="AD127" s="995"/>
      <c r="AE127" s="996"/>
      <c r="AF127" s="997" t="s">
        <v>139</v>
      </c>
      <c r="AG127" s="995"/>
      <c r="AH127" s="995"/>
      <c r="AI127" s="995"/>
      <c r="AJ127" s="996"/>
      <c r="AK127" s="997" t="s">
        <v>139</v>
      </c>
      <c r="AL127" s="995"/>
      <c r="AM127" s="995"/>
      <c r="AN127" s="995"/>
      <c r="AO127" s="996"/>
      <c r="AP127" s="998" t="s">
        <v>139</v>
      </c>
      <c r="AQ127" s="999"/>
      <c r="AR127" s="999"/>
      <c r="AS127" s="999"/>
      <c r="AT127" s="1000"/>
      <c r="AU127" s="232"/>
      <c r="AV127" s="232"/>
      <c r="AW127" s="232"/>
      <c r="AX127" s="1067" t="s">
        <v>477</v>
      </c>
      <c r="AY127" s="1068"/>
      <c r="AZ127" s="1068"/>
      <c r="BA127" s="1068"/>
      <c r="BB127" s="1068"/>
      <c r="BC127" s="1068"/>
      <c r="BD127" s="1068"/>
      <c r="BE127" s="1069"/>
      <c r="BF127" s="1070" t="s">
        <v>478</v>
      </c>
      <c r="BG127" s="1068"/>
      <c r="BH127" s="1068"/>
      <c r="BI127" s="1068"/>
      <c r="BJ127" s="1068"/>
      <c r="BK127" s="1068"/>
      <c r="BL127" s="1069"/>
      <c r="BM127" s="1070" t="s">
        <v>479</v>
      </c>
      <c r="BN127" s="1068"/>
      <c r="BO127" s="1068"/>
      <c r="BP127" s="1068"/>
      <c r="BQ127" s="1068"/>
      <c r="BR127" s="1068"/>
      <c r="BS127" s="1069"/>
      <c r="BT127" s="1070" t="s">
        <v>480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481</v>
      </c>
      <c r="CQ127" s="959"/>
      <c r="CR127" s="959"/>
      <c r="CS127" s="959"/>
      <c r="CT127" s="959"/>
      <c r="CU127" s="959"/>
      <c r="CV127" s="959"/>
      <c r="CW127" s="959"/>
      <c r="CX127" s="959"/>
      <c r="CY127" s="959"/>
      <c r="CZ127" s="959"/>
      <c r="DA127" s="959"/>
      <c r="DB127" s="959"/>
      <c r="DC127" s="959"/>
      <c r="DD127" s="959"/>
      <c r="DE127" s="959"/>
      <c r="DF127" s="960"/>
      <c r="DG127" s="961" t="s">
        <v>139</v>
      </c>
      <c r="DH127" s="962"/>
      <c r="DI127" s="962"/>
      <c r="DJ127" s="962"/>
      <c r="DK127" s="962"/>
      <c r="DL127" s="962" t="s">
        <v>139</v>
      </c>
      <c r="DM127" s="962"/>
      <c r="DN127" s="962"/>
      <c r="DO127" s="962"/>
      <c r="DP127" s="962"/>
      <c r="DQ127" s="962" t="s">
        <v>139</v>
      </c>
      <c r="DR127" s="962"/>
      <c r="DS127" s="962"/>
      <c r="DT127" s="962"/>
      <c r="DU127" s="962"/>
      <c r="DV127" s="963" t="s">
        <v>139</v>
      </c>
      <c r="DW127" s="963"/>
      <c r="DX127" s="963"/>
      <c r="DY127" s="963"/>
      <c r="DZ127" s="964"/>
    </row>
    <row r="128" spans="1:130" s="230" customFormat="1" ht="26.25" customHeight="1" thickBot="1" x14ac:dyDescent="0.2">
      <c r="A128" s="1077" t="s">
        <v>482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483</v>
      </c>
      <c r="X128" s="1079"/>
      <c r="Y128" s="1079"/>
      <c r="Z128" s="1080"/>
      <c r="AA128" s="1081">
        <v>139003</v>
      </c>
      <c r="AB128" s="1082"/>
      <c r="AC128" s="1082"/>
      <c r="AD128" s="1082"/>
      <c r="AE128" s="1083"/>
      <c r="AF128" s="1084">
        <v>137978</v>
      </c>
      <c r="AG128" s="1082"/>
      <c r="AH128" s="1082"/>
      <c r="AI128" s="1082"/>
      <c r="AJ128" s="1083"/>
      <c r="AK128" s="1084">
        <v>136654</v>
      </c>
      <c r="AL128" s="1082"/>
      <c r="AM128" s="1082"/>
      <c r="AN128" s="1082"/>
      <c r="AO128" s="1083"/>
      <c r="AP128" s="1085"/>
      <c r="AQ128" s="1086"/>
      <c r="AR128" s="1086"/>
      <c r="AS128" s="1086"/>
      <c r="AT128" s="1087"/>
      <c r="AU128" s="232"/>
      <c r="AV128" s="232"/>
      <c r="AW128" s="232"/>
      <c r="AX128" s="932" t="s">
        <v>484</v>
      </c>
      <c r="AY128" s="933"/>
      <c r="AZ128" s="933"/>
      <c r="BA128" s="933"/>
      <c r="BB128" s="933"/>
      <c r="BC128" s="933"/>
      <c r="BD128" s="933"/>
      <c r="BE128" s="934"/>
      <c r="BF128" s="1088" t="s">
        <v>139</v>
      </c>
      <c r="BG128" s="1089"/>
      <c r="BH128" s="1089"/>
      <c r="BI128" s="1089"/>
      <c r="BJ128" s="1089"/>
      <c r="BK128" s="1089"/>
      <c r="BL128" s="1090"/>
      <c r="BM128" s="1088">
        <v>14.86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485</v>
      </c>
      <c r="CQ128" s="762"/>
      <c r="CR128" s="762"/>
      <c r="CS128" s="762"/>
      <c r="CT128" s="762"/>
      <c r="CU128" s="762"/>
      <c r="CV128" s="762"/>
      <c r="CW128" s="762"/>
      <c r="CX128" s="762"/>
      <c r="CY128" s="762"/>
      <c r="CZ128" s="762"/>
      <c r="DA128" s="762"/>
      <c r="DB128" s="762"/>
      <c r="DC128" s="762"/>
      <c r="DD128" s="762"/>
      <c r="DE128" s="762"/>
      <c r="DF128" s="1072"/>
      <c r="DG128" s="1073" t="s">
        <v>139</v>
      </c>
      <c r="DH128" s="1074"/>
      <c r="DI128" s="1074"/>
      <c r="DJ128" s="1074"/>
      <c r="DK128" s="1074"/>
      <c r="DL128" s="1074" t="s">
        <v>139</v>
      </c>
      <c r="DM128" s="1074"/>
      <c r="DN128" s="1074"/>
      <c r="DO128" s="1074"/>
      <c r="DP128" s="1074"/>
      <c r="DQ128" s="1074" t="s">
        <v>139</v>
      </c>
      <c r="DR128" s="1074"/>
      <c r="DS128" s="1074"/>
      <c r="DT128" s="1074"/>
      <c r="DU128" s="1074"/>
      <c r="DV128" s="1075" t="s">
        <v>139</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486</v>
      </c>
      <c r="X129" s="1107"/>
      <c r="Y129" s="1107"/>
      <c r="Z129" s="1108"/>
      <c r="AA129" s="994">
        <v>5007464</v>
      </c>
      <c r="AB129" s="995"/>
      <c r="AC129" s="995"/>
      <c r="AD129" s="995"/>
      <c r="AE129" s="996"/>
      <c r="AF129" s="997">
        <v>5315786</v>
      </c>
      <c r="AG129" s="995"/>
      <c r="AH129" s="995"/>
      <c r="AI129" s="995"/>
      <c r="AJ129" s="996"/>
      <c r="AK129" s="997">
        <v>5218119</v>
      </c>
      <c r="AL129" s="995"/>
      <c r="AM129" s="995"/>
      <c r="AN129" s="995"/>
      <c r="AO129" s="996"/>
      <c r="AP129" s="1109"/>
      <c r="AQ129" s="1110"/>
      <c r="AR129" s="1110"/>
      <c r="AS129" s="1110"/>
      <c r="AT129" s="1111"/>
      <c r="AU129" s="233"/>
      <c r="AV129" s="233"/>
      <c r="AW129" s="233"/>
      <c r="AX129" s="1101" t="s">
        <v>487</v>
      </c>
      <c r="AY129" s="959"/>
      <c r="AZ129" s="959"/>
      <c r="BA129" s="959"/>
      <c r="BB129" s="959"/>
      <c r="BC129" s="959"/>
      <c r="BD129" s="959"/>
      <c r="BE129" s="960"/>
      <c r="BF129" s="1102" t="s">
        <v>139</v>
      </c>
      <c r="BG129" s="1103"/>
      <c r="BH129" s="1103"/>
      <c r="BI129" s="1103"/>
      <c r="BJ129" s="1103"/>
      <c r="BK129" s="1103"/>
      <c r="BL129" s="1104"/>
      <c r="BM129" s="1102">
        <v>19.86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488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489</v>
      </c>
      <c r="X130" s="1107"/>
      <c r="Y130" s="1107"/>
      <c r="Z130" s="1108"/>
      <c r="AA130" s="994">
        <v>587472</v>
      </c>
      <c r="AB130" s="995"/>
      <c r="AC130" s="995"/>
      <c r="AD130" s="995"/>
      <c r="AE130" s="996"/>
      <c r="AF130" s="997">
        <v>593020</v>
      </c>
      <c r="AG130" s="995"/>
      <c r="AH130" s="995"/>
      <c r="AI130" s="995"/>
      <c r="AJ130" s="996"/>
      <c r="AK130" s="997">
        <v>614361</v>
      </c>
      <c r="AL130" s="995"/>
      <c r="AM130" s="995"/>
      <c r="AN130" s="995"/>
      <c r="AO130" s="996"/>
      <c r="AP130" s="1109"/>
      <c r="AQ130" s="1110"/>
      <c r="AR130" s="1110"/>
      <c r="AS130" s="1110"/>
      <c r="AT130" s="1111"/>
      <c r="AU130" s="233"/>
      <c r="AV130" s="233"/>
      <c r="AW130" s="233"/>
      <c r="AX130" s="1101" t="s">
        <v>490</v>
      </c>
      <c r="AY130" s="959"/>
      <c r="AZ130" s="959"/>
      <c r="BA130" s="959"/>
      <c r="BB130" s="959"/>
      <c r="BC130" s="959"/>
      <c r="BD130" s="959"/>
      <c r="BE130" s="960"/>
      <c r="BF130" s="1137">
        <v>6.3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491</v>
      </c>
      <c r="X131" s="1144"/>
      <c r="Y131" s="1144"/>
      <c r="Z131" s="1145"/>
      <c r="AA131" s="1040">
        <v>4419992</v>
      </c>
      <c r="AB131" s="1022"/>
      <c r="AC131" s="1022"/>
      <c r="AD131" s="1022"/>
      <c r="AE131" s="1023"/>
      <c r="AF131" s="1021">
        <v>4722766</v>
      </c>
      <c r="AG131" s="1022"/>
      <c r="AH131" s="1022"/>
      <c r="AI131" s="1022"/>
      <c r="AJ131" s="1023"/>
      <c r="AK131" s="1021">
        <v>4603758</v>
      </c>
      <c r="AL131" s="1022"/>
      <c r="AM131" s="1022"/>
      <c r="AN131" s="1022"/>
      <c r="AO131" s="1023"/>
      <c r="AP131" s="1146"/>
      <c r="AQ131" s="1147"/>
      <c r="AR131" s="1147"/>
      <c r="AS131" s="1147"/>
      <c r="AT131" s="1148"/>
      <c r="AU131" s="233"/>
      <c r="AV131" s="233"/>
      <c r="AW131" s="233"/>
      <c r="AX131" s="1119" t="s">
        <v>492</v>
      </c>
      <c r="AY131" s="762"/>
      <c r="AZ131" s="762"/>
      <c r="BA131" s="762"/>
      <c r="BB131" s="762"/>
      <c r="BC131" s="762"/>
      <c r="BD131" s="762"/>
      <c r="BE131" s="1072"/>
      <c r="BF131" s="1120">
        <v>35.9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494</v>
      </c>
      <c r="W132" s="1130"/>
      <c r="X132" s="1130"/>
      <c r="Y132" s="1130"/>
      <c r="Z132" s="1131"/>
      <c r="AA132" s="1132">
        <v>6.3355997019999997</v>
      </c>
      <c r="AB132" s="1133"/>
      <c r="AC132" s="1133"/>
      <c r="AD132" s="1133"/>
      <c r="AE132" s="1134"/>
      <c r="AF132" s="1135">
        <v>5.6909023230000004</v>
      </c>
      <c r="AG132" s="1133"/>
      <c r="AH132" s="1133"/>
      <c r="AI132" s="1133"/>
      <c r="AJ132" s="1134"/>
      <c r="AK132" s="1135">
        <v>7.032906595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495</v>
      </c>
      <c r="W133" s="1113"/>
      <c r="X133" s="1113"/>
      <c r="Y133" s="1113"/>
      <c r="Z133" s="1114"/>
      <c r="AA133" s="1115">
        <v>5.8</v>
      </c>
      <c r="AB133" s="1116"/>
      <c r="AC133" s="1116"/>
      <c r="AD133" s="1116"/>
      <c r="AE133" s="1117"/>
      <c r="AF133" s="1115">
        <v>6.1</v>
      </c>
      <c r="AG133" s="1116"/>
      <c r="AH133" s="1116"/>
      <c r="AI133" s="1116"/>
      <c r="AJ133" s="1117"/>
      <c r="AK133" s="1115">
        <v>6.3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5EVGk0pyEdQJnwutwY8icpTQTjow2Zz+XevWPh1gFM9qjYhggPUXXUIgzJtEiSU9aK181uLDA5kuVcA+DXSAg==" saltValue="jR1vELhneQf6FH23NuR9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101F0-4D40-4E4F-AD5B-32CA723C2DF0}">
  <sheetPr>
    <pageSetUpPr fitToPage="1"/>
  </sheetPr>
  <dimension ref="A1:DQ105"/>
  <sheetViews>
    <sheetView showGridLines="0" view="pageBreakPreview" topLeftCell="L1" zoomScale="70" zoomScaleNormal="85" zoomScaleSheetLayoutView="70" workbookViewId="0">
      <selection activeCell="CG96" sqref="CG9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RKErU4ce8ZXyer+Y2ZQOqaQki8VRwwBmuVtj7MuUw0n65A6sRtTPYV/HXej3ynyi0hKKm6wpJfFKmyhqv1HDw==" saltValue="Xras2/wdUpbIJUdpqQPC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ZOKsmjehKD0EufCU5sYSW2wtRy9aoUpF3rutZuxxfOmVtU81GfgGBIv00adsOM0fPmW5/OmMbcaDPJ4qSp0Gw==" saltValue="YM1K38Sx8Kc9F2N9UpNBX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499</v>
      </c>
      <c r="AP7" s="272"/>
      <c r="AQ7" s="273" t="s">
        <v>500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501</v>
      </c>
      <c r="AQ8" s="279" t="s">
        <v>502</v>
      </c>
      <c r="AR8" s="280" t="s">
        <v>503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504</v>
      </c>
      <c r="AL9" s="1153"/>
      <c r="AM9" s="1153"/>
      <c r="AN9" s="1154"/>
      <c r="AO9" s="281">
        <v>1638280</v>
      </c>
      <c r="AP9" s="281">
        <v>85738</v>
      </c>
      <c r="AQ9" s="282">
        <v>91991</v>
      </c>
      <c r="AR9" s="283">
        <v>-6.8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505</v>
      </c>
      <c r="AL10" s="1153"/>
      <c r="AM10" s="1153"/>
      <c r="AN10" s="1154"/>
      <c r="AO10" s="284">
        <v>214430</v>
      </c>
      <c r="AP10" s="284">
        <v>11222</v>
      </c>
      <c r="AQ10" s="285">
        <v>12405</v>
      </c>
      <c r="AR10" s="286">
        <v>-9.5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506</v>
      </c>
      <c r="AL11" s="1153"/>
      <c r="AM11" s="1153"/>
      <c r="AN11" s="1154"/>
      <c r="AO11" s="284" t="s">
        <v>507</v>
      </c>
      <c r="AP11" s="284" t="s">
        <v>507</v>
      </c>
      <c r="AQ11" s="285">
        <v>395</v>
      </c>
      <c r="AR11" s="286" t="s">
        <v>507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508</v>
      </c>
      <c r="AL12" s="1153"/>
      <c r="AM12" s="1153"/>
      <c r="AN12" s="1154"/>
      <c r="AO12" s="284" t="s">
        <v>507</v>
      </c>
      <c r="AP12" s="284" t="s">
        <v>507</v>
      </c>
      <c r="AQ12" s="285">
        <v>19</v>
      </c>
      <c r="AR12" s="286" t="s">
        <v>507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509</v>
      </c>
      <c r="AL13" s="1153"/>
      <c r="AM13" s="1153"/>
      <c r="AN13" s="1154"/>
      <c r="AO13" s="284">
        <v>43602</v>
      </c>
      <c r="AP13" s="284">
        <v>2282</v>
      </c>
      <c r="AQ13" s="285">
        <v>3751</v>
      </c>
      <c r="AR13" s="286">
        <v>-39.200000000000003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510</v>
      </c>
      <c r="AL14" s="1153"/>
      <c r="AM14" s="1153"/>
      <c r="AN14" s="1154"/>
      <c r="AO14" s="284">
        <v>50465</v>
      </c>
      <c r="AP14" s="284">
        <v>2641</v>
      </c>
      <c r="AQ14" s="285">
        <v>1672</v>
      </c>
      <c r="AR14" s="286">
        <v>58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511</v>
      </c>
      <c r="AL15" s="1156"/>
      <c r="AM15" s="1156"/>
      <c r="AN15" s="1157"/>
      <c r="AO15" s="284">
        <v>-116289</v>
      </c>
      <c r="AP15" s="284">
        <v>-6086</v>
      </c>
      <c r="AQ15" s="285">
        <v>-6358</v>
      </c>
      <c r="AR15" s="286">
        <v>-4.3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1830488</v>
      </c>
      <c r="AP16" s="284">
        <v>95797</v>
      </c>
      <c r="AQ16" s="285">
        <v>103876</v>
      </c>
      <c r="AR16" s="286">
        <v>-7.8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516</v>
      </c>
      <c r="AL21" s="1159"/>
      <c r="AM21" s="1159"/>
      <c r="AN21" s="1160"/>
      <c r="AO21" s="297">
        <v>9.84</v>
      </c>
      <c r="AP21" s="298">
        <v>9.2899999999999991</v>
      </c>
      <c r="AQ21" s="299">
        <v>0.55000000000000004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517</v>
      </c>
      <c r="AL22" s="1159"/>
      <c r="AM22" s="1159"/>
      <c r="AN22" s="1160"/>
      <c r="AO22" s="302">
        <v>96.2</v>
      </c>
      <c r="AP22" s="303">
        <v>96.9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518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499</v>
      </c>
      <c r="AP30" s="272"/>
      <c r="AQ30" s="273" t="s">
        <v>500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501</v>
      </c>
      <c r="AQ31" s="279" t="s">
        <v>502</v>
      </c>
      <c r="AR31" s="280" t="s">
        <v>503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521</v>
      </c>
      <c r="AL32" s="1167"/>
      <c r="AM32" s="1167"/>
      <c r="AN32" s="1168"/>
      <c r="AO32" s="312">
        <v>906848</v>
      </c>
      <c r="AP32" s="312">
        <v>47459</v>
      </c>
      <c r="AQ32" s="313">
        <v>51927</v>
      </c>
      <c r="AR32" s="314">
        <v>-8.6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522</v>
      </c>
      <c r="AL33" s="1167"/>
      <c r="AM33" s="1167"/>
      <c r="AN33" s="1168"/>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523</v>
      </c>
      <c r="AL34" s="1167"/>
      <c r="AM34" s="1167"/>
      <c r="AN34" s="1168"/>
      <c r="AO34" s="312" t="s">
        <v>507</v>
      </c>
      <c r="AP34" s="312" t="s">
        <v>507</v>
      </c>
      <c r="AQ34" s="313" t="s">
        <v>507</v>
      </c>
      <c r="AR34" s="314" t="s">
        <v>507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524</v>
      </c>
      <c r="AL35" s="1167"/>
      <c r="AM35" s="1167"/>
      <c r="AN35" s="1168"/>
      <c r="AO35" s="312">
        <v>49836</v>
      </c>
      <c r="AP35" s="312">
        <v>2608</v>
      </c>
      <c r="AQ35" s="313">
        <v>15337</v>
      </c>
      <c r="AR35" s="314">
        <v>-83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525</v>
      </c>
      <c r="AL36" s="1167"/>
      <c r="AM36" s="1167"/>
      <c r="AN36" s="1168"/>
      <c r="AO36" s="312">
        <v>118109</v>
      </c>
      <c r="AP36" s="312">
        <v>6181</v>
      </c>
      <c r="AQ36" s="313">
        <v>2347</v>
      </c>
      <c r="AR36" s="314">
        <v>163.4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526</v>
      </c>
      <c r="AL37" s="1167"/>
      <c r="AM37" s="1167"/>
      <c r="AN37" s="1168"/>
      <c r="AO37" s="312" t="s">
        <v>507</v>
      </c>
      <c r="AP37" s="312" t="s">
        <v>507</v>
      </c>
      <c r="AQ37" s="313">
        <v>463</v>
      </c>
      <c r="AR37" s="314" t="s">
        <v>507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527</v>
      </c>
      <c r="AL38" s="1170"/>
      <c r="AM38" s="1170"/>
      <c r="AN38" s="1171"/>
      <c r="AO38" s="315" t="s">
        <v>507</v>
      </c>
      <c r="AP38" s="315" t="s">
        <v>507</v>
      </c>
      <c r="AQ38" s="316">
        <v>1</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528</v>
      </c>
      <c r="AL39" s="1170"/>
      <c r="AM39" s="1170"/>
      <c r="AN39" s="1171"/>
      <c r="AO39" s="312">
        <v>-136654</v>
      </c>
      <c r="AP39" s="312">
        <v>-7152</v>
      </c>
      <c r="AQ39" s="313">
        <v>-3326</v>
      </c>
      <c r="AR39" s="314">
        <v>115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529</v>
      </c>
      <c r="AL40" s="1167"/>
      <c r="AM40" s="1167"/>
      <c r="AN40" s="1168"/>
      <c r="AO40" s="312">
        <v>-614361</v>
      </c>
      <c r="AP40" s="312">
        <v>-32152</v>
      </c>
      <c r="AQ40" s="313">
        <v>-45680</v>
      </c>
      <c r="AR40" s="314">
        <v>-29.6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323778</v>
      </c>
      <c r="AP41" s="312">
        <v>16945</v>
      </c>
      <c r="AQ41" s="313">
        <v>21069</v>
      </c>
      <c r="AR41" s="314">
        <v>-19.600000000000001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499</v>
      </c>
      <c r="AN49" s="1163" t="s">
        <v>533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534</v>
      </c>
      <c r="AO50" s="329" t="s">
        <v>535</v>
      </c>
      <c r="AP50" s="330" t="s">
        <v>536</v>
      </c>
      <c r="AQ50" s="331" t="s">
        <v>537</v>
      </c>
      <c r="AR50" s="332" t="s">
        <v>538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1078131</v>
      </c>
      <c r="AN51" s="334">
        <v>53259</v>
      </c>
      <c r="AO51" s="335">
        <v>40.700000000000003</v>
      </c>
      <c r="AP51" s="336">
        <v>47387</v>
      </c>
      <c r="AQ51" s="337">
        <v>-9.1999999999999993</v>
      </c>
      <c r="AR51" s="338">
        <v>49.9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758497</v>
      </c>
      <c r="AN52" s="342">
        <v>37470</v>
      </c>
      <c r="AO52" s="343">
        <v>138.4</v>
      </c>
      <c r="AP52" s="344">
        <v>24928</v>
      </c>
      <c r="AQ52" s="345">
        <v>0.3</v>
      </c>
      <c r="AR52" s="346">
        <v>138.1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1528891</v>
      </c>
      <c r="AN53" s="334">
        <v>76987</v>
      </c>
      <c r="AO53" s="335">
        <v>44.6</v>
      </c>
      <c r="AP53" s="336">
        <v>51264</v>
      </c>
      <c r="AQ53" s="337">
        <v>8.1999999999999993</v>
      </c>
      <c r="AR53" s="338">
        <v>36.4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682501</v>
      </c>
      <c r="AN54" s="342">
        <v>34367</v>
      </c>
      <c r="AO54" s="343">
        <v>-8.3000000000000007</v>
      </c>
      <c r="AP54" s="344">
        <v>26040</v>
      </c>
      <c r="AQ54" s="345">
        <v>4.5</v>
      </c>
      <c r="AR54" s="346">
        <v>-12.8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1137621</v>
      </c>
      <c r="AN55" s="334">
        <v>58164</v>
      </c>
      <c r="AO55" s="335">
        <v>-24.4</v>
      </c>
      <c r="AP55" s="336">
        <v>96248</v>
      </c>
      <c r="AQ55" s="337">
        <v>87.7</v>
      </c>
      <c r="AR55" s="338">
        <v>-112.1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718391</v>
      </c>
      <c r="AN56" s="342">
        <v>36729</v>
      </c>
      <c r="AO56" s="343">
        <v>6.9</v>
      </c>
      <c r="AP56" s="344">
        <v>55768</v>
      </c>
      <c r="AQ56" s="345">
        <v>114.2</v>
      </c>
      <c r="AR56" s="346">
        <v>-107.3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763053</v>
      </c>
      <c r="AN57" s="334">
        <v>39471</v>
      </c>
      <c r="AO57" s="335">
        <v>-32.1</v>
      </c>
      <c r="AP57" s="336">
        <v>76413</v>
      </c>
      <c r="AQ57" s="337">
        <v>-20.6</v>
      </c>
      <c r="AR57" s="338">
        <v>-11.5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538127</v>
      </c>
      <c r="AN58" s="342">
        <v>27836</v>
      </c>
      <c r="AO58" s="343">
        <v>-24.2</v>
      </c>
      <c r="AP58" s="344">
        <v>39658</v>
      </c>
      <c r="AQ58" s="345">
        <v>-28.9</v>
      </c>
      <c r="AR58" s="346">
        <v>4.7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589553</v>
      </c>
      <c r="AN59" s="334">
        <v>30854</v>
      </c>
      <c r="AO59" s="335">
        <v>-21.8</v>
      </c>
      <c r="AP59" s="336">
        <v>66481</v>
      </c>
      <c r="AQ59" s="337">
        <v>-13</v>
      </c>
      <c r="AR59" s="338">
        <v>-8.8000000000000007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484660</v>
      </c>
      <c r="AN60" s="342">
        <v>25364</v>
      </c>
      <c r="AO60" s="343">
        <v>-8.9</v>
      </c>
      <c r="AP60" s="344">
        <v>36120</v>
      </c>
      <c r="AQ60" s="345">
        <v>-8.9</v>
      </c>
      <c r="AR60" s="346">
        <v>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1019450</v>
      </c>
      <c r="AN61" s="349">
        <v>51747</v>
      </c>
      <c r="AO61" s="350">
        <v>1.4</v>
      </c>
      <c r="AP61" s="351">
        <v>67559</v>
      </c>
      <c r="AQ61" s="352">
        <v>10.6</v>
      </c>
      <c r="AR61" s="338">
        <v>-9.1999999999999993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636435</v>
      </c>
      <c r="AN62" s="342">
        <v>32353</v>
      </c>
      <c r="AO62" s="343">
        <v>20.8</v>
      </c>
      <c r="AP62" s="344">
        <v>36503</v>
      </c>
      <c r="AQ62" s="345">
        <v>16.2</v>
      </c>
      <c r="AR62" s="346">
        <v>4.5999999999999996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gXBMpFlcR0HaqboqvmVOvjunyiOYCI5zu2anDqPTz/2rR9HKTm1kYW+v8TNh0YURa9G/w/Tj9murfpYLu48fw==" saltValue="hJc2RHX1adrdKpDIwEmY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3" zoomScale="40" zoomScaleNormal="4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547</v>
      </c>
    </row>
    <row r="121" spans="125:125" ht="13.5" hidden="1" customHeight="1" x14ac:dyDescent="0.15">
      <c r="DU121" s="259"/>
    </row>
  </sheetData>
  <sheetProtection algorithmName="SHA-512" hashValue="NY5oqJxSrW34I7A5jDXZ/1ABPe+/OZIA8NcQdbQrW3b1KBl5FjRVHnkCnQEA2PoX/W3Xoa72KDfixq9qIqWvRw==" saltValue="Qx3qwOGGgZ//dA7hdblV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4"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sheetData>
  <sheetProtection algorithmName="SHA-512" hashValue="9Sp9UA919+k+Xry7vF2D4N15srOaaAB8ulJXOqhE5bVYFlBNFYQcIFldKo9raykKEXqa97wpvw2kIRDuzQoz1Q==" saltValue="W3sSsf5NsUpZWJu6T6tq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5" t="s">
        <v>3</v>
      </c>
      <c r="D47" s="1175"/>
      <c r="E47" s="1176"/>
      <c r="F47" s="11">
        <v>21.47</v>
      </c>
      <c r="G47" s="12">
        <v>21.78</v>
      </c>
      <c r="H47" s="12">
        <v>20.96</v>
      </c>
      <c r="I47" s="12">
        <v>19.850000000000001</v>
      </c>
      <c r="J47" s="13">
        <v>20.440000000000001</v>
      </c>
    </row>
    <row r="48" spans="2:10" ht="57.75" customHeight="1" x14ac:dyDescent="0.15">
      <c r="B48" s="14"/>
      <c r="C48" s="1177" t="s">
        <v>4</v>
      </c>
      <c r="D48" s="1177"/>
      <c r="E48" s="1178"/>
      <c r="F48" s="15">
        <v>7.18</v>
      </c>
      <c r="G48" s="16">
        <v>6.49</v>
      </c>
      <c r="H48" s="16">
        <v>6.22</v>
      </c>
      <c r="I48" s="16">
        <v>5.9</v>
      </c>
      <c r="J48" s="17">
        <v>6.02</v>
      </c>
    </row>
    <row r="49" spans="2:10" ht="57.75" customHeight="1" thickBot="1" x14ac:dyDescent="0.2">
      <c r="B49" s="18"/>
      <c r="C49" s="1179" t="s">
        <v>5</v>
      </c>
      <c r="D49" s="1179"/>
      <c r="E49" s="1180"/>
      <c r="F49" s="19">
        <v>0.66</v>
      </c>
      <c r="G49" s="20" t="s">
        <v>554</v>
      </c>
      <c r="H49" s="20">
        <v>0.13</v>
      </c>
      <c r="I49" s="20">
        <v>0.15</v>
      </c>
      <c r="J49" s="21">
        <v>0.24</v>
      </c>
    </row>
    <row r="50" spans="2:10" x14ac:dyDescent="0.15"/>
  </sheetData>
  <sheetProtection algorithmName="SHA-512" hashValue="y4RCfiapekNeoVEnbIv7GqMhFk4qvogIBMS5aB9d1TNT/eoXOHAsNtvlAaFeKkdla/u5P8mpG5zViFpE+ng//g==" saltValue="ztECGTkPB17pSYZlpfrv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祐輝</cp:lastModifiedBy>
  <cp:lastPrinted>2024-03-21T10:34:20Z</cp:lastPrinted>
  <dcterms:created xsi:type="dcterms:W3CDTF">2024-02-05T01:25:54Z</dcterms:created>
  <dcterms:modified xsi:type="dcterms:W3CDTF">2024-12-11T08:45:06Z</dcterms:modified>
  <cp:category/>
</cp:coreProperties>
</file>